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002012\Desktop\"/>
    </mc:Choice>
  </mc:AlternateContent>
  <bookViews>
    <workbookView xWindow="0" yWindow="0" windowWidth="28800" windowHeight="12210"/>
  </bookViews>
  <sheets>
    <sheet name="総括表" sheetId="3" r:id="rId1"/>
    <sheet name="普通会計の状況" sheetId="4" r:id="rId2"/>
    <sheet name="各会計、関係団体の財政状況及び健全化判断比率" sheetId="5" r:id="rId3"/>
    <sheet name="財政比較分析表" sheetId="6" r:id="rId4"/>
    <sheet name="経常経費分析表（経常収支比率の分析）" sheetId="7" r:id="rId5"/>
    <sheet name="経常経費分析表（人件費・公債費・普通建設事業費の分析）" sheetId="8" r:id="rId6"/>
    <sheet name="性質別歳出決算分析表（住民一人当たりのコスト）" sheetId="9" r:id="rId7"/>
    <sheet name="目的別歳出決算分析表（住民一人当たりのコスト）" sheetId="10" r:id="rId8"/>
    <sheet name="実質収支比率等に係る経年分析" sheetId="11" r:id="rId9"/>
    <sheet name="連結実質赤字比率に係る赤字・黒字の構成分析" sheetId="12" r:id="rId10"/>
    <sheet name="実質公債費比率（分子）の構造" sheetId="13" r:id="rId11"/>
    <sheet name="将来負担比率（分子）の構造" sheetId="14" r:id="rId12"/>
    <sheet name="基金残高に係る経年分析" sheetId="15" r:id="rId13"/>
    <sheet name="公会計指標分析・財政指標組合せ分析表" sheetId="16" r:id="rId14"/>
    <sheet name="施設類型ストック情報分析表①" sheetId="1" r:id="rId15"/>
    <sheet name="施設類型ストック情報分析表②" sheetId="2"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3" l="1"/>
  <c r="CQ43" i="3"/>
  <c r="CO43" i="3" s="1"/>
  <c r="BY43" i="3"/>
  <c r="BW43" i="3" s="1"/>
  <c r="BE43" i="3"/>
  <c r="AM43" i="3"/>
  <c r="U43" i="3"/>
  <c r="E43" i="3"/>
  <c r="C43" i="3"/>
  <c r="DG42" i="3"/>
  <c r="CQ42" i="3"/>
  <c r="CO42" i="3" s="1"/>
  <c r="BY42" i="3"/>
  <c r="BE42" i="3"/>
  <c r="AM42" i="3"/>
  <c r="U42" i="3"/>
  <c r="E42" i="3"/>
  <c r="C42" i="3"/>
  <c r="DG41" i="3"/>
  <c r="CQ41" i="3"/>
  <c r="CO41" i="3" s="1"/>
  <c r="BY41" i="3"/>
  <c r="BE41" i="3"/>
  <c r="AM41" i="3"/>
  <c r="U41" i="3"/>
  <c r="E41" i="3"/>
  <c r="C41" i="3"/>
  <c r="DG40" i="3"/>
  <c r="CQ40" i="3"/>
  <c r="CO40" i="3"/>
  <c r="BY40" i="3"/>
  <c r="BE40" i="3"/>
  <c r="AM40" i="3"/>
  <c r="U40" i="3"/>
  <c r="E40" i="3"/>
  <c r="C40" i="3"/>
  <c r="DG39" i="3"/>
  <c r="CQ39" i="3"/>
  <c r="CO39" i="3" s="1"/>
  <c r="BY39" i="3"/>
  <c r="BE39" i="3"/>
  <c r="AM39" i="3"/>
  <c r="U39" i="3"/>
  <c r="E39" i="3"/>
  <c r="C39" i="3"/>
  <c r="DG38" i="3"/>
  <c r="CQ38" i="3"/>
  <c r="BY38" i="3"/>
  <c r="BE38" i="3"/>
  <c r="AM38" i="3"/>
  <c r="U38" i="3"/>
  <c r="E38" i="3"/>
  <c r="C38" i="3"/>
  <c r="DG37" i="3"/>
  <c r="CQ37" i="3"/>
  <c r="BY37" i="3"/>
  <c r="BE37" i="3"/>
  <c r="AM37" i="3"/>
  <c r="W37" i="3"/>
  <c r="E37" i="3"/>
  <c r="C37" i="3" s="1"/>
  <c r="DG36" i="3"/>
  <c r="CQ36" i="3"/>
  <c r="BY36" i="3"/>
  <c r="BE36" i="3"/>
  <c r="AM36" i="3"/>
  <c r="W36" i="3"/>
  <c r="E36" i="3"/>
  <c r="C36" i="3"/>
  <c r="DG35" i="3"/>
  <c r="CQ35" i="3"/>
  <c r="BY35" i="3"/>
  <c r="BG35" i="3"/>
  <c r="AM35" i="3"/>
  <c r="W35" i="3"/>
  <c r="E35" i="3"/>
  <c r="DG34" i="3"/>
  <c r="CQ34" i="3"/>
  <c r="BY34" i="3"/>
  <c r="BG34" i="3"/>
  <c r="AO34" i="3"/>
  <c r="W34" i="3"/>
  <c r="E34" i="3"/>
  <c r="C34" i="3" s="1"/>
  <c r="U34" i="3" l="1"/>
  <c r="U35" i="3" s="1"/>
  <c r="U36" i="3" s="1"/>
  <c r="U37" i="3" s="1"/>
  <c r="C35" i="3"/>
  <c r="AM34" i="3" l="1"/>
  <c r="BE34" i="3" s="1"/>
  <c r="BE35" i="3" l="1"/>
  <c r="BW34" i="3"/>
  <c r="BW35" i="3" s="1"/>
  <c r="BW36" i="3" s="1"/>
  <c r="BW37" i="3" s="1"/>
  <c r="BW38" i="3" s="1"/>
  <c r="BW39" i="3" s="1"/>
  <c r="BW40" i="3" s="1"/>
  <c r="BW41" i="3" s="1"/>
  <c r="BW42" i="3" s="1"/>
  <c r="CO34" i="3" l="1"/>
  <c r="CO35" i="3" s="1"/>
  <c r="CO36" i="3" s="1"/>
  <c r="CO37" i="3" s="1"/>
  <c r="CO38" i="3" s="1"/>
</calcChain>
</file>

<file path=xl/sharedStrings.xml><?xml version="1.0" encoding="utf-8"?>
<sst xmlns="http://schemas.openxmlformats.org/spreadsheetml/2006/main" count="1106" uniqueCount="560">
  <si>
    <t xml:space="preserve"> </t>
    <phoneticPr fontId="3"/>
  </si>
  <si>
    <t>平成30年度　財政状況資料集</t>
    <phoneticPr fontId="3"/>
  </si>
  <si>
    <t>総括表（市町村）</t>
    <rPh sb="0" eb="2">
      <t>ソウカツ</t>
    </rPh>
    <rPh sb="2" eb="3">
      <t>ヒョウ</t>
    </rPh>
    <rPh sb="4" eb="7">
      <t>シチョウソン</t>
    </rPh>
    <phoneticPr fontId="3"/>
  </si>
  <si>
    <t>都道府県名</t>
    <phoneticPr fontId="3"/>
  </si>
  <si>
    <t>大分県</t>
    <phoneticPr fontId="3"/>
  </si>
  <si>
    <t>市町村類型</t>
    <phoneticPr fontId="3"/>
  </si>
  <si>
    <t>Ⅲ－３</t>
    <phoneticPr fontId="3"/>
  </si>
  <si>
    <t>指定団体等の指定状況</t>
    <phoneticPr fontId="3"/>
  </si>
  <si>
    <t>区分</t>
    <rPh sb="0" eb="2">
      <t>クブン</t>
    </rPh>
    <phoneticPr fontId="3"/>
  </si>
  <si>
    <t>平成30年度(千円)</t>
    <rPh sb="0" eb="2">
      <t>ヘイセイ</t>
    </rPh>
    <rPh sb="4" eb="6">
      <t>ネンド</t>
    </rPh>
    <rPh sb="7" eb="9">
      <t>センエン</t>
    </rPh>
    <phoneticPr fontId="3"/>
  </si>
  <si>
    <t>平成29年度(千円)</t>
    <rPh sb="0" eb="2">
      <t>ヘイセイ</t>
    </rPh>
    <rPh sb="4" eb="6">
      <t>ネンド</t>
    </rPh>
    <phoneticPr fontId="3"/>
  </si>
  <si>
    <t>平成30年度(千円･％)</t>
    <rPh sb="0" eb="2">
      <t>ヘイセイ</t>
    </rPh>
    <rPh sb="4" eb="6">
      <t>ネンド</t>
    </rPh>
    <rPh sb="7" eb="9">
      <t>センエン</t>
    </rPh>
    <phoneticPr fontId="3"/>
  </si>
  <si>
    <t>平成29年度(千円･％)</t>
    <rPh sb="0" eb="2">
      <t>ヘイセイ</t>
    </rPh>
    <rPh sb="4" eb="6">
      <t>ネンド</t>
    </rPh>
    <rPh sb="7" eb="9">
      <t>センエン</t>
    </rPh>
    <phoneticPr fontId="3"/>
  </si>
  <si>
    <t>歳入総額</t>
    <phoneticPr fontId="10"/>
  </si>
  <si>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</si>
  <si>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</si>
  <si>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phoneticPr fontId="3"/>
  </si>
  <si>
    <t>歳出総額</t>
    <phoneticPr fontId="10"/>
  </si>
  <si>
    <t>経常収支比率</t>
    <rPh sb="0" eb="2">
      <t>ケイジョウ</t>
    </rPh>
    <rPh sb="2" eb="4">
      <t>シュウシ</t>
    </rPh>
    <rPh sb="4" eb="6">
      <t>ヒリツ</t>
    </rPh>
    <phoneticPr fontId="3"/>
  </si>
  <si>
    <t>市町村名</t>
    <rPh sb="0" eb="3">
      <t>シチョウソン</t>
    </rPh>
    <rPh sb="3" eb="4">
      <t>メイ</t>
    </rPh>
    <phoneticPr fontId="3"/>
  </si>
  <si>
    <t>別府市</t>
    <phoneticPr fontId="3"/>
  </si>
  <si>
    <t>地方交付税種地</t>
    <rPh sb="0" eb="2">
      <t>チホウ</t>
    </rPh>
    <rPh sb="2" eb="5">
      <t>コウフゼイ</t>
    </rPh>
    <rPh sb="5" eb="6">
      <t>シュ</t>
    </rPh>
    <rPh sb="6" eb="7">
      <t>チ</t>
    </rPh>
    <phoneticPr fontId="3"/>
  </si>
  <si>
    <t>1-5</t>
    <phoneticPr fontId="3"/>
  </si>
  <si>
    <t>財源超過</t>
    <rPh sb="0" eb="2">
      <t>ザイゲン</t>
    </rPh>
    <rPh sb="2" eb="4">
      <t>チョウカ</t>
    </rPh>
    <phoneticPr fontId="3"/>
  </si>
  <si>
    <t>歳入歳出差引</t>
    <phoneticPr fontId="10"/>
  </si>
  <si>
    <t>　　(※1)</t>
    <phoneticPr fontId="3"/>
  </si>
  <si>
    <t>首都</t>
    <rPh sb="0" eb="2">
      <t>シュト</t>
    </rPh>
    <phoneticPr fontId="3"/>
  </si>
  <si>
    <t>翌年度に繰越すべき財源</t>
    <phoneticPr fontId="3"/>
  </si>
  <si>
    <t>標準財政規模</t>
    <rPh sb="0" eb="2">
      <t>ヒョウジュン</t>
    </rPh>
    <rPh sb="2" eb="4">
      <t>ザイセイ</t>
    </rPh>
    <rPh sb="4" eb="6">
      <t>キボ</t>
    </rPh>
    <phoneticPr fontId="3"/>
  </si>
  <si>
    <t>近畿</t>
    <rPh sb="0" eb="2">
      <t>キンキ</t>
    </rPh>
    <phoneticPr fontId="3"/>
  </si>
  <si>
    <t>実質収支</t>
    <phoneticPr fontId="10"/>
  </si>
  <si>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</si>
  <si>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</si>
  <si>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</si>
  <si>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3"/>
  </si>
  <si>
    <t>中部</t>
    <rPh sb="0" eb="2">
      <t>チュウブ</t>
    </rPh>
    <phoneticPr fontId="3"/>
  </si>
  <si>
    <t>単年度収支</t>
    <phoneticPr fontId="10"/>
  </si>
  <si>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</si>
  <si>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</si>
  <si>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</si>
  <si>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phoneticPr fontId="10"/>
  </si>
  <si>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</si>
  <si>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</si>
  <si>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</si>
  <si>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山振</t>
    <rPh sb="0" eb="1">
      <t>ヤマ</t>
    </rPh>
    <rPh sb="1" eb="2">
      <t>フ</t>
    </rPh>
    <phoneticPr fontId="3"/>
  </si>
  <si>
    <t>繰上償還金</t>
    <phoneticPr fontId="10"/>
  </si>
  <si>
    <t>　実質赤字比率</t>
    <rPh sb="1" eb="3">
      <t>ジッシツ</t>
    </rPh>
    <rPh sb="3" eb="5">
      <t>アカジ</t>
    </rPh>
    <rPh sb="5" eb="7">
      <t>ヒリツ</t>
    </rPh>
    <phoneticPr fontId="3"/>
  </si>
  <si>
    <t>-</t>
    <phoneticPr fontId="3"/>
  </si>
  <si>
    <t>住民基本台帳人口
 (※7)</t>
    <rPh sb="0" eb="2">
      <t>ジュウミン</t>
    </rPh>
    <rPh sb="2" eb="4">
      <t>キホン</t>
    </rPh>
    <rPh sb="4" eb="6">
      <t>ダイチョウ</t>
    </rPh>
    <rPh sb="6" eb="8">
      <t>ジンコウ</t>
    </rPh>
    <phoneticPr fontId="3"/>
  </si>
  <si>
    <t>31.01.01(人)</t>
    <phoneticPr fontId="3"/>
  </si>
  <si>
    <r>
      <t>2</t>
    </r>
    <r>
      <rPr>
        <sz val="9"/>
        <color indexed="8"/>
        <rFont val="ＭＳ ゴシック"/>
        <family val="3"/>
        <charset val="128"/>
      </rPr>
      <t>7年国調</t>
    </r>
    <rPh sb="2" eb="3">
      <t>ネン</t>
    </rPh>
    <rPh sb="3" eb="4">
      <t>コク</t>
    </rPh>
    <rPh sb="4" eb="5">
      <t>チョウ</t>
    </rPh>
    <phoneticPr fontId="3"/>
  </si>
  <si>
    <r>
      <t>2</t>
    </r>
    <r>
      <rPr>
        <sz val="9"/>
        <color indexed="8"/>
        <rFont val="ＭＳ ゴシック"/>
        <family val="3"/>
        <charset val="128"/>
      </rPr>
      <t>2年国調</t>
    </r>
    <rPh sb="2" eb="3">
      <t>ネン</t>
    </rPh>
    <rPh sb="3" eb="4">
      <t>コク</t>
    </rPh>
    <rPh sb="4" eb="5">
      <t>チョウ</t>
    </rPh>
    <phoneticPr fontId="3"/>
  </si>
  <si>
    <t>低開発</t>
    <rPh sb="0" eb="1">
      <t>テイ</t>
    </rPh>
    <rPh sb="1" eb="3">
      <t>カイハツ</t>
    </rPh>
    <phoneticPr fontId="3"/>
  </si>
  <si>
    <t>積立金取崩し額</t>
    <phoneticPr fontId="10"/>
  </si>
  <si>
    <t>　連結実質赤字比率</t>
    <rPh sb="1" eb="3">
      <t>レンケツ</t>
    </rPh>
    <rPh sb="3" eb="5">
      <t>ジッシツ</t>
    </rPh>
    <rPh sb="5" eb="7">
      <t>アカジ</t>
    </rPh>
    <rPh sb="7" eb="9">
      <t>ヒリツ</t>
    </rPh>
    <phoneticPr fontId="3"/>
  </si>
  <si>
    <t>うち日本人(人)</t>
    <phoneticPr fontId="3"/>
  </si>
  <si>
    <t>第1次</t>
    <rPh sb="0" eb="1">
      <t>ダイ</t>
    </rPh>
    <rPh sb="2" eb="3">
      <t>ジ</t>
    </rPh>
    <phoneticPr fontId="3"/>
  </si>
  <si>
    <t>指数表選定</t>
    <rPh sb="0" eb="2">
      <t>シスウ</t>
    </rPh>
    <rPh sb="2" eb="3">
      <t>ヒョウ</t>
    </rPh>
    <rPh sb="3" eb="5">
      <t>センテイ</t>
    </rPh>
    <phoneticPr fontId="3"/>
  </si>
  <si>
    <t>○</t>
    <phoneticPr fontId="3"/>
  </si>
  <si>
    <t>実質単年度収支</t>
    <phoneticPr fontId="10"/>
  </si>
  <si>
    <t>　実質公債費比率</t>
    <rPh sb="1" eb="3">
      <t>ジッシツ</t>
    </rPh>
    <rPh sb="3" eb="6">
      <t>コウサイヒ</t>
    </rPh>
    <rPh sb="6" eb="8">
      <t>ヒリツ</t>
    </rPh>
    <phoneticPr fontId="3"/>
  </si>
  <si>
    <t>30.01.01(人)</t>
    <phoneticPr fontId="3"/>
  </si>
  <si>
    <t>　将来負担比率</t>
    <rPh sb="1" eb="3">
      <t>ショウライ</t>
    </rPh>
    <rPh sb="3" eb="5">
      <t>フタン</t>
    </rPh>
    <rPh sb="5" eb="7">
      <t>ヒリツ</t>
    </rPh>
    <phoneticPr fontId="3"/>
  </si>
  <si>
    <t>第2次</t>
    <rPh sb="0" eb="1">
      <t>ダイ</t>
    </rPh>
    <rPh sb="2" eb="3">
      <t>ジ</t>
    </rPh>
    <phoneticPr fontId="3"/>
  </si>
  <si>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</si>
  <si>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</si>
  <si>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</si>
  <si>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</si>
  <si>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基準財政需要額</t>
    <phoneticPr fontId="10"/>
  </si>
  <si>
    <t>うち日本人(％)</t>
    <phoneticPr fontId="3"/>
  </si>
  <si>
    <t>-0.8</t>
    <phoneticPr fontId="3"/>
  </si>
  <si>
    <t>第3次</t>
    <rPh sb="0" eb="1">
      <t>ダイ</t>
    </rPh>
    <rPh sb="2" eb="3">
      <t>ジ</t>
    </rPh>
    <phoneticPr fontId="3"/>
  </si>
  <si>
    <t>標準税収入額等</t>
    <phoneticPr fontId="10"/>
  </si>
  <si>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</si>
  <si>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</si>
  <si>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3"/>
  </si>
  <si>
    <t>歳入一般財源等</t>
    <rPh sb="0" eb="2">
      <t>サイニュウ</t>
    </rPh>
    <rPh sb="2" eb="4">
      <t>イッパン</t>
    </rPh>
    <rPh sb="4" eb="6">
      <t>ザイゲン</t>
    </rPh>
    <rPh sb="6" eb="7">
      <t>トウ</t>
    </rPh>
    <phoneticPr fontId="10"/>
  </si>
  <si>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</si>
  <si>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</si>
  <si>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</si>
  <si>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</si>
  <si>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</si>
  <si>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</si>
  <si>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</si>
  <si>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</si>
  <si>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</si>
  <si>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</si>
  <si>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</si>
  <si>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</si>
  <si>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</si>
  <si>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</si>
  <si>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</si>
  <si>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phoneticPr fontId="3"/>
  </si>
  <si>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</si>
  <si>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</si>
  <si>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</si>
  <si>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</si>
  <si>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</si>
  <si>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</si>
  <si>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</si>
  <si>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0"/>
  </si>
  <si>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</si>
  <si>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</si>
  <si>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</si>
  <si>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</si>
  <si>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</si>
  <si>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</si>
  <si>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</si>
  <si>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</si>
  <si>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</si>
  <si>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</si>
  <si>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</si>
  <si>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</si>
  <si>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</si>
  <si>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</si>
  <si>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rPh sb="0" eb="2">
      <t>コウバン</t>
    </rPh>
    <phoneticPr fontId="3"/>
  </si>
  <si>
    <t>会計名</t>
    <rPh sb="0" eb="2">
      <t>カイケイ</t>
    </rPh>
    <rPh sb="2" eb="3">
      <t>メイ</t>
    </rPh>
    <phoneticPr fontId="3"/>
  </si>
  <si>
    <t>組合等名</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</si>
  <si>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</si>
  <si>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</si>
  <si>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</si>
  <si>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</si>
  <si>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</si>
  <si>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</si>
  <si>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</si>
  <si>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phoneticPr fontId="3"/>
  </si>
  <si>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</si>
  <si>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※7：人口については、調査対象年度の1月1日現在の住民基本台帳に登載されている人口に基づいている。</t>
    <rPh sb="13" eb="15">
      <t>タイショウ</t>
    </rPh>
    <rPh sb="27" eb="29">
      <t>キホン</t>
    </rPh>
    <rPh sb="42" eb="43">
      <t>モト</t>
    </rPh>
    <phoneticPr fontId="15"/>
  </si>
  <si>
    <t>平成30年度</t>
    <phoneticPr fontId="10"/>
  </si>
  <si>
    <t>大分県別府市</t>
    <phoneticPr fontId="10"/>
  </si>
  <si>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</si>
  <si>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</si>
  <si>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</si>
  <si>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</si>
  <si>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</si>
  <si>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</si>
  <si>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</si>
  <si>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</si>
  <si>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</si>
  <si>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</si>
  <si>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</si>
  <si>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</si>
  <si>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9"/>
  </si>
  <si>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</si>
  <si>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</si>
  <si>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</si>
  <si>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</si>
  <si>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</si>
  <si>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</si>
  <si>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利子割交付金</t>
  </si>
  <si>
    <t>　　市町村民税</t>
    <phoneticPr fontId="3"/>
  </si>
  <si>
    <t>総務費</t>
  </si>
  <si>
    <t>配当割交付金</t>
    <rPh sb="0" eb="2">
      <t>ハイトウ</t>
    </rPh>
    <rPh sb="2" eb="3">
      <t>ワリ</t>
    </rPh>
    <rPh sb="3" eb="6">
      <t>コウフキン</t>
    </rPh>
    <phoneticPr fontId="9"/>
  </si>
  <si>
    <t>　　　個人均等割</t>
    <phoneticPr fontId="3"/>
  </si>
  <si>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</si>
  <si>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</si>
  <si>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3"/>
  </si>
  <si>
    <t>衛生費</t>
  </si>
  <si>
    <t>分離課税所得割交付金</t>
    <phoneticPr fontId="10"/>
  </si>
  <si>
    <t>　　　法人均等割</t>
    <phoneticPr fontId="3"/>
  </si>
  <si>
    <t>労働費</t>
  </si>
  <si>
    <t>道府県民税所得割臨時交付金</t>
    <phoneticPr fontId="10"/>
  </si>
  <si>
    <t>　　　法人税割</t>
    <phoneticPr fontId="3"/>
  </si>
  <si>
    <t>農林水産業費</t>
  </si>
  <si>
    <t>地方消費税交付金</t>
  </si>
  <si>
    <t>　　固定資産税</t>
    <phoneticPr fontId="3"/>
  </si>
  <si>
    <t>商工費</t>
  </si>
  <si>
    <t>ゴルフ場利用税交付金</t>
  </si>
  <si>
    <t>　　　うち純固定資産税</t>
    <phoneticPr fontId="3"/>
  </si>
  <si>
    <t>土木費</t>
  </si>
  <si>
    <t>特別地方消費税交付金</t>
  </si>
  <si>
    <t>　　軽自動車税</t>
    <phoneticPr fontId="3"/>
  </si>
  <si>
    <t>消防費</t>
  </si>
  <si>
    <t>自動車取得税交付金</t>
  </si>
  <si>
    <t>　　市町村たばこ税</t>
    <phoneticPr fontId="3"/>
  </si>
  <si>
    <t>教育費</t>
  </si>
  <si>
    <t>軽油引取税交付金</t>
  </si>
  <si>
    <t>　　鉱産税</t>
    <phoneticPr fontId="3"/>
  </si>
  <si>
    <t>災害復旧費</t>
  </si>
  <si>
    <t>地方特例交付金</t>
    <phoneticPr fontId="1"/>
  </si>
  <si>
    <t>　　特別土地保有税</t>
    <phoneticPr fontId="3"/>
  </si>
  <si>
    <t>公債費</t>
  </si>
  <si>
    <t>地方交付税</t>
  </si>
  <si>
    <t>　法定外普通税</t>
    <phoneticPr fontId="3"/>
  </si>
  <si>
    <t>諸支出金</t>
    <rPh sb="3" eb="4">
      <t>キン</t>
    </rPh>
    <phoneticPr fontId="10"/>
  </si>
  <si>
    <t>　普通交付税</t>
    <phoneticPr fontId="3"/>
  </si>
  <si>
    <t>目的税</t>
  </si>
  <si>
    <t>前年度繰上充用金</t>
    <phoneticPr fontId="3"/>
  </si>
  <si>
    <t>　特別交付税</t>
    <phoneticPr fontId="3"/>
  </si>
  <si>
    <t>　法定目的税</t>
    <phoneticPr fontId="3"/>
  </si>
  <si>
    <t>歳出合計</t>
  </si>
  <si>
    <t>　震災復興特別交付税</t>
    <phoneticPr fontId="10"/>
  </si>
  <si>
    <t>　　入湯税</t>
    <phoneticPr fontId="3"/>
  </si>
  <si>
    <t>(一般財源計)</t>
    <phoneticPr fontId="3"/>
  </si>
  <si>
    <t>　　事業所税</t>
    <phoneticPr fontId="3"/>
  </si>
  <si>
    <t>性質別歳出の状況（単位 千円・％）</t>
    <rPh sb="0" eb="2">
      <t>セイシツ</t>
    </rPh>
    <phoneticPr fontId="3"/>
  </si>
  <si>
    <t>交通安全対策特別交付金</t>
    <phoneticPr fontId="3"/>
  </si>
  <si>
    <t>　　都市計画税</t>
    <phoneticPr fontId="3"/>
  </si>
  <si>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</si>
  <si>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</si>
  <si>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</si>
  <si>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</si>
  <si>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5"/>
  </si>
  <si>
    <t>分担金・負担金</t>
  </si>
  <si>
    <t>　　水利地益税等</t>
    <phoneticPr fontId="3"/>
  </si>
  <si>
    <t>義務的経費計</t>
    <rPh sb="0" eb="3">
      <t>ギムテキ</t>
    </rPh>
    <rPh sb="3" eb="5">
      <t>ケイヒ</t>
    </rPh>
    <rPh sb="5" eb="6">
      <t>ケイ</t>
    </rPh>
    <phoneticPr fontId="3"/>
  </si>
  <si>
    <t>使用料</t>
  </si>
  <si>
    <t>　法定外目的税</t>
    <phoneticPr fontId="3"/>
  </si>
  <si>
    <t>　人件費</t>
    <phoneticPr fontId="3"/>
  </si>
  <si>
    <t>手数料</t>
  </si>
  <si>
    <t>旧法による税</t>
  </si>
  <si>
    <t>　　うち職員給</t>
    <rPh sb="4" eb="6">
      <t>ショクイン</t>
    </rPh>
    <rPh sb="6" eb="7">
      <t>キュウ</t>
    </rPh>
    <phoneticPr fontId="3"/>
  </si>
  <si>
    <t>国庫支出金</t>
  </si>
  <si>
    <t>合計</t>
  </si>
  <si>
    <t>　扶助費</t>
    <phoneticPr fontId="3"/>
  </si>
  <si>
    <t>国有提供交付金(特別区財調交付金)</t>
  </si>
  <si>
    <t>　公債費</t>
    <phoneticPr fontId="3"/>
  </si>
  <si>
    <t>都道府県支出金</t>
  </si>
  <si>
    <t>平成30年度</t>
    <rPh sb="0" eb="2">
      <t>ヘイセイ</t>
    </rPh>
    <rPh sb="4" eb="6">
      <t>ネンド</t>
    </rPh>
    <phoneticPr fontId="3"/>
  </si>
  <si>
    <t>平成29年度</t>
    <rPh sb="0" eb="2">
      <t>ヘイセイ</t>
    </rPh>
    <rPh sb="4" eb="6">
      <t>ネンド</t>
    </rPh>
    <phoneticPr fontId="3"/>
  </si>
  <si>
    <t>内訳</t>
    <rPh sb="0" eb="2">
      <t>ウチワケ</t>
    </rPh>
    <phoneticPr fontId="3"/>
  </si>
  <si>
    <t>元利償還金</t>
    <phoneticPr fontId="3"/>
  </si>
  <si>
    <t>財産収入</t>
  </si>
  <si>
    <t>徴収率
(％)</t>
    <rPh sb="0" eb="2">
      <t>チョウシュウ</t>
    </rPh>
    <rPh sb="2" eb="3">
      <t>リツ</t>
    </rPh>
    <phoneticPr fontId="3"/>
  </si>
  <si>
    <t>現年</t>
    <rPh sb="0" eb="1">
      <t>ゲン</t>
    </rPh>
    <rPh sb="1" eb="2">
      <t>ネン</t>
    </rPh>
    <phoneticPr fontId="3"/>
  </si>
  <si>
    <t>　うち元金</t>
    <phoneticPr fontId="10"/>
  </si>
  <si>
    <t>寄附金</t>
  </si>
  <si>
    <t>・計</t>
    <phoneticPr fontId="3"/>
  </si>
  <si>
    <t>市町村民税</t>
    <rPh sb="0" eb="3">
      <t>シチョウソン</t>
    </rPh>
    <rPh sb="3" eb="4">
      <t>ミン</t>
    </rPh>
    <rPh sb="4" eb="5">
      <t>ゼイ</t>
    </rPh>
    <phoneticPr fontId="3"/>
  </si>
  <si>
    <t>　うち利子</t>
    <phoneticPr fontId="10"/>
  </si>
  <si>
    <t>繰入金</t>
  </si>
  <si>
    <t>純固定資産税</t>
    <rPh sb="0" eb="1">
      <t>ジュン</t>
    </rPh>
    <rPh sb="1" eb="3">
      <t>コテイ</t>
    </rPh>
    <rPh sb="3" eb="6">
      <t>シサンゼイ</t>
    </rPh>
    <phoneticPr fontId="3"/>
  </si>
  <si>
    <t>一時借入金利子</t>
    <phoneticPr fontId="3"/>
  </si>
  <si>
    <t>繰越金</t>
  </si>
  <si>
    <t>その他の経費</t>
    <rPh sb="2" eb="3">
      <t>タ</t>
    </rPh>
    <rPh sb="4" eb="6">
      <t>ケイヒ</t>
    </rPh>
    <phoneticPr fontId="3"/>
  </si>
  <si>
    <t>諸収入</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</si>
  <si>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</si>
  <si>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</si>
  <si>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phoneticPr fontId="3"/>
  </si>
  <si>
    <t>地方債</t>
  </si>
  <si>
    <t>合計</t>
    <phoneticPr fontId="3"/>
  </si>
  <si>
    <t>実質収支</t>
    <rPh sb="0" eb="2">
      <t>ジッシツ</t>
    </rPh>
    <rPh sb="2" eb="4">
      <t>シュウシ</t>
    </rPh>
    <phoneticPr fontId="3"/>
  </si>
  <si>
    <t>　維持補修費</t>
    <phoneticPr fontId="3"/>
  </si>
  <si>
    <t>　うち減収補塡債(特例分)</t>
    <rPh sb="4" eb="5">
      <t>シュウ</t>
    </rPh>
    <rPh sb="9" eb="10">
      <t>トク</t>
    </rPh>
    <rPh sb="10" eb="11">
      <t>レイ</t>
    </rPh>
    <rPh sb="11" eb="12">
      <t>ブン</t>
    </rPh>
    <phoneticPr fontId="1"/>
  </si>
  <si>
    <t>下水道</t>
    <phoneticPr fontId="3"/>
  </si>
  <si>
    <t>再差引収支</t>
    <rPh sb="0" eb="1">
      <t>サイ</t>
    </rPh>
    <rPh sb="1" eb="3">
      <t>サシヒキ</t>
    </rPh>
    <rPh sb="3" eb="5">
      <t>シュウシ</t>
    </rPh>
    <phoneticPr fontId="3"/>
  </si>
  <si>
    <t>　補助費等</t>
    <rPh sb="1" eb="3">
      <t>ホジョ</t>
    </rPh>
    <rPh sb="3" eb="4">
      <t>ヒ</t>
    </rPh>
    <rPh sb="4" eb="5">
      <t>トウ</t>
    </rPh>
    <phoneticPr fontId="3"/>
  </si>
  <si>
    <t>　うち臨時財政対策債</t>
    <phoneticPr fontId="3"/>
  </si>
  <si>
    <t>上水道</t>
    <phoneticPr fontId="3"/>
  </si>
  <si>
    <t>加入世帯数(世帯)</t>
  </si>
  <si>
    <t>　　うち一部事務組合負担金</t>
    <phoneticPr fontId="3"/>
  </si>
  <si>
    <t>歳入合計</t>
    <phoneticPr fontId="3"/>
  </si>
  <si>
    <t>市場</t>
    <phoneticPr fontId="3"/>
  </si>
  <si>
    <t>被保険者数(人)</t>
  </si>
  <si>
    <t>　繰出金</t>
    <phoneticPr fontId="3"/>
  </si>
  <si>
    <t>工業用水道</t>
    <phoneticPr fontId="3"/>
  </si>
  <si>
    <t>被保険者
1人当り</t>
    <phoneticPr fontId="3"/>
  </si>
  <si>
    <t>保険税(料)収入額</t>
    <phoneticPr fontId="3"/>
  </si>
  <si>
    <t>　積立金</t>
    <phoneticPr fontId="3"/>
  </si>
  <si>
    <t>国民健康保険</t>
    <phoneticPr fontId="3"/>
  </si>
  <si>
    <t>国庫支出金</t>
    <phoneticPr fontId="3"/>
  </si>
  <si>
    <t>　投資・出資金・貸付金</t>
    <phoneticPr fontId="3"/>
  </si>
  <si>
    <t>その他</t>
    <phoneticPr fontId="3"/>
  </si>
  <si>
    <t>保険給付費</t>
    <phoneticPr fontId="3"/>
  </si>
  <si>
    <t>　前年度繰上充用金</t>
    <phoneticPr fontId="3"/>
  </si>
  <si>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</si>
  <si>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</si>
  <si>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</si>
  <si>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</si>
  <si>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</si>
  <si>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</si>
  <si>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</si>
  <si>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</si>
  <si>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</si>
  <si>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</si>
  <si>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</si>
  <si>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(2)各会計、関係団体の財政状況及び健全化判断比率（市町村）</t>
    <rPh sb="26" eb="29">
      <t>シチョウソン</t>
    </rPh>
    <phoneticPr fontId="3"/>
  </si>
  <si>
    <t>平成30年度</t>
  </si>
  <si>
    <t>大分県別府市</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</si>
  <si>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</si>
  <si>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</si>
  <si>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</si>
  <si>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</si>
  <si>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</si>
  <si>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</si>
  <si>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</si>
  <si>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</si>
  <si>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</si>
  <si>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</si>
  <si>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</si>
  <si>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</si>
  <si>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</si>
  <si>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</si>
  <si>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</si>
  <si>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</si>
  <si>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</si>
  <si>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</si>
  <si>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</si>
  <si>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</si>
  <si>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基金から1,509百万円繰入</t>
    <phoneticPr fontId="23"/>
  </si>
  <si>
    <t>一般財団法人別府市綜合振興センター</t>
    <rPh sb="0" eb="2">
      <t>イッパン</t>
    </rPh>
    <rPh sb="2" eb="4">
      <t>ザイダン</t>
    </rPh>
    <rPh sb="4" eb="6">
      <t>ホウジン</t>
    </rPh>
    <rPh sb="6" eb="9">
      <t>ベップシ</t>
    </rPh>
    <rPh sb="9" eb="11">
      <t>ソウゴウ</t>
    </rPh>
    <rPh sb="11" eb="13">
      <t>シンコウ</t>
    </rPh>
    <phoneticPr fontId="3"/>
  </si>
  <si>
    <t>-</t>
    <phoneticPr fontId="23"/>
  </si>
  <si>
    <t>公共用地先行取得事業特別会計</t>
    <phoneticPr fontId="3"/>
  </si>
  <si>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3"/>
  </si>
  <si>
    <t>株式会社別府扇山ゴルフ場</t>
    <rPh sb="0" eb="2">
      <t>カブシキ</t>
    </rPh>
    <rPh sb="2" eb="4">
      <t>カイシャ</t>
    </rPh>
    <rPh sb="4" eb="6">
      <t>ベップ</t>
    </rPh>
    <rPh sb="6" eb="7">
      <t>オウギ</t>
    </rPh>
    <rPh sb="7" eb="8">
      <t>ヤマ</t>
    </rPh>
    <rPh sb="11" eb="12">
      <t>バ</t>
    </rPh>
    <phoneticPr fontId="3"/>
  </si>
  <si>
    <t>別府市公設市場精算株式会社</t>
    <rPh sb="0" eb="3">
      <t>ベップシ</t>
    </rPh>
    <rPh sb="3" eb="5">
      <t>コウセツ</t>
    </rPh>
    <rPh sb="5" eb="7">
      <t>イチバ</t>
    </rPh>
    <rPh sb="7" eb="9">
      <t>セイサン</t>
    </rPh>
    <rPh sb="9" eb="11">
      <t>カブシキ</t>
    </rPh>
    <rPh sb="11" eb="13">
      <t>カイシャ</t>
    </rPh>
    <phoneticPr fontId="3"/>
  </si>
  <si>
    <t>別府市産業連携・協働プラットフォームＢ－ｂｉｚ ＬＩＮＫ</t>
    <rPh sb="0" eb="3">
      <t>ベップシ</t>
    </rPh>
    <rPh sb="3" eb="5">
      <t>サンギョウ</t>
    </rPh>
    <rPh sb="5" eb="7">
      <t>レンケイ</t>
    </rPh>
    <rPh sb="8" eb="10">
      <t>キョウドウ</t>
    </rPh>
    <phoneticPr fontId="2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</si>
  <si>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</si>
  <si>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</si>
  <si>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</si>
  <si>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</si>
  <si>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</si>
  <si>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</si>
  <si>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</si>
  <si>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</si>
  <si>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</si>
  <si>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</si>
  <si>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</si>
  <si>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</si>
  <si>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</si>
  <si>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</si>
  <si>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介護保険事業特別会計</t>
    <phoneticPr fontId="3"/>
  </si>
  <si>
    <t>後期高齢者医療特別会計</t>
    <phoneticPr fontId="3"/>
  </si>
  <si>
    <t>競輪事業特別会計</t>
    <phoneticPr fontId="3"/>
  </si>
  <si>
    <t>水道事業会計</t>
    <phoneticPr fontId="3"/>
  </si>
  <si>
    <t>法適用企業</t>
    <phoneticPr fontId="3"/>
  </si>
  <si>
    <t>公共下水道事業特別会計</t>
    <phoneticPr fontId="3"/>
  </si>
  <si>
    <t>法非適用企業</t>
    <phoneticPr fontId="3"/>
  </si>
  <si>
    <t>地方卸売市場事業特別会計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</si>
  <si>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</si>
  <si>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</si>
  <si>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</si>
  <si>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17"/>
  </si>
  <si>
    <t>左のうち
一般会計等
負担見込額</t>
    <phoneticPr fontId="3"/>
  </si>
  <si>
    <t>大分県市町村会館管理組合</t>
    <rPh sb="0" eb="3">
      <t>オオイタケン</t>
    </rPh>
    <rPh sb="3" eb="6">
      <t>シチョウソン</t>
    </rPh>
    <rPh sb="6" eb="8">
      <t>カイカン</t>
    </rPh>
    <rPh sb="8" eb="10">
      <t>カンリ</t>
    </rPh>
    <rPh sb="10" eb="12">
      <t>クミアイ</t>
    </rPh>
    <phoneticPr fontId="23"/>
  </si>
  <si>
    <t>別杵速見地域広域市町村圏事務組合（一般会計）</t>
    <rPh sb="0" eb="2">
      <t>ベッキ</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23"/>
  </si>
  <si>
    <t>基金から53百万円繰入</t>
    <rPh sb="0" eb="2">
      <t>キキン</t>
    </rPh>
    <rPh sb="6" eb="9">
      <t>ヒャクマンエン</t>
    </rPh>
    <rPh sb="9" eb="11">
      <t>クリイレ</t>
    </rPh>
    <phoneticPr fontId="23"/>
  </si>
  <si>
    <t>別杵速見地域広域市町村圏事務組合（秋草葬祭場事業特別会計）</t>
    <rPh sb="0" eb="2">
      <t>ベッキ</t>
    </rPh>
    <rPh sb="2" eb="4">
      <t>ハヤミ</t>
    </rPh>
    <rPh sb="4" eb="6">
      <t>チイキ</t>
    </rPh>
    <rPh sb="6" eb="8">
      <t>コウイキ</t>
    </rPh>
    <rPh sb="8" eb="11">
      <t>シチョウソン</t>
    </rPh>
    <rPh sb="11" eb="12">
      <t>ケン</t>
    </rPh>
    <rPh sb="12" eb="14">
      <t>ジム</t>
    </rPh>
    <rPh sb="14" eb="16">
      <t>クミアイ</t>
    </rPh>
    <rPh sb="17" eb="18">
      <t>アキ</t>
    </rPh>
    <rPh sb="18" eb="19">
      <t>クサ</t>
    </rPh>
    <rPh sb="19" eb="22">
      <t>ソウサイジョウ</t>
    </rPh>
    <rPh sb="22" eb="24">
      <t>ジギョウ</t>
    </rPh>
    <rPh sb="24" eb="26">
      <t>トクベツ</t>
    </rPh>
    <rPh sb="26" eb="28">
      <t>カイケイ</t>
    </rPh>
    <phoneticPr fontId="23"/>
  </si>
  <si>
    <t>別杵速見地域広域市町村圏事務組合（藤ヶ谷清掃センター事業特別会計）</t>
    <rPh sb="0" eb="2">
      <t>ベッキ</t>
    </rPh>
    <rPh sb="2" eb="4">
      <t>ハヤミ</t>
    </rPh>
    <rPh sb="4" eb="6">
      <t>チイキ</t>
    </rPh>
    <rPh sb="6" eb="8">
      <t>コウイキ</t>
    </rPh>
    <rPh sb="8" eb="11">
      <t>シチョウソン</t>
    </rPh>
    <rPh sb="11" eb="12">
      <t>ケン</t>
    </rPh>
    <rPh sb="12" eb="14">
      <t>ジム</t>
    </rPh>
    <rPh sb="14" eb="16">
      <t>クミアイ</t>
    </rPh>
    <rPh sb="17" eb="20">
      <t>フジガタニ</t>
    </rPh>
    <rPh sb="20" eb="22">
      <t>セイソウ</t>
    </rPh>
    <rPh sb="26" eb="28">
      <t>ジギョウ</t>
    </rPh>
    <rPh sb="28" eb="30">
      <t>トクベツ</t>
    </rPh>
    <rPh sb="30" eb="32">
      <t>カイケイ</t>
    </rPh>
    <phoneticPr fontId="23"/>
  </si>
  <si>
    <t>別杵速見地域広域市町村圏事務組合（介護認定審査会事業特別会計）</t>
    <rPh sb="0" eb="2">
      <t>ベッキ</t>
    </rPh>
    <rPh sb="2" eb="4">
      <t>ハヤミ</t>
    </rPh>
    <rPh sb="4" eb="6">
      <t>チイキ</t>
    </rPh>
    <rPh sb="6" eb="8">
      <t>コウイキ</t>
    </rPh>
    <rPh sb="8" eb="11">
      <t>シチョウソン</t>
    </rPh>
    <rPh sb="11" eb="12">
      <t>ケン</t>
    </rPh>
    <rPh sb="12" eb="14">
      <t>ジム</t>
    </rPh>
    <rPh sb="14" eb="16">
      <t>クミアイ</t>
    </rPh>
    <rPh sb="17" eb="19">
      <t>カイゴ</t>
    </rPh>
    <rPh sb="19" eb="21">
      <t>ニンテイ</t>
    </rPh>
    <rPh sb="21" eb="24">
      <t>シンサカイ</t>
    </rPh>
    <rPh sb="24" eb="26">
      <t>ジギョウ</t>
    </rPh>
    <rPh sb="26" eb="28">
      <t>トクベツ</t>
    </rPh>
    <rPh sb="28" eb="30">
      <t>カイケイ</t>
    </rPh>
    <phoneticPr fontId="23"/>
  </si>
  <si>
    <t>別杵速見地域広域市町村圏事務組合（普通会計）</t>
    <rPh sb="0" eb="2">
      <t>ベッキ</t>
    </rPh>
    <rPh sb="2" eb="4">
      <t>ハヤミ</t>
    </rPh>
    <rPh sb="4" eb="6">
      <t>チイキ</t>
    </rPh>
    <rPh sb="6" eb="8">
      <t>コウイキ</t>
    </rPh>
    <rPh sb="8" eb="11">
      <t>シチョウソン</t>
    </rPh>
    <rPh sb="11" eb="12">
      <t>ケン</t>
    </rPh>
    <rPh sb="12" eb="14">
      <t>ジム</t>
    </rPh>
    <rPh sb="14" eb="16">
      <t>クミアイ</t>
    </rPh>
    <rPh sb="17" eb="19">
      <t>フツウ</t>
    </rPh>
    <rPh sb="19" eb="21">
      <t>カイケイ</t>
    </rPh>
    <phoneticPr fontId="23"/>
  </si>
  <si>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3"/>
  </si>
  <si>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3"/>
  </si>
  <si>
    <t>基金から47百万円繰入</t>
    <rPh sb="0" eb="2">
      <t>キキン</t>
    </rPh>
    <rPh sb="6" eb="9">
      <t>ヒャクマンエン</t>
    </rPh>
    <rPh sb="9" eb="11">
      <t>クリイレ</t>
    </rPh>
    <phoneticPr fontId="23"/>
  </si>
  <si>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3"/>
  </si>
  <si>
    <t>基金からの繰り入れなし</t>
    <rPh sb="0" eb="2">
      <t>キキン</t>
    </rPh>
    <rPh sb="5" eb="6">
      <t>ク</t>
    </rPh>
    <rPh sb="7" eb="8">
      <t>イ</t>
    </rPh>
    <phoneticPr fontId="2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</si>
  <si>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</si>
  <si>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</si>
  <si>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</si>
  <si>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</si>
  <si>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</si>
  <si>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</si>
  <si>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</si>
  <si>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</si>
  <si>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17"/>
  </si>
  <si>
    <t>平成28年度</t>
    <rPh sb="0" eb="2">
      <t>ヘイセイ</t>
    </rPh>
    <rPh sb="4" eb="6">
      <t>ネンド</t>
    </rPh>
    <phoneticPr fontId="3"/>
  </si>
  <si>
    <t>分母比</t>
    <rPh sb="0" eb="2">
      <t>ブンボ</t>
    </rPh>
    <rPh sb="2" eb="3">
      <t>ヒ</t>
    </rPh>
    <phoneticPr fontId="3"/>
  </si>
  <si>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</si>
  <si>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</si>
  <si>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3"/>
  </si>
  <si>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</si>
  <si>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3"/>
  </si>
  <si>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</si>
  <si>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</si>
  <si>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</si>
  <si>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</si>
  <si>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</si>
  <si>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</si>
  <si>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</si>
  <si>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</si>
  <si>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</si>
  <si>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</si>
  <si>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</si>
  <si>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</si>
  <si>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</si>
  <si>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</si>
  <si>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</si>
  <si>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</si>
  <si>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</si>
  <si>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1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</si>
  <si>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</si>
  <si>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</si>
  <si>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</si>
  <si>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</si>
  <si>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</si>
  <si>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</si>
  <si>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</si>
  <si>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</si>
  <si>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</si>
  <si>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</si>
  <si>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</si>
  <si>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</si>
  <si>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</si>
  <si>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</si>
  <si>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</si>
  <si>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</si>
  <si>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</si>
  <si>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</si>
  <si>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</si>
  <si>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</si>
  <si>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</si>
  <si>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</si>
  <si>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5"/>
  </si>
  <si>
    <t>平成30年度</t>
    <rPh sb="0" eb="2">
      <t>ヘイセイ</t>
    </rPh>
    <rPh sb="4" eb="6">
      <t>ネンド</t>
    </rPh>
    <phoneticPr fontId="5"/>
  </si>
  <si>
    <t>早期健全化基準</t>
    <phoneticPr fontId="3"/>
  </si>
  <si>
    <t>財政再生基準</t>
    <phoneticPr fontId="3"/>
  </si>
  <si>
    <t>地方独立行政法人に係る将来負担額</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</si>
  <si>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</si>
  <si>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</si>
  <si>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</si>
  <si>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</si>
  <si>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3"/>
  </si>
  <si>
    <t>連結実質赤字比率</t>
    <rPh sb="0" eb="2">
      <t>レンケツ</t>
    </rPh>
    <rPh sb="2" eb="4">
      <t>ジッシツ</t>
    </rPh>
    <rPh sb="4" eb="6">
      <t>アカジ</t>
    </rPh>
    <rPh sb="6" eb="8">
      <t>ヒリツ</t>
    </rPh>
    <phoneticPr fontId="5"/>
  </si>
  <si>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</si>
  <si>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</si>
  <si>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5"/>
  </si>
  <si>
    <t>(Ｃ)－(Ｄ)</t>
    <phoneticPr fontId="3"/>
  </si>
  <si>
    <t>将来負担比率</t>
    <rPh sb="0" eb="2">
      <t>ショウライ</t>
    </rPh>
    <rPh sb="2" eb="4">
      <t>フタン</t>
    </rPh>
    <rPh sb="4" eb="6">
      <t>ヒリツ</t>
    </rPh>
    <phoneticPr fontId="5"/>
  </si>
  <si>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</si>
  <si>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</si>
  <si>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</si>
  <si>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</si>
  <si>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</si>
  <si>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</si>
  <si>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</si>
  <si>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</si>
  <si>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</si>
  <si>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</si>
  <si>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</si>
  <si>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</si>
  <si>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</si>
  <si>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</si>
  <si>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</si>
  <si>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</si>
  <si>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</si>
  <si>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</si>
  <si>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</si>
  <si>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</si>
  <si>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</si>
  <si>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</si>
  <si>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</si>
  <si>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</si>
  <si>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18"/>
  </si>
  <si>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</si>
  <si>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</si>
  <si>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</si>
  <si>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</si>
  <si>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26"/>
  </si>
  <si>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</si>
  <si>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</si>
  <si>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</si>
  <si>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</si>
  <si>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</si>
  <si>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</si>
  <si>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</si>
  <si>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</si>
  <si>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</si>
  <si>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</si>
  <si>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</si>
  <si>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</si>
  <si>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</si>
  <si>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</si>
  <si>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</si>
  <si>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</si>
  <si>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H26</t>
  </si>
  <si>
    <t>うち単独分</t>
    <rPh sb="2" eb="4">
      <t>タンドク</t>
    </rPh>
    <rPh sb="4" eb="5">
      <t>ブン</t>
    </rPh>
    <phoneticPr fontId="3"/>
  </si>
  <si>
    <t xml:space="preserve"> H27</t>
  </si>
  <si>
    <t xml:space="preserve"> H28</t>
  </si>
  <si>
    <t xml:space="preserve"> H29</t>
  </si>
  <si>
    <t xml:space="preserve"> H30</t>
  </si>
  <si>
    <t xml:space="preserve"> 過去５年間平均</t>
    <rPh sb="1" eb="3">
      <t>カコ</t>
    </rPh>
    <rPh sb="4" eb="6">
      <t>ネンカン</t>
    </rPh>
    <rPh sb="6" eb="8">
      <t>ヘイキン</t>
    </rPh>
    <phoneticPr fontId="3"/>
  </si>
  <si>
    <t>標準財政規模比（％）</t>
    <phoneticPr fontId="3"/>
  </si>
  <si>
    <t>年度</t>
    <rPh sb="0" eb="2">
      <t>ネンド</t>
    </rPh>
    <phoneticPr fontId="3"/>
  </si>
  <si>
    <t>H26</t>
  </si>
  <si>
    <t>H27</t>
  </si>
  <si>
    <t>H28</t>
  </si>
  <si>
    <t>H29</t>
  </si>
  <si>
    <t>H30</t>
  </si>
  <si>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</si>
  <si>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</si>
  <si>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</si>
  <si>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 3.10</t>
  </si>
  <si>
    <t>▲ 0.54</t>
  </si>
  <si>
    <t>▲ 4.12</t>
  </si>
  <si>
    <t>会計</t>
    <rPh sb="0" eb="2">
      <t>カイケイ</t>
    </rPh>
    <phoneticPr fontId="3"/>
  </si>
  <si>
    <t>水道事業会計</t>
  </si>
  <si>
    <t>一般会計</t>
  </si>
  <si>
    <t>国民健康保険事業特別会計</t>
  </si>
  <si>
    <t>▲ 0.30</t>
  </si>
  <si>
    <t>▲ 0.14</t>
  </si>
  <si>
    <t>競輪事業特別会計</t>
  </si>
  <si>
    <t>介護保険事業特別会計</t>
  </si>
  <si>
    <t>後期高齢者医療特別会計</t>
  </si>
  <si>
    <t>公共用地先行取得事業特別会計</t>
  </si>
  <si>
    <t>公共下水道事業特別会計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</si>
  <si>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</si>
  <si>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</si>
  <si>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</si>
  <si>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</si>
  <si>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</si>
  <si>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</si>
  <si>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</si>
  <si>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減債基金積立不足算定額※2</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</si>
  <si>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</si>
  <si>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</si>
  <si>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</si>
  <si>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</si>
  <si>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</si>
  <si>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</si>
  <si>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</si>
  <si>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</si>
  <si>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</si>
  <si>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※1 平成31年度中に市町村合併した団体で、合併前の団体ごとの決算に基づく実質公債費比率を算出していない団体については、グラフを表記しない。</t>
    <phoneticPr fontId="3"/>
  </si>
  <si>
    <t>（参考）</t>
    <rPh sb="1" eb="3">
      <t>サンコウ</t>
    </rPh>
    <phoneticPr fontId="3"/>
  </si>
  <si>
    <t>H25末</t>
    <phoneticPr fontId="3"/>
  </si>
  <si>
    <t>H26末</t>
    <phoneticPr fontId="3"/>
  </si>
  <si>
    <t>H27末</t>
    <phoneticPr fontId="3"/>
  </si>
  <si>
    <t>H28末</t>
    <phoneticPr fontId="3"/>
  </si>
  <si>
    <t>H29末</t>
    <phoneticPr fontId="3"/>
  </si>
  <si>
    <t>※2　減債基金
　　積立状況等</t>
    <rPh sb="3" eb="5">
      <t>ゲンサイ</t>
    </rPh>
    <rPh sb="5" eb="7">
      <t>キキン</t>
    </rPh>
    <rPh sb="10" eb="12">
      <t>ツミタテ</t>
    </rPh>
    <rPh sb="12" eb="14">
      <t>ジョウキョウ</t>
    </rPh>
    <rPh sb="14" eb="15">
      <t>トウ</t>
    </rPh>
    <phoneticPr fontId="23"/>
  </si>
  <si>
    <r>
      <t>減債基金残高</t>
    </r>
    <r>
      <rPr>
        <sz val="11"/>
        <color theme="1"/>
        <rFont val="ＭＳ ゴシック"/>
        <family val="3"/>
        <charset val="128"/>
      </rPr>
      <t>（注）</t>
    </r>
    <rPh sb="4" eb="6">
      <t>ザンダカ</t>
    </rPh>
    <rPh sb="7" eb="8">
      <t>チュウ</t>
    </rPh>
    <phoneticPr fontId="11"/>
  </si>
  <si>
    <t>減債基金積立相当額</t>
    <rPh sb="0" eb="2">
      <t>ゲンサイ</t>
    </rPh>
    <rPh sb="2" eb="4">
      <t>キキン</t>
    </rPh>
    <rPh sb="4" eb="6">
      <t>ツミタテ</t>
    </rPh>
    <rPh sb="6" eb="9">
      <t>ソウトウガク</t>
    </rPh>
    <phoneticPr fontId="1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</si>
  <si>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</si>
  <si>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</si>
  <si>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</si>
  <si>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</si>
  <si>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</si>
  <si>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</si>
  <si>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</si>
  <si>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</si>
  <si>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</si>
  <si>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</si>
  <si>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</si>
  <si>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</si>
  <si>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</si>
  <si>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</si>
  <si>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</si>
  <si>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</si>
  <si>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</si>
  <si>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3"/>
  </si>
  <si>
    <t>（百万円）</t>
    <rPh sb="1" eb="4">
      <t>ヒャクマンエン</t>
    </rPh>
    <phoneticPr fontId="3"/>
  </si>
  <si>
    <t>減債基金</t>
    <rPh sb="0" eb="2">
      <t>ゲンサイ</t>
    </rPh>
    <rPh sb="2" eb="4">
      <t>キキン</t>
    </rPh>
    <phoneticPr fontId="3"/>
  </si>
  <si>
    <t>公共施設再編整備基金</t>
    <rPh sb="0" eb="2">
      <t>コウキョウ</t>
    </rPh>
    <rPh sb="2" eb="4">
      <t>シセツ</t>
    </rPh>
    <rPh sb="4" eb="6">
      <t>サイヘン</t>
    </rPh>
    <rPh sb="6" eb="8">
      <t>セイビ</t>
    </rPh>
    <rPh sb="8" eb="10">
      <t>キキン</t>
    </rPh>
    <phoneticPr fontId="36"/>
  </si>
  <si>
    <t>べっぷ未来共創基金</t>
    <rPh sb="3" eb="5">
      <t>ミライ</t>
    </rPh>
    <rPh sb="5" eb="6">
      <t>キョウ</t>
    </rPh>
    <rPh sb="6" eb="7">
      <t>ソウ</t>
    </rPh>
    <rPh sb="7" eb="9">
      <t>キキン</t>
    </rPh>
    <phoneticPr fontId="36"/>
  </si>
  <si>
    <t>コンベンション振興基金</t>
    <rPh sb="7" eb="9">
      <t>シンコウ</t>
    </rPh>
    <rPh sb="9" eb="11">
      <t>キキン</t>
    </rPh>
    <phoneticPr fontId="36"/>
  </si>
  <si>
    <t>湯のまち別府ふるさと応援基金</t>
    <rPh sb="0" eb="1">
      <t>ユ</t>
    </rPh>
    <rPh sb="4" eb="6">
      <t>ベップ</t>
    </rPh>
    <rPh sb="10" eb="12">
      <t>オウエン</t>
    </rPh>
    <rPh sb="12" eb="14">
      <t>キキン</t>
    </rPh>
    <phoneticPr fontId="36"/>
  </si>
  <si>
    <t>福祉振興基金</t>
    <rPh sb="0" eb="2">
      <t>フクシ</t>
    </rPh>
    <rPh sb="2" eb="4">
      <t>シンコウ</t>
    </rPh>
    <rPh sb="4" eb="6">
      <t>キキン</t>
    </rPh>
    <phoneticPr fontId="36"/>
  </si>
  <si>
    <t>基金残高合計</t>
    <rPh sb="0" eb="2">
      <t>キキン</t>
    </rPh>
    <rPh sb="2" eb="4">
      <t>ザンダカ</t>
    </rPh>
    <rPh sb="4" eb="6">
      <t>ゴウケイ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</si>
  <si>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</si>
  <si>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</si>
  <si>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</si>
  <si>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将来負担比率はないが、有形固定資産減価償却率は類似団体より高い水準にある。
特に割合の大きい公営住宅と学校施設おいては、亀川地区の公営住宅の集約化、山の手・浜脇中学校の統合に向けて、事業を着手している。
今後も公共施設再編計画に基づき、施設の再編に取り組む。</t>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</si>
  <si>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</si>
  <si>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</si>
  <si>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</si>
  <si>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</si>
  <si>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類似団体内平均値</t>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</si>
  <si>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</si>
  <si>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将来負担比率はなく、実質公債費比率は類似団体より低い水準にある。今後は、近年の大型事業の実施に伴い借り入れた地方債の償還が始まり、公債費が増加することが見込まれるため、実質公債費比率が上昇していくことが考えられる。</t>
    <phoneticPr fontId="3"/>
  </si>
  <si>
    <t>実質公債費比率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</si>
</sst>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_);[Red]\(#,##0.0\)"/>
    <numFmt numFmtId="191" formatCode="#,##0.0;&quot;△ &quot;#,##0.0"/>
  </numFmts>
  <fonts count="39">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4" fillId="0" borderId="0">
      <alignment vertical="center"/>
    </xf>
    <xf numFmtId="0" fontId="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 fillId="0" borderId="0">
      <alignment vertical="center"/>
    </xf>
    <xf numFmtId="0" fontId="37" fillId="0" borderId="0">
      <alignment vertical="center"/>
    </xf>
  </cellStyleXfs>
  <cellXfs count="1288">
    <xf numFmtId="0" fontId="0" fillId="0" borderId="0" xfId="0">
      <alignment vertical="center"/>
    </xf>
    <xf numFmtId="0" fontId="1" fillId="2" borderId="0" xfId="1" applyFill="1"/>
    <xf numFmtId="0" fontId="1" fillId="2" borderId="0" xfId="1" applyFill="1" applyProtection="1">
      <protection hidden="1"/>
    </xf>
    <xf numFmtId="0" fontId="5" fillId="0" borderId="0" xfId="2" applyFont="1" applyFill="1">
      <alignment vertical="center"/>
    </xf>
    <xf numFmtId="49" fontId="5" fillId="0" borderId="0" xfId="2" applyNumberFormat="1" applyFont="1" applyFill="1">
      <alignment vertical="center"/>
    </xf>
    <xf numFmtId="0" fontId="5" fillId="0" borderId="0" xfId="2" applyFont="1">
      <alignment vertical="center"/>
    </xf>
    <xf numFmtId="0" fontId="7" fillId="0" borderId="0" xfId="2" applyFont="1" applyFill="1">
      <alignment vertical="center"/>
    </xf>
    <xf numFmtId="0" fontId="8" fillId="0" borderId="0" xfId="2" applyFont="1" applyFill="1">
      <alignmen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180" fontId="5" fillId="0" borderId="6" xfId="2" applyNumberFormat="1" applyFont="1" applyFill="1" applyBorder="1" applyAlignment="1">
      <alignment horizontal="right" vertical="center" shrinkToFit="1"/>
    </xf>
    <xf numFmtId="180" fontId="5" fillId="0" borderId="7" xfId="2" applyNumberFormat="1" applyFont="1" applyFill="1" applyBorder="1" applyAlignment="1">
      <alignment horizontal="right" vertical="center" shrinkToFit="1"/>
    </xf>
    <xf numFmtId="180" fontId="5" fillId="0" borderId="8" xfId="2" applyNumberFormat="1" applyFont="1" applyFill="1" applyBorder="1" applyAlignment="1">
      <alignment horizontal="right" vertical="center" shrinkToFit="1"/>
    </xf>
    <xf numFmtId="0" fontId="9" fillId="0" borderId="24" xfId="4" applyFont="1" applyFill="1" applyBorder="1" applyAlignment="1">
      <alignment vertical="center"/>
    </xf>
    <xf numFmtId="180" fontId="5" fillId="0" borderId="6" xfId="2" applyNumberFormat="1" applyFont="1" applyFill="1" applyBorder="1" applyAlignment="1">
      <alignment vertical="center" shrinkToFit="1"/>
    </xf>
    <xf numFmtId="180" fontId="5" fillId="0" borderId="7" xfId="2" applyNumberFormat="1" applyFont="1" applyFill="1" applyBorder="1" applyAlignment="1">
      <alignment vertical="center" shrinkToFit="1"/>
    </xf>
    <xf numFmtId="180" fontId="5" fillId="0" borderId="8" xfId="2" applyNumberFormat="1" applyFont="1" applyFill="1" applyBorder="1" applyAlignment="1">
      <alignment vertical="center" shrinkToFit="1"/>
    </xf>
    <xf numFmtId="0" fontId="5" fillId="0" borderId="17" xfId="2" applyFont="1" applyFill="1" applyBorder="1" applyAlignment="1">
      <alignment horizontal="left" vertical="center"/>
    </xf>
    <xf numFmtId="0" fontId="9" fillId="0" borderId="41" xfId="4" applyFont="1" applyFill="1" applyBorder="1" applyAlignment="1">
      <alignment horizontal="center" vertical="center"/>
    </xf>
    <xf numFmtId="0" fontId="5" fillId="0" borderId="17" xfId="2" applyFont="1" applyFill="1" applyBorder="1" applyAlignment="1">
      <alignment horizontal="center" vertical="center"/>
    </xf>
    <xf numFmtId="0" fontId="5" fillId="0" borderId="44" xfId="2" applyFont="1" applyFill="1" applyBorder="1" applyAlignment="1">
      <alignment horizontal="center" vertical="center"/>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177" fontId="5" fillId="0" borderId="44" xfId="2" applyNumberFormat="1" applyFont="1" applyFill="1" applyBorder="1" applyAlignment="1">
      <alignment vertical="center"/>
    </xf>
    <xf numFmtId="177" fontId="5" fillId="0" borderId="45" xfId="2" applyNumberFormat="1" applyFont="1" applyFill="1" applyBorder="1" applyAlignment="1">
      <alignment vertical="center"/>
    </xf>
    <xf numFmtId="177" fontId="5" fillId="0" borderId="46" xfId="2" applyNumberFormat="1" applyFont="1" applyFill="1" applyBorder="1" applyAlignment="1">
      <alignment vertical="center"/>
    </xf>
    <xf numFmtId="0" fontId="5" fillId="0" borderId="17" xfId="2" applyFont="1" applyFill="1" applyBorder="1">
      <alignment vertical="center"/>
    </xf>
    <xf numFmtId="0" fontId="5" fillId="0" borderId="0" xfId="2" applyFont="1" applyFill="1" applyBorder="1">
      <alignment vertical="center"/>
    </xf>
    <xf numFmtId="0" fontId="5" fillId="0" borderId="18" xfId="2" applyFont="1" applyFill="1" applyBorder="1">
      <alignment vertical="center"/>
    </xf>
    <xf numFmtId="49" fontId="5" fillId="0" borderId="17" xfId="2" applyNumberFormat="1" applyFont="1" applyFill="1" applyBorder="1">
      <alignment vertical="center"/>
    </xf>
    <xf numFmtId="49" fontId="5" fillId="0" borderId="0" xfId="2" applyNumberFormat="1" applyFont="1" applyFill="1" applyBorder="1">
      <alignment vertical="center"/>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18" xfId="2" applyFont="1" applyFill="1" applyBorder="1" applyAlignment="1">
      <alignment horizontal="center" vertical="center"/>
    </xf>
    <xf numFmtId="0" fontId="5" fillId="0" borderId="44" xfId="2" applyFont="1" applyFill="1" applyBorder="1">
      <alignment vertical="center"/>
    </xf>
    <xf numFmtId="0" fontId="5" fillId="0" borderId="45" xfId="2" applyFont="1" applyFill="1" applyBorder="1">
      <alignment vertical="center"/>
    </xf>
    <xf numFmtId="0" fontId="5" fillId="0" borderId="46" xfId="2" applyFont="1" applyFill="1" applyBorder="1">
      <alignment vertical="center"/>
    </xf>
    <xf numFmtId="0" fontId="5" fillId="0" borderId="0" xfId="5" applyFont="1" applyFill="1">
      <alignment vertical="center"/>
    </xf>
    <xf numFmtId="49" fontId="16" fillId="0" borderId="0" xfId="6" applyNumberFormat="1" applyFont="1">
      <alignment vertical="center"/>
    </xf>
    <xf numFmtId="49" fontId="5" fillId="0" borderId="0" xfId="6" applyNumberFormat="1" applyFont="1">
      <alignment vertical="center"/>
    </xf>
    <xf numFmtId="49" fontId="5" fillId="0" borderId="0" xfId="6" applyNumberFormat="1" applyFont="1" applyFill="1">
      <alignment vertical="center"/>
    </xf>
    <xf numFmtId="0" fontId="5" fillId="0" borderId="0" xfId="6" applyFont="1">
      <alignment vertical="center"/>
    </xf>
    <xf numFmtId="0" fontId="17" fillId="0" borderId="0" xfId="6" applyFont="1">
      <alignment vertical="center"/>
    </xf>
    <xf numFmtId="0" fontId="18" fillId="0" borderId="20" xfId="6" applyFont="1" applyBorder="1" applyAlignment="1">
      <alignment horizontal="center" vertical="center"/>
    </xf>
    <xf numFmtId="0" fontId="18" fillId="0" borderId="20" xfId="6" applyFont="1" applyBorder="1" applyAlignment="1">
      <alignment vertical="center"/>
    </xf>
    <xf numFmtId="0" fontId="5" fillId="0" borderId="0" xfId="6" applyFont="1" applyBorder="1">
      <alignment vertical="center"/>
    </xf>
    <xf numFmtId="0" fontId="5" fillId="0" borderId="37" xfId="6" applyFont="1" applyBorder="1">
      <alignment vertical="center"/>
    </xf>
    <xf numFmtId="0" fontId="5" fillId="0" borderId="20" xfId="6" applyFont="1" applyBorder="1">
      <alignment vertical="center"/>
    </xf>
    <xf numFmtId="0" fontId="5" fillId="0" borderId="34" xfId="6" applyFont="1" applyBorder="1" applyAlignment="1">
      <alignment horizontal="center" vertical="center"/>
    </xf>
    <xf numFmtId="0" fontId="5" fillId="0" borderId="37" xfId="6" applyFont="1" applyBorder="1" applyAlignment="1">
      <alignment horizontal="center" vertical="center"/>
    </xf>
    <xf numFmtId="0" fontId="5" fillId="0" borderId="15" xfId="6" applyFont="1" applyBorder="1" applyAlignment="1">
      <alignment horizontal="center" vertical="center"/>
    </xf>
    <xf numFmtId="0" fontId="5" fillId="0" borderId="0" xfId="6" applyFont="1" applyFill="1" applyBorder="1" applyAlignment="1">
      <alignment horizontal="center" vertical="center" wrapText="1"/>
    </xf>
    <xf numFmtId="0" fontId="5" fillId="0" borderId="20" xfId="6" applyFont="1" applyFill="1" applyBorder="1" applyAlignment="1">
      <alignment horizontal="center" vertical="center" wrapText="1"/>
    </xf>
    <xf numFmtId="0" fontId="5" fillId="0" borderId="0" xfId="6" applyFont="1" applyBorder="1" applyAlignment="1">
      <alignment horizontal="center" vertical="center"/>
    </xf>
    <xf numFmtId="0" fontId="5" fillId="0" borderId="0" xfId="6" applyFont="1" applyFill="1">
      <alignment vertical="center"/>
    </xf>
    <xf numFmtId="0" fontId="9" fillId="0" borderId="0" xfId="6" applyFont="1" applyBorder="1">
      <alignment vertical="center"/>
    </xf>
    <xf numFmtId="0" fontId="9" fillId="0" borderId="0" xfId="6" applyFont="1">
      <alignment vertical="center"/>
    </xf>
    <xf numFmtId="0" fontId="5" fillId="0" borderId="0" xfId="6" applyFont="1" applyAlignment="1">
      <alignment vertical="center" shrinkToFit="1"/>
    </xf>
    <xf numFmtId="49" fontId="5" fillId="2" borderId="0" xfId="7" applyNumberFormat="1" applyFont="1" applyFill="1" applyProtection="1">
      <alignment vertical="center"/>
    </xf>
    <xf numFmtId="0" fontId="5" fillId="2" borderId="0" xfId="7" applyFont="1" applyFill="1" applyProtection="1">
      <alignment vertical="center"/>
    </xf>
    <xf numFmtId="0" fontId="5" fillId="2" borderId="0" xfId="7" applyFont="1" applyFill="1" applyBorder="1" applyAlignment="1" applyProtection="1">
      <alignment vertical="center"/>
    </xf>
    <xf numFmtId="0" fontId="5" fillId="2" borderId="45" xfId="7" applyFont="1" applyFill="1" applyBorder="1" applyProtection="1">
      <alignment vertical="center"/>
    </xf>
    <xf numFmtId="0" fontId="11" fillId="2" borderId="0" xfId="8" applyFill="1" applyProtection="1">
      <alignment vertical="center"/>
    </xf>
    <xf numFmtId="0" fontId="11" fillId="0" borderId="0" xfId="8" applyProtection="1">
      <alignment vertical="center"/>
    </xf>
    <xf numFmtId="0" fontId="19" fillId="2" borderId="0" xfId="7" applyFont="1" applyFill="1" applyAlignment="1" applyProtection="1">
      <alignment vertical="center"/>
    </xf>
    <xf numFmtId="0" fontId="5" fillId="2" borderId="0" xfId="7" applyFont="1" applyFill="1" applyAlignment="1" applyProtection="1">
      <alignment vertical="center"/>
    </xf>
    <xf numFmtId="0" fontId="11" fillId="2" borderId="0" xfId="8" applyFill="1" applyAlignment="1" applyProtection="1">
      <alignment vertical="center"/>
    </xf>
    <xf numFmtId="0" fontId="11" fillId="0" borderId="0" xfId="8" applyAlignment="1" applyProtection="1">
      <alignment vertical="center"/>
    </xf>
    <xf numFmtId="0" fontId="21" fillId="2" borderId="0" xfId="7" applyFont="1" applyFill="1" applyProtection="1">
      <alignment vertical="center"/>
    </xf>
    <xf numFmtId="0" fontId="22" fillId="2" borderId="0" xfId="7" applyFont="1" applyFill="1" applyProtection="1">
      <alignment vertical="center"/>
    </xf>
    <xf numFmtId="0" fontId="22" fillId="2" borderId="0" xfId="8" applyFont="1" applyFill="1" applyProtection="1">
      <alignment vertical="center"/>
    </xf>
    <xf numFmtId="0" fontId="22" fillId="0" borderId="0" xfId="8" applyFont="1" applyProtection="1">
      <alignment vertical="center"/>
    </xf>
    <xf numFmtId="0" fontId="21" fillId="2" borderId="0" xfId="7" applyFont="1" applyFill="1" applyBorder="1" applyProtection="1">
      <alignment vertical="center"/>
    </xf>
    <xf numFmtId="0" fontId="22" fillId="2" borderId="0" xfId="7" applyFont="1" applyFill="1" applyBorder="1" applyProtection="1">
      <alignment vertical="center"/>
    </xf>
    <xf numFmtId="0" fontId="21" fillId="0" borderId="81" xfId="7" applyFont="1" applyBorder="1" applyAlignment="1" applyProtection="1">
      <alignment horizontal="center" vertical="center" shrinkToFit="1"/>
      <protection locked="0"/>
    </xf>
    <xf numFmtId="0" fontId="21" fillId="0" borderId="81" xfId="7" applyFont="1" applyFill="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95" xfId="7" applyFont="1" applyFill="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2" borderId="0" xfId="7" applyFont="1" applyFill="1" applyProtection="1">
      <alignment vertical="center"/>
    </xf>
    <xf numFmtId="0" fontId="21" fillId="0" borderId="120" xfId="7" applyFont="1" applyBorder="1" applyAlignment="1" applyProtection="1">
      <alignment horizontal="center" vertical="center" shrinkToFit="1"/>
      <protection locked="0"/>
    </xf>
    <xf numFmtId="0" fontId="21" fillId="2" borderId="106" xfId="7" applyFont="1" applyFill="1" applyBorder="1" applyAlignment="1" applyProtection="1">
      <alignment horizontal="center" vertical="center" shrinkToFit="1"/>
      <protection locked="0"/>
    </xf>
    <xf numFmtId="0" fontId="11" fillId="2" borderId="0" xfId="8" applyFont="1" applyFill="1" applyProtection="1">
      <alignment vertical="center"/>
    </xf>
    <xf numFmtId="0" fontId="21" fillId="0" borderId="129" xfId="7" applyFont="1" applyBorder="1" applyAlignment="1" applyProtection="1">
      <alignment horizontal="center" vertical="center" shrinkToFit="1"/>
      <protection locked="0"/>
    </xf>
    <xf numFmtId="0" fontId="21" fillId="2" borderId="0" xfId="7" applyFont="1" applyFill="1" applyBorder="1" applyAlignment="1" applyProtection="1">
      <alignment horizontal="center" vertical="center" shrinkToFit="1"/>
    </xf>
    <xf numFmtId="0" fontId="21" fillId="2" borderId="0" xfId="7" applyFont="1" applyFill="1" applyBorder="1" applyAlignment="1" applyProtection="1">
      <alignment horizontal="left" vertical="center" shrinkToFit="1"/>
    </xf>
    <xf numFmtId="183" fontId="21" fillId="2" borderId="0" xfId="7" applyNumberFormat="1" applyFont="1" applyFill="1" applyBorder="1" applyAlignment="1" applyProtection="1">
      <alignment horizontal="right" vertical="center" shrinkToFit="1"/>
    </xf>
    <xf numFmtId="183" fontId="21" fillId="2" borderId="0" xfId="7" applyNumberFormat="1" applyFont="1" applyFill="1" applyBorder="1" applyAlignment="1" applyProtection="1">
      <alignment horizontal="left" vertical="center" shrinkToFit="1"/>
    </xf>
    <xf numFmtId="0" fontId="13" fillId="2" borderId="0" xfId="7" applyFont="1" applyFill="1" applyBorder="1" applyProtection="1">
      <alignment vertical="center"/>
    </xf>
    <xf numFmtId="0" fontId="21" fillId="2" borderId="45" xfId="7" applyFont="1" applyFill="1" applyBorder="1" applyAlignment="1" applyProtection="1">
      <alignment vertical="center"/>
    </xf>
    <xf numFmtId="0" fontId="21" fillId="2" borderId="45" xfId="7" applyFont="1" applyFill="1" applyBorder="1" applyAlignment="1" applyProtection="1">
      <alignment horizontal="center" vertical="center"/>
    </xf>
    <xf numFmtId="0" fontId="21" fillId="2" borderId="28" xfId="7" applyFont="1" applyFill="1" applyBorder="1" applyProtection="1">
      <alignment vertical="center"/>
    </xf>
    <xf numFmtId="0" fontId="21" fillId="2" borderId="36" xfId="7" applyFont="1" applyFill="1" applyBorder="1" applyAlignment="1" applyProtection="1">
      <alignment vertical="center"/>
    </xf>
    <xf numFmtId="0" fontId="21" fillId="2" borderId="37" xfId="7" applyFont="1" applyFill="1" applyBorder="1" applyAlignment="1" applyProtection="1">
      <alignment vertical="center"/>
    </xf>
    <xf numFmtId="0" fontId="21" fillId="2" borderId="0" xfId="7" applyFont="1" applyFill="1" applyBorder="1" applyAlignment="1" applyProtection="1">
      <alignment vertical="center"/>
    </xf>
    <xf numFmtId="0" fontId="21" fillId="2" borderId="18" xfId="7" applyFont="1" applyFill="1" applyBorder="1" applyAlignment="1" applyProtection="1">
      <alignment vertical="center"/>
    </xf>
    <xf numFmtId="0" fontId="21" fillId="2" borderId="0" xfId="7" applyFont="1" applyFill="1" applyAlignment="1" applyProtection="1">
      <alignment vertical="center"/>
    </xf>
    <xf numFmtId="0" fontId="21" fillId="2" borderId="0" xfId="7" applyFont="1" applyFill="1" applyBorder="1" applyAlignment="1" applyProtection="1">
      <alignment horizontal="center" vertical="center"/>
    </xf>
    <xf numFmtId="0" fontId="22" fillId="2" borderId="0" xfId="7" applyFont="1" applyFill="1" applyAlignment="1" applyProtection="1">
      <alignment vertical="center"/>
    </xf>
    <xf numFmtId="0" fontId="22" fillId="2" borderId="0" xfId="7" applyFont="1" applyFill="1" applyBorder="1" applyAlignment="1" applyProtection="1">
      <alignment horizontal="center" vertical="center"/>
    </xf>
    <xf numFmtId="0" fontId="22" fillId="2" borderId="17" xfId="7" applyFont="1" applyFill="1" applyBorder="1" applyAlignment="1" applyProtection="1">
      <alignment vertical="center"/>
    </xf>
    <xf numFmtId="0" fontId="22" fillId="2" borderId="0" xfId="7" applyFont="1" applyFill="1" applyBorder="1" applyAlignment="1" applyProtection="1">
      <alignment vertical="center"/>
    </xf>
    <xf numFmtId="0" fontId="25" fillId="2" borderId="0" xfId="8" applyFont="1" applyFill="1" applyProtection="1">
      <alignment vertical="center"/>
    </xf>
    <xf numFmtId="0" fontId="11" fillId="0" borderId="0" xfId="8">
      <alignment vertical="center"/>
    </xf>
    <xf numFmtId="0" fontId="11" fillId="0" borderId="0" xfId="11" applyFont="1" applyFill="1">
      <alignment vertical="center"/>
    </xf>
    <xf numFmtId="0" fontId="11" fillId="0" borderId="0" xfId="11" applyFont="1" applyFill="1" applyBorder="1">
      <alignment vertical="center"/>
    </xf>
    <xf numFmtId="0" fontId="21" fillId="0" borderId="34" xfId="11" applyFont="1" applyFill="1" applyBorder="1">
      <alignment vertical="center"/>
    </xf>
    <xf numFmtId="0" fontId="11" fillId="0" borderId="37" xfId="11" applyFont="1" applyFill="1" applyBorder="1">
      <alignment vertical="center"/>
    </xf>
    <xf numFmtId="0" fontId="11" fillId="0" borderId="32" xfId="11" applyFont="1" applyFill="1" applyBorder="1">
      <alignment vertical="center"/>
    </xf>
    <xf numFmtId="0" fontId="11" fillId="0" borderId="15" xfId="11" applyFont="1" applyFill="1" applyBorder="1">
      <alignment vertical="center"/>
    </xf>
    <xf numFmtId="176" fontId="18" fillId="0" borderId="0" xfId="11" applyNumberFormat="1" applyFont="1" applyFill="1" applyBorder="1">
      <alignment vertical="center"/>
    </xf>
    <xf numFmtId="0" fontId="11" fillId="0" borderId="13" xfId="11" applyFont="1" applyFill="1" applyBorder="1">
      <alignment vertical="center"/>
    </xf>
    <xf numFmtId="0" fontId="11" fillId="2" borderId="34" xfId="11" applyFont="1" applyFill="1" applyBorder="1">
      <alignment vertical="center"/>
    </xf>
    <xf numFmtId="0" fontId="11" fillId="2" borderId="37" xfId="11" applyFont="1" applyFill="1" applyBorder="1">
      <alignment vertical="center"/>
    </xf>
    <xf numFmtId="0" fontId="11" fillId="2" borderId="32" xfId="11" applyFont="1" applyFill="1" applyBorder="1">
      <alignment vertical="center"/>
    </xf>
    <xf numFmtId="0" fontId="11" fillId="2" borderId="30" xfId="11" applyFont="1" applyFill="1" applyBorder="1">
      <alignment vertical="center"/>
    </xf>
    <xf numFmtId="0" fontId="11" fillId="2" borderId="28" xfId="11" applyFont="1" applyFill="1" applyBorder="1">
      <alignment vertical="center"/>
    </xf>
    <xf numFmtId="0" fontId="11" fillId="2" borderId="29" xfId="11" applyFont="1" applyFill="1" applyBorder="1">
      <alignment vertical="center"/>
    </xf>
    <xf numFmtId="176" fontId="18" fillId="2" borderId="25" xfId="11" applyNumberFormat="1" applyFont="1" applyFill="1" applyBorder="1">
      <alignment vertical="center"/>
    </xf>
    <xf numFmtId="176" fontId="18" fillId="2" borderId="20" xfId="11" applyNumberFormat="1" applyFont="1" applyFill="1" applyBorder="1">
      <alignment vertical="center"/>
    </xf>
    <xf numFmtId="176" fontId="18" fillId="2" borderId="23" xfId="11" applyNumberFormat="1" applyFont="1" applyFill="1" applyBorder="1">
      <alignment vertical="center"/>
    </xf>
    <xf numFmtId="176" fontId="18" fillId="2" borderId="65" xfId="11" applyNumberFormat="1" applyFont="1" applyFill="1" applyBorder="1" applyAlignment="1">
      <alignment horizontal="center" vertical="center"/>
    </xf>
    <xf numFmtId="176" fontId="5" fillId="2" borderId="171" xfId="11" applyNumberFormat="1" applyFont="1" applyFill="1" applyBorder="1" applyAlignment="1">
      <alignment horizontal="center" vertical="center"/>
    </xf>
    <xf numFmtId="176" fontId="18" fillId="2" borderId="172" xfId="11" applyNumberFormat="1" applyFont="1" applyFill="1" applyBorder="1" applyAlignment="1">
      <alignment horizontal="center" vertical="center"/>
    </xf>
    <xf numFmtId="183" fontId="18" fillId="2" borderId="24" xfId="12" applyNumberFormat="1" applyFont="1" applyFill="1" applyBorder="1" applyAlignment="1">
      <alignment horizontal="right" vertical="center" shrinkToFit="1"/>
    </xf>
    <xf numFmtId="183" fontId="18" fillId="2" borderId="25" xfId="12" applyNumberFormat="1" applyFont="1" applyFill="1" applyBorder="1" applyAlignment="1">
      <alignment horizontal="right" vertical="center" shrinkToFit="1"/>
    </xf>
    <xf numFmtId="184" fontId="18" fillId="2" borderId="173" xfId="12" applyNumberFormat="1" applyFont="1" applyFill="1" applyBorder="1" applyAlignment="1">
      <alignment horizontal="right" vertical="center" shrinkToFit="1"/>
    </xf>
    <xf numFmtId="183" fontId="18" fillId="2" borderId="65" xfId="12" applyNumberFormat="1" applyFont="1" applyFill="1" applyBorder="1" applyAlignment="1">
      <alignment horizontal="right" vertical="center" shrinkToFit="1"/>
    </xf>
    <xf numFmtId="183" fontId="18" fillId="2" borderId="30" xfId="12" applyNumberFormat="1" applyFont="1" applyFill="1" applyBorder="1" applyAlignment="1">
      <alignment horizontal="right" vertical="center" shrinkToFit="1"/>
    </xf>
    <xf numFmtId="184" fontId="18" fillId="2" borderId="172" xfId="12" applyNumberFormat="1" applyFont="1" applyFill="1" applyBorder="1" applyAlignment="1">
      <alignment horizontal="right" vertical="center" shrinkToFit="1"/>
    </xf>
    <xf numFmtId="188" fontId="18" fillId="0" borderId="0" xfId="11" applyNumberFormat="1" applyFont="1" applyFill="1" applyBorder="1">
      <alignment vertical="center"/>
    </xf>
    <xf numFmtId="176" fontId="18" fillId="0" borderId="30" xfId="11" applyNumberFormat="1" applyFont="1" applyFill="1" applyBorder="1">
      <alignment vertical="center"/>
    </xf>
    <xf numFmtId="176" fontId="18" fillId="0" borderId="28" xfId="11" applyNumberFormat="1" applyFont="1" applyFill="1" applyBorder="1">
      <alignment vertical="center"/>
    </xf>
    <xf numFmtId="176" fontId="18" fillId="0" borderId="29" xfId="11" applyNumberFormat="1" applyFont="1" applyFill="1" applyBorder="1">
      <alignment vertical="center"/>
    </xf>
    <xf numFmtId="176" fontId="18" fillId="0" borderId="65" xfId="11" applyNumberFormat="1" applyFont="1" applyFill="1" applyBorder="1" applyAlignment="1">
      <alignment horizontal="center" vertical="center"/>
    </xf>
    <xf numFmtId="176" fontId="18" fillId="0" borderId="171" xfId="11" applyNumberFormat="1" applyFont="1" applyFill="1" applyBorder="1" applyAlignment="1">
      <alignment horizontal="center" vertical="center"/>
    </xf>
    <xf numFmtId="176" fontId="18" fillId="0" borderId="172" xfId="11" applyNumberFormat="1" applyFont="1" applyFill="1" applyBorder="1" applyAlignment="1">
      <alignment horizontal="center" vertical="center"/>
    </xf>
    <xf numFmtId="176" fontId="18" fillId="0" borderId="0" xfId="11" applyNumberFormat="1" applyFont="1" applyFill="1" applyBorder="1" applyAlignment="1">
      <alignment horizontal="center" vertical="center"/>
    </xf>
    <xf numFmtId="176" fontId="18" fillId="0" borderId="15" xfId="11" applyNumberFormat="1" applyFont="1" applyFill="1" applyBorder="1">
      <alignment vertical="center"/>
    </xf>
    <xf numFmtId="189" fontId="26" fillId="0" borderId="65" xfId="11" applyNumberFormat="1" applyFont="1" applyFill="1" applyBorder="1" applyAlignment="1">
      <alignment horizontal="right" vertical="center" shrinkToFit="1"/>
    </xf>
    <xf numFmtId="189" fontId="26" fillId="0" borderId="171" xfId="11" applyNumberFormat="1" applyFont="1" applyFill="1" applyBorder="1" applyAlignment="1">
      <alignment horizontal="right" vertical="center" shrinkToFit="1"/>
    </xf>
    <xf numFmtId="189" fontId="18" fillId="0" borderId="172" xfId="11" applyNumberFormat="1" applyFont="1" applyFill="1" applyBorder="1" applyAlignment="1">
      <alignment horizontal="right" vertical="center" shrinkToFit="1"/>
    </xf>
    <xf numFmtId="176" fontId="18" fillId="0" borderId="13" xfId="11" applyNumberFormat="1" applyFont="1" applyFill="1" applyBorder="1">
      <alignment vertical="center"/>
    </xf>
    <xf numFmtId="176" fontId="18" fillId="0" borderId="0" xfId="11" applyNumberFormat="1" applyFont="1" applyFill="1">
      <alignment vertical="center"/>
    </xf>
    <xf numFmtId="184" fontId="26" fillId="0" borderId="65" xfId="11" applyNumberFormat="1" applyFont="1" applyFill="1" applyBorder="1" applyAlignment="1">
      <alignment horizontal="right" vertical="center" shrinkToFit="1"/>
    </xf>
    <xf numFmtId="184" fontId="26" fillId="0" borderId="171" xfId="11" applyNumberFormat="1" applyFont="1" applyFill="1" applyBorder="1" applyAlignment="1">
      <alignment horizontal="right" vertical="center" shrinkToFit="1"/>
    </xf>
    <xf numFmtId="184" fontId="18" fillId="0" borderId="172" xfId="11" applyNumberFormat="1" applyFont="1" applyFill="1" applyBorder="1" applyAlignment="1">
      <alignment horizontal="right" vertical="center" shrinkToFit="1"/>
    </xf>
    <xf numFmtId="176" fontId="18" fillId="0" borderId="25" xfId="11" applyNumberFormat="1" applyFont="1" applyFill="1" applyBorder="1">
      <alignment vertical="center"/>
    </xf>
    <xf numFmtId="176" fontId="18" fillId="0" borderId="20" xfId="11" applyNumberFormat="1" applyFont="1" applyFill="1" applyBorder="1">
      <alignment vertical="center"/>
    </xf>
    <xf numFmtId="188" fontId="18" fillId="0" borderId="20" xfId="11" applyNumberFormat="1" applyFont="1" applyFill="1" applyBorder="1">
      <alignment vertical="center"/>
    </xf>
    <xf numFmtId="176" fontId="18" fillId="0" borderId="23" xfId="11" applyNumberFormat="1" applyFont="1" applyFill="1" applyBorder="1">
      <alignment vertical="center"/>
    </xf>
    <xf numFmtId="0" fontId="18" fillId="0" borderId="0" xfId="11" applyFont="1" applyFill="1">
      <alignment vertical="center"/>
    </xf>
    <xf numFmtId="0" fontId="11" fillId="0" borderId="32" xfId="11" applyFont="1" applyFill="1" applyBorder="1" applyAlignment="1"/>
    <xf numFmtId="0" fontId="11" fillId="0" borderId="13" xfId="11" applyFont="1" applyFill="1" applyBorder="1" applyAlignment="1"/>
    <xf numFmtId="183" fontId="18" fillId="2" borderId="65" xfId="11" applyNumberFormat="1" applyFont="1" applyFill="1" applyBorder="1" applyAlignment="1">
      <alignment horizontal="right" vertical="center" shrinkToFit="1"/>
    </xf>
    <xf numFmtId="183" fontId="18" fillId="2" borderId="171" xfId="11" applyNumberFormat="1" applyFont="1" applyFill="1" applyBorder="1" applyAlignment="1">
      <alignment horizontal="right" vertical="center" shrinkToFit="1"/>
    </xf>
    <xf numFmtId="184" fontId="18" fillId="2" borderId="172" xfId="11" applyNumberFormat="1" applyFont="1" applyFill="1" applyBorder="1" applyAlignment="1">
      <alignment horizontal="right" vertical="center" shrinkToFit="1"/>
    </xf>
    <xf numFmtId="183" fontId="18" fillId="0" borderId="65" xfId="11" applyNumberFormat="1" applyFont="1" applyFill="1" applyBorder="1" applyAlignment="1">
      <alignment horizontal="right" vertical="center" shrinkToFit="1"/>
    </xf>
    <xf numFmtId="183" fontId="18" fillId="0" borderId="171" xfId="11" applyNumberFormat="1" applyFont="1" applyFill="1" applyBorder="1" applyAlignment="1">
      <alignment horizontal="right" vertical="center" shrinkToFit="1"/>
    </xf>
    <xf numFmtId="0" fontId="18" fillId="0" borderId="0" xfId="11" applyFont="1" applyFill="1" applyBorder="1" applyAlignment="1"/>
    <xf numFmtId="0" fontId="11" fillId="0" borderId="0" xfId="11" applyFont="1" applyFill="1" applyBorder="1" applyAlignment="1"/>
    <xf numFmtId="188" fontId="18" fillId="0" borderId="37" xfId="11" applyNumberFormat="1" applyFont="1" applyFill="1" applyBorder="1">
      <alignment vertical="center"/>
    </xf>
    <xf numFmtId="0" fontId="11" fillId="0" borderId="20" xfId="11" applyFont="1" applyFill="1" applyBorder="1">
      <alignment vertical="center"/>
    </xf>
    <xf numFmtId="0" fontId="21" fillId="0" borderId="15" xfId="11" applyFont="1" applyFill="1" applyBorder="1">
      <alignment vertical="center"/>
    </xf>
    <xf numFmtId="0" fontId="11" fillId="0" borderId="20" xfId="12" applyFont="1" applyFill="1" applyBorder="1">
      <alignment vertical="center"/>
    </xf>
    <xf numFmtId="188" fontId="18" fillId="0" borderId="20" xfId="12" applyNumberFormat="1" applyFont="1" applyFill="1" applyBorder="1">
      <alignment vertical="center"/>
    </xf>
    <xf numFmtId="176" fontId="26" fillId="0" borderId="34" xfId="13" applyNumberFormat="1" applyFont="1" applyBorder="1" applyAlignment="1">
      <alignment vertical="center"/>
    </xf>
    <xf numFmtId="176" fontId="26" fillId="0" borderId="32" xfId="13" applyNumberFormat="1" applyFont="1" applyBorder="1" applyAlignment="1">
      <alignment vertical="center"/>
    </xf>
    <xf numFmtId="176" fontId="26" fillId="0" borderId="25" xfId="13" applyNumberFormat="1" applyFont="1" applyBorder="1" applyAlignment="1">
      <alignment vertical="center"/>
    </xf>
    <xf numFmtId="176" fontId="26" fillId="0" borderId="23" xfId="13" applyNumberFormat="1" applyFont="1" applyBorder="1" applyAlignment="1">
      <alignment vertical="center"/>
    </xf>
    <xf numFmtId="176" fontId="26" fillId="0" borderId="34" xfId="13" applyNumberFormat="1" applyFont="1" applyBorder="1" applyAlignment="1">
      <alignment horizontal="center" vertical="center"/>
    </xf>
    <xf numFmtId="176" fontId="26"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6" fillId="0" borderId="20" xfId="13" applyNumberFormat="1" applyFont="1" applyBorder="1" applyAlignment="1">
      <alignment horizontal="center" vertical="center" wrapText="1"/>
    </xf>
    <xf numFmtId="176" fontId="26" fillId="0" borderId="65" xfId="13" applyNumberFormat="1" applyFont="1" applyBorder="1" applyAlignment="1">
      <alignment horizontal="center" vertical="center"/>
    </xf>
    <xf numFmtId="183" fontId="26" fillId="0" borderId="33" xfId="14" applyNumberFormat="1" applyFont="1" applyFill="1" applyBorder="1" applyAlignment="1">
      <alignment horizontal="right" vertical="center" shrinkToFit="1"/>
    </xf>
    <xf numFmtId="183" fontId="26" fillId="0" borderId="34" xfId="14" applyNumberFormat="1" applyFont="1" applyFill="1" applyBorder="1" applyAlignment="1">
      <alignment horizontal="right" vertical="center" shrinkToFit="1"/>
    </xf>
    <xf numFmtId="184" fontId="26" fillId="0" borderId="175" xfId="14" applyNumberFormat="1" applyFont="1" applyFill="1" applyBorder="1" applyAlignment="1">
      <alignment horizontal="right" vertical="center" shrinkToFit="1"/>
    </xf>
    <xf numFmtId="183" fontId="26" fillId="0" borderId="174" xfId="14" applyNumberFormat="1" applyFont="1" applyFill="1" applyBorder="1" applyAlignment="1">
      <alignment horizontal="right" vertical="center" shrinkToFit="1"/>
    </xf>
    <xf numFmtId="184" fontId="26" fillId="0" borderId="176" xfId="14" applyNumberFormat="1" applyFont="1" applyFill="1" applyBorder="1" applyAlignment="1">
      <alignment horizontal="right" vertical="center" shrinkToFit="1"/>
    </xf>
    <xf numFmtId="184" fontId="26" fillId="0" borderId="33" xfId="14" applyNumberFormat="1" applyFont="1" applyBorder="1" applyAlignment="1">
      <alignment horizontal="right" vertical="center" shrinkToFit="1"/>
    </xf>
    <xf numFmtId="176" fontId="26" fillId="0" borderId="25" xfId="13" applyNumberFormat="1" applyFont="1" applyBorder="1" applyAlignment="1">
      <alignment horizontal="center" vertical="center"/>
    </xf>
    <xf numFmtId="176" fontId="26" fillId="0" borderId="177" xfId="13" applyNumberFormat="1" applyFont="1" applyBorder="1" applyAlignment="1">
      <alignment horizontal="center" vertical="center"/>
    </xf>
    <xf numFmtId="183" fontId="26" fillId="0" borderId="178" xfId="14" applyNumberFormat="1" applyFont="1" applyFill="1" applyBorder="1" applyAlignment="1">
      <alignment horizontal="right" vertical="center" shrinkToFit="1"/>
    </xf>
    <xf numFmtId="183" fontId="26" fillId="0" borderId="179" xfId="14" applyNumberFormat="1" applyFont="1" applyFill="1" applyBorder="1" applyAlignment="1">
      <alignment horizontal="right" vertical="center" shrinkToFit="1"/>
    </xf>
    <xf numFmtId="184" fontId="26" fillId="0" borderId="177" xfId="14" applyNumberFormat="1" applyFont="1" applyFill="1" applyBorder="1" applyAlignment="1">
      <alignment horizontal="right" vertical="center" shrinkToFit="1"/>
    </xf>
    <xf numFmtId="183" fontId="26" fillId="0" borderId="180" xfId="14" applyNumberFormat="1" applyFont="1" applyFill="1" applyBorder="1" applyAlignment="1">
      <alignment horizontal="right" vertical="center" shrinkToFit="1"/>
    </xf>
    <xf numFmtId="184" fontId="26" fillId="0" borderId="181" xfId="14" applyNumberFormat="1" applyFont="1" applyFill="1" applyBorder="1" applyAlignment="1">
      <alignment horizontal="right" vertical="center" shrinkToFit="1"/>
    </xf>
    <xf numFmtId="184" fontId="26" fillId="0" borderId="178" xfId="14" applyNumberFormat="1" applyFont="1" applyBorder="1" applyAlignment="1">
      <alignment horizontal="right" vertical="center" shrinkToFit="1"/>
    </xf>
    <xf numFmtId="176" fontId="26" fillId="0" borderId="32" xfId="13" applyNumberFormat="1" applyFont="1" applyBorder="1" applyAlignment="1">
      <alignment horizontal="center" vertical="center"/>
    </xf>
    <xf numFmtId="183" fontId="26" fillId="0" borderId="33" xfId="14" applyNumberFormat="1" applyFont="1" applyBorder="1" applyAlignment="1">
      <alignment horizontal="right" vertical="center" shrinkToFit="1"/>
    </xf>
    <xf numFmtId="183" fontId="26" fillId="0" borderId="34" xfId="14" applyNumberFormat="1" applyFont="1" applyBorder="1" applyAlignment="1">
      <alignment horizontal="right" vertical="center" shrinkToFit="1"/>
    </xf>
    <xf numFmtId="184" fontId="26" fillId="0" borderId="175" xfId="14" applyNumberFormat="1" applyFont="1" applyBorder="1" applyAlignment="1">
      <alignment horizontal="right" vertical="center" shrinkToFit="1"/>
    </xf>
    <xf numFmtId="183" fontId="26" fillId="0" borderId="174" xfId="14" applyNumberFormat="1" applyFont="1" applyBorder="1" applyAlignment="1">
      <alignment horizontal="right" vertical="center" shrinkToFit="1"/>
    </xf>
    <xf numFmtId="184" fontId="26" fillId="0" borderId="37" xfId="14" applyNumberFormat="1" applyFont="1" applyBorder="1" applyAlignment="1">
      <alignment horizontal="right" vertical="center" shrinkToFit="1"/>
    </xf>
    <xf numFmtId="0" fontId="11" fillId="0" borderId="25" xfId="11" applyFont="1" applyFill="1" applyBorder="1">
      <alignment vertical="center"/>
    </xf>
    <xf numFmtId="0" fontId="11" fillId="0" borderId="23" xfId="11" applyFont="1" applyFill="1" applyBorder="1">
      <alignment vertical="center"/>
    </xf>
    <xf numFmtId="0" fontId="11" fillId="0" borderId="0" xfId="15">
      <alignment vertical="center"/>
    </xf>
    <xf numFmtId="0" fontId="18" fillId="0" borderId="0" xfId="15" applyFont="1">
      <alignment vertical="center"/>
    </xf>
    <xf numFmtId="0" fontId="27" fillId="0" borderId="0" xfId="15" applyFont="1" applyAlignment="1">
      <alignment horizontal="right" vertical="center"/>
    </xf>
    <xf numFmtId="0" fontId="28" fillId="6" borderId="9" xfId="15" applyFont="1" applyFill="1" applyBorder="1" applyAlignment="1"/>
    <xf numFmtId="0" fontId="28" fillId="6" borderId="10" xfId="15" applyFont="1" applyFill="1" applyBorder="1" applyAlignment="1">
      <alignment horizontal="right" vertical="top"/>
    </xf>
    <xf numFmtId="0" fontId="28" fillId="6" borderId="11" xfId="15" applyFont="1" applyFill="1" applyBorder="1" applyAlignment="1">
      <alignment horizontal="right" vertical="top"/>
    </xf>
    <xf numFmtId="0" fontId="28" fillId="6" borderId="1" xfId="15" applyFont="1" applyFill="1" applyBorder="1" applyAlignment="1">
      <alignment horizontal="center" vertical="center"/>
    </xf>
    <xf numFmtId="0" fontId="28" fillId="6" borderId="3" xfId="15" applyFont="1" applyFill="1" applyBorder="1" applyAlignment="1">
      <alignment horizontal="center" vertical="center"/>
    </xf>
    <xf numFmtId="0" fontId="28" fillId="6" borderId="60" xfId="15" applyFont="1" applyFill="1" applyBorder="1" applyAlignment="1">
      <alignment horizontal="center" vertical="center"/>
    </xf>
    <xf numFmtId="0" fontId="28" fillId="0" borderId="17" xfId="15" applyFont="1" applyFill="1" applyBorder="1" applyAlignment="1">
      <alignment horizontal="center" vertical="center" wrapText="1"/>
    </xf>
    <xf numFmtId="185" fontId="28" fillId="0" borderId="1" xfId="15" applyNumberFormat="1" applyFont="1" applyFill="1" applyBorder="1" applyAlignment="1" applyProtection="1">
      <alignment horizontal="right" vertical="center" shrinkToFit="1"/>
    </xf>
    <xf numFmtId="185" fontId="28" fillId="0" borderId="3" xfId="15" applyNumberFormat="1" applyFont="1" applyFill="1" applyBorder="1" applyAlignment="1" applyProtection="1">
      <alignment horizontal="right" vertical="center" shrinkToFit="1"/>
    </xf>
    <xf numFmtId="185" fontId="28" fillId="0" borderId="5" xfId="15" applyNumberFormat="1" applyFont="1" applyFill="1" applyBorder="1" applyAlignment="1" applyProtection="1">
      <alignment horizontal="right" vertical="center" shrinkToFit="1"/>
    </xf>
    <xf numFmtId="0" fontId="28" fillId="0" borderId="36" xfId="15" applyFont="1" applyFill="1" applyBorder="1" applyAlignment="1">
      <alignment horizontal="center" vertical="center" wrapText="1"/>
    </xf>
    <xf numFmtId="185" fontId="28" fillId="0" borderId="31" xfId="15" applyNumberFormat="1" applyFont="1" applyFill="1" applyBorder="1" applyAlignment="1" applyProtection="1">
      <alignment horizontal="right" vertical="center" shrinkToFit="1"/>
    </xf>
    <xf numFmtId="185" fontId="28" fillId="0" borderId="33" xfId="15" applyNumberFormat="1" applyFont="1" applyFill="1" applyBorder="1" applyAlignment="1" applyProtection="1">
      <alignment horizontal="right" vertical="center" shrinkToFit="1"/>
    </xf>
    <xf numFmtId="185" fontId="28" fillId="0" borderId="35" xfId="15" applyNumberFormat="1" applyFont="1" applyFill="1" applyBorder="1" applyAlignment="1" applyProtection="1">
      <alignment horizontal="right" vertical="center" shrinkToFit="1"/>
    </xf>
    <xf numFmtId="0" fontId="28" fillId="0" borderId="61" xfId="15" applyFont="1" applyFill="1" applyBorder="1" applyAlignment="1">
      <alignment horizontal="center" vertical="center"/>
    </xf>
    <xf numFmtId="185" fontId="28" fillId="0" borderId="112" xfId="15" applyNumberFormat="1" applyFont="1" applyFill="1" applyBorder="1" applyAlignment="1" applyProtection="1">
      <alignment horizontal="right" vertical="center" shrinkToFit="1"/>
    </xf>
    <xf numFmtId="185" fontId="28" fillId="0" borderId="182" xfId="15" applyNumberFormat="1" applyFont="1" applyFill="1" applyBorder="1" applyAlignment="1" applyProtection="1">
      <alignment horizontal="right" vertical="center" shrinkToFit="1"/>
    </xf>
    <xf numFmtId="185" fontId="28" fillId="0" borderId="62" xfId="15" applyNumberFormat="1" applyFont="1" applyFill="1" applyBorder="1" applyAlignment="1" applyProtection="1">
      <alignment horizontal="right" vertical="center" shrinkToFit="1"/>
    </xf>
    <xf numFmtId="0" fontId="28" fillId="0" borderId="0" xfId="16" applyFont="1">
      <alignment vertical="center"/>
    </xf>
    <xf numFmtId="0" fontId="11" fillId="0" borderId="0" xfId="16">
      <alignment vertical="center"/>
    </xf>
    <xf numFmtId="0" fontId="27" fillId="0" borderId="0" xfId="16" applyFont="1" applyAlignment="1">
      <alignment horizontal="right" vertical="center"/>
    </xf>
    <xf numFmtId="0" fontId="28" fillId="7" borderId="9" xfId="16" applyFont="1" applyFill="1" applyBorder="1" applyAlignment="1"/>
    <xf numFmtId="0" fontId="28" fillId="7" borderId="10" xfId="16" applyFont="1" applyFill="1" applyBorder="1" applyAlignment="1">
      <alignment horizontal="right" vertical="top"/>
    </xf>
    <xf numFmtId="0" fontId="28" fillId="7" borderId="11" xfId="16" applyFont="1" applyFill="1" applyBorder="1" applyAlignment="1">
      <alignment horizontal="right" vertical="top"/>
    </xf>
    <xf numFmtId="0" fontId="28" fillId="7" borderId="2" xfId="16" applyFont="1" applyFill="1" applyBorder="1" applyAlignment="1">
      <alignment horizontal="center" vertical="center"/>
    </xf>
    <xf numFmtId="0" fontId="28" fillId="7" borderId="3" xfId="16" applyFont="1" applyFill="1" applyBorder="1" applyAlignment="1">
      <alignment horizontal="center" vertical="center"/>
    </xf>
    <xf numFmtId="0" fontId="28" fillId="7" borderId="5" xfId="16" applyFont="1" applyFill="1" applyBorder="1" applyAlignment="1">
      <alignment horizontal="center" vertical="center"/>
    </xf>
    <xf numFmtId="0" fontId="28" fillId="0" borderId="19" xfId="16" applyFont="1" applyFill="1" applyBorder="1" applyAlignment="1">
      <alignment vertical="center" wrapText="1"/>
    </xf>
    <xf numFmtId="185" fontId="28" fillId="0" borderId="183" xfId="16" applyNumberFormat="1" applyFont="1" applyFill="1" applyBorder="1" applyAlignment="1">
      <alignment horizontal="right" vertical="center" shrinkToFit="1"/>
    </xf>
    <xf numFmtId="185" fontId="28" fillId="0" borderId="184" xfId="16" applyNumberFormat="1" applyFont="1" applyFill="1" applyBorder="1" applyAlignment="1">
      <alignment horizontal="right" vertical="center" shrinkToFit="1"/>
    </xf>
    <xf numFmtId="185" fontId="28" fillId="0" borderId="185" xfId="16" applyNumberFormat="1" applyFont="1" applyFill="1" applyBorder="1" applyAlignment="1">
      <alignment horizontal="right" vertical="center" shrinkToFit="1"/>
    </xf>
    <xf numFmtId="0" fontId="28" fillId="0" borderId="27" xfId="16" applyFont="1" applyFill="1" applyBorder="1" applyAlignment="1">
      <alignment vertical="center"/>
    </xf>
    <xf numFmtId="185" fontId="28" fillId="0" borderId="186" xfId="16" applyNumberFormat="1" applyFont="1" applyFill="1" applyBorder="1" applyAlignment="1">
      <alignment horizontal="right" vertical="center" shrinkToFit="1"/>
    </xf>
    <xf numFmtId="185" fontId="28" fillId="0" borderId="65" xfId="16" applyNumberFormat="1" applyFont="1" applyFill="1" applyBorder="1" applyAlignment="1">
      <alignment horizontal="right" vertical="center" shrinkToFit="1"/>
    </xf>
    <xf numFmtId="185" fontId="28" fillId="0" borderId="187" xfId="16" applyNumberFormat="1" applyFont="1" applyFill="1" applyBorder="1" applyAlignment="1">
      <alignment horizontal="right" vertical="center" shrinkToFit="1"/>
    </xf>
    <xf numFmtId="0" fontId="28" fillId="0" borderId="36" xfId="16" applyFont="1" applyFill="1" applyBorder="1" applyAlignment="1">
      <alignment vertical="center"/>
    </xf>
    <xf numFmtId="0" fontId="28" fillId="0" borderId="61" xfId="16" applyFont="1" applyFill="1" applyBorder="1" applyAlignment="1">
      <alignment vertical="center"/>
    </xf>
    <xf numFmtId="185" fontId="28" fillId="0" borderId="112" xfId="16" applyNumberFormat="1" applyFont="1" applyFill="1" applyBorder="1" applyAlignment="1">
      <alignment horizontal="right" vertical="center" shrinkToFit="1"/>
    </xf>
    <xf numFmtId="185" fontId="28" fillId="0" borderId="182" xfId="16" applyNumberFormat="1" applyFont="1" applyFill="1" applyBorder="1" applyAlignment="1">
      <alignment horizontal="right" vertical="center" shrinkToFit="1"/>
    </xf>
    <xf numFmtId="185" fontId="28" fillId="0" borderId="62" xfId="16" applyNumberFormat="1" applyFont="1" applyFill="1" applyBorder="1" applyAlignment="1">
      <alignment horizontal="right" vertical="center" shrinkToFit="1"/>
    </xf>
    <xf numFmtId="0" fontId="29" fillId="0" borderId="0" xfId="16" applyFont="1" applyFill="1" applyBorder="1" applyAlignment="1"/>
    <xf numFmtId="0" fontId="29" fillId="0" borderId="0" xfId="16" applyNumberFormat="1" applyFont="1" applyFill="1" applyBorder="1" applyAlignment="1">
      <alignment vertical="center" wrapText="1"/>
    </xf>
    <xf numFmtId="0" fontId="29" fillId="0" borderId="0" xfId="16" applyNumberFormat="1" applyFont="1" applyBorder="1" applyAlignment="1">
      <alignment vertical="center" wrapText="1"/>
    </xf>
    <xf numFmtId="0" fontId="28" fillId="0" borderId="0" xfId="16" applyNumberFormat="1" applyFont="1" applyFill="1" applyBorder="1" applyAlignment="1">
      <alignment vertical="center"/>
    </xf>
    <xf numFmtId="0" fontId="18" fillId="0" borderId="0" xfId="17" applyFont="1">
      <alignment vertical="center"/>
    </xf>
    <xf numFmtId="0" fontId="11" fillId="0" borderId="0" xfId="17">
      <alignment vertical="center"/>
    </xf>
    <xf numFmtId="0" fontId="27" fillId="0" borderId="0" xfId="17" applyFont="1" applyAlignment="1">
      <alignment horizontal="center" vertical="center"/>
    </xf>
    <xf numFmtId="0" fontId="29" fillId="6" borderId="9" xfId="17" applyFont="1" applyFill="1" applyBorder="1" applyAlignment="1"/>
    <xf numFmtId="0" fontId="29" fillId="6" borderId="10" xfId="17" applyFont="1" applyFill="1" applyBorder="1" applyAlignment="1"/>
    <xf numFmtId="0" fontId="29" fillId="6" borderId="10" xfId="17" applyFont="1" applyFill="1" applyBorder="1" applyAlignment="1">
      <alignment horizontal="right" vertical="center"/>
    </xf>
    <xf numFmtId="0" fontId="29" fillId="6" borderId="11" xfId="17" applyFont="1" applyFill="1" applyBorder="1" applyAlignment="1">
      <alignment horizontal="right" vertical="top"/>
    </xf>
    <xf numFmtId="0" fontId="29" fillId="6" borderId="2" xfId="17" applyFont="1" applyFill="1" applyBorder="1" applyAlignment="1">
      <alignment horizontal="center" vertical="center"/>
    </xf>
    <xf numFmtId="0" fontId="29" fillId="6" borderId="3" xfId="17" applyFont="1" applyFill="1" applyBorder="1" applyAlignment="1">
      <alignment horizontal="center" vertical="center"/>
    </xf>
    <xf numFmtId="0" fontId="29" fillId="6" borderId="60" xfId="17" applyFont="1" applyFill="1" applyBorder="1" applyAlignment="1">
      <alignment horizontal="center" vertical="center"/>
    </xf>
    <xf numFmtId="0" fontId="29" fillId="0" borderId="25" xfId="17" applyFont="1" applyFill="1" applyBorder="1" applyAlignment="1">
      <alignment vertical="center" wrapText="1"/>
    </xf>
    <xf numFmtId="183" fontId="29" fillId="0" borderId="183" xfId="17" applyNumberFormat="1" applyFont="1" applyFill="1" applyBorder="1" applyAlignment="1" applyProtection="1">
      <alignment horizontal="right" vertical="center" shrinkToFit="1"/>
    </xf>
    <xf numFmtId="183" fontId="29" fillId="0" borderId="184" xfId="17" applyNumberFormat="1" applyFont="1" applyFill="1" applyBorder="1" applyAlignment="1" applyProtection="1">
      <alignment horizontal="right" vertical="center" shrinkToFit="1"/>
    </xf>
    <xf numFmtId="183" fontId="29" fillId="0" borderId="185" xfId="17" applyNumberFormat="1" applyFont="1" applyFill="1" applyBorder="1" applyAlignment="1" applyProtection="1">
      <alignment horizontal="right" vertical="center" shrinkToFit="1"/>
    </xf>
    <xf numFmtId="0" fontId="29" fillId="0" borderId="30" xfId="17" applyFont="1" applyFill="1" applyBorder="1" applyAlignment="1">
      <alignment vertical="center"/>
    </xf>
    <xf numFmtId="183" fontId="29" fillId="0" borderId="186" xfId="17" applyNumberFormat="1" applyFont="1" applyFill="1" applyBorder="1" applyAlignment="1" applyProtection="1">
      <alignment horizontal="right" vertical="center" shrinkToFit="1"/>
    </xf>
    <xf numFmtId="183" fontId="29" fillId="0" borderId="65" xfId="17" applyNumberFormat="1" applyFont="1" applyFill="1" applyBorder="1" applyAlignment="1" applyProtection="1">
      <alignment horizontal="right" vertical="center" shrinkToFit="1"/>
    </xf>
    <xf numFmtId="183" fontId="29" fillId="0" borderId="187" xfId="17" applyNumberFormat="1" applyFont="1" applyFill="1" applyBorder="1" applyAlignment="1" applyProtection="1">
      <alignment horizontal="right" vertical="center" shrinkToFit="1"/>
    </xf>
    <xf numFmtId="0" fontId="29" fillId="0" borderId="34" xfId="17" applyFont="1" applyFill="1" applyBorder="1" applyAlignment="1">
      <alignment vertical="center"/>
    </xf>
    <xf numFmtId="0" fontId="29" fillId="0" borderId="53" xfId="17" applyFont="1" applyFill="1" applyBorder="1" applyAlignment="1">
      <alignment vertical="center"/>
    </xf>
    <xf numFmtId="183" fontId="29" fillId="0" borderId="112" xfId="17" applyNumberFormat="1" applyFont="1" applyFill="1" applyBorder="1" applyAlignment="1" applyProtection="1">
      <alignment horizontal="right" vertical="center" shrinkToFit="1"/>
    </xf>
    <xf numFmtId="183" fontId="29" fillId="0" borderId="182" xfId="17" applyNumberFormat="1" applyFont="1" applyFill="1" applyBorder="1" applyAlignment="1" applyProtection="1">
      <alignment horizontal="right" vertical="center" shrinkToFit="1"/>
    </xf>
    <xf numFmtId="183" fontId="29" fillId="0" borderId="62" xfId="17" applyNumberFormat="1" applyFont="1" applyFill="1" applyBorder="1" applyAlignment="1" applyProtection="1">
      <alignment horizontal="right" vertical="center" shrinkToFit="1"/>
    </xf>
    <xf numFmtId="0" fontId="29" fillId="0" borderId="0" xfId="17" applyFont="1" applyAlignment="1"/>
    <xf numFmtId="0" fontId="30" fillId="0" borderId="0" xfId="17" applyFont="1" applyAlignment="1"/>
    <xf numFmtId="0" fontId="30" fillId="0" borderId="0" xfId="17" applyFont="1">
      <alignment vertical="center"/>
    </xf>
    <xf numFmtId="183" fontId="30" fillId="0" borderId="0" xfId="17" applyNumberFormat="1" applyFont="1" applyAlignment="1">
      <alignment horizontal="right" vertical="center" shrinkToFit="1"/>
    </xf>
    <xf numFmtId="0" fontId="30" fillId="8" borderId="9" xfId="17" applyFont="1" applyFill="1" applyBorder="1" applyAlignment="1"/>
    <xf numFmtId="0" fontId="30" fillId="8" borderId="10" xfId="17" applyFont="1" applyFill="1" applyBorder="1" applyAlignment="1"/>
    <xf numFmtId="0" fontId="30" fillId="8" borderId="10" xfId="17" applyFont="1" applyFill="1" applyBorder="1" applyAlignment="1">
      <alignment horizontal="right" vertical="center"/>
    </xf>
    <xf numFmtId="0" fontId="30" fillId="8" borderId="11" xfId="17" applyFont="1" applyFill="1" applyBorder="1" applyAlignment="1">
      <alignment horizontal="right" vertical="top"/>
    </xf>
    <xf numFmtId="0" fontId="30" fillId="8" borderId="2" xfId="17" applyFont="1" applyFill="1" applyBorder="1" applyAlignment="1">
      <alignment horizontal="center" vertical="center"/>
    </xf>
    <xf numFmtId="0" fontId="30" fillId="8" borderId="3" xfId="17" applyFont="1" applyFill="1" applyBorder="1" applyAlignment="1">
      <alignment horizontal="center" vertical="center"/>
    </xf>
    <xf numFmtId="0" fontId="30" fillId="8" borderId="60" xfId="17" applyFont="1" applyFill="1" applyBorder="1" applyAlignment="1">
      <alignment horizontal="center" vertical="center"/>
    </xf>
    <xf numFmtId="183" fontId="30" fillId="0" borderId="183" xfId="17" applyNumberFormat="1" applyFont="1" applyBorder="1" applyAlignment="1" applyProtection="1">
      <alignment horizontal="right" vertical="center" shrinkToFit="1"/>
      <protection locked="0"/>
    </xf>
    <xf numFmtId="183" fontId="30" fillId="0" borderId="184" xfId="17" applyNumberFormat="1" applyFont="1" applyBorder="1" applyAlignment="1" applyProtection="1">
      <alignment horizontal="right" vertical="center" shrinkToFit="1"/>
      <protection locked="0"/>
    </xf>
    <xf numFmtId="183" fontId="30" fillId="0" borderId="185" xfId="17" applyNumberFormat="1" applyFont="1" applyBorder="1" applyAlignment="1" applyProtection="1">
      <alignment horizontal="right" vertical="center" shrinkToFit="1"/>
      <protection locked="0"/>
    </xf>
    <xf numFmtId="183" fontId="30" fillId="0" borderId="112" xfId="17" applyNumberFormat="1" applyFont="1" applyBorder="1" applyAlignment="1" applyProtection="1">
      <alignment horizontal="right" vertical="center" shrinkToFit="1"/>
      <protection locked="0"/>
    </xf>
    <xf numFmtId="183" fontId="30" fillId="0" borderId="182" xfId="17" applyNumberFormat="1" applyFont="1" applyBorder="1" applyAlignment="1" applyProtection="1">
      <alignment horizontal="right" vertical="center" shrinkToFit="1"/>
      <protection locked="0"/>
    </xf>
    <xf numFmtId="183" fontId="30" fillId="0" borderId="62" xfId="17" applyNumberFormat="1" applyFont="1" applyBorder="1" applyAlignment="1" applyProtection="1">
      <alignment horizontal="right" vertical="center" shrinkToFit="1"/>
      <protection locked="0"/>
    </xf>
    <xf numFmtId="0" fontId="32" fillId="0" borderId="0" xfId="17" applyFont="1" applyAlignment="1">
      <alignment horizontal="center" vertical="center" wrapText="1"/>
    </xf>
    <xf numFmtId="0" fontId="30" fillId="0" borderId="0" xfId="17" applyFont="1" applyAlignment="1">
      <alignment vertical="top"/>
    </xf>
    <xf numFmtId="0" fontId="33" fillId="0" borderId="0" xfId="17" applyFont="1">
      <alignment vertical="center"/>
    </xf>
    <xf numFmtId="0" fontId="32" fillId="0" borderId="0" xfId="17" applyFont="1" applyAlignment="1">
      <alignment vertical="center" wrapText="1"/>
    </xf>
    <xf numFmtId="0" fontId="11" fillId="0" borderId="0" xfId="18">
      <alignment vertical="center"/>
    </xf>
    <xf numFmtId="0" fontId="27" fillId="0" borderId="0" xfId="18" applyFont="1" applyAlignment="1">
      <alignment horizontal="center" vertical="center"/>
    </xf>
    <xf numFmtId="0" fontId="29" fillId="6" borderId="9" xfId="18" applyFont="1" applyFill="1" applyBorder="1" applyAlignment="1"/>
    <xf numFmtId="0" fontId="29" fillId="6" borderId="10" xfId="18" applyFont="1" applyFill="1" applyBorder="1" applyAlignment="1"/>
    <xf numFmtId="0" fontId="29" fillId="6" borderId="10" xfId="18" applyFont="1" applyFill="1" applyBorder="1" applyAlignment="1">
      <alignment horizontal="right" vertical="center"/>
    </xf>
    <xf numFmtId="0" fontId="29" fillId="6" borderId="11" xfId="18" applyFont="1" applyFill="1" applyBorder="1" applyAlignment="1">
      <alignment horizontal="right" vertical="top"/>
    </xf>
    <xf numFmtId="0" fontId="29" fillId="6" borderId="2" xfId="18" applyFont="1" applyFill="1" applyBorder="1" applyAlignment="1">
      <alignment horizontal="center" vertical="center"/>
    </xf>
    <xf numFmtId="0" fontId="29" fillId="6" borderId="3" xfId="18" applyFont="1" applyFill="1" applyBorder="1" applyAlignment="1">
      <alignment horizontal="center" vertical="center"/>
    </xf>
    <xf numFmtId="0" fontId="29" fillId="6" borderId="5" xfId="18" applyFont="1" applyFill="1" applyBorder="1" applyAlignment="1">
      <alignment horizontal="center" vertical="center"/>
    </xf>
    <xf numFmtId="0" fontId="29" fillId="0" borderId="25" xfId="18" applyFont="1" applyFill="1" applyBorder="1" applyAlignment="1">
      <alignment vertical="center" wrapText="1"/>
    </xf>
    <xf numFmtId="183" fontId="29" fillId="0" borderId="183" xfId="18" applyNumberFormat="1" applyFont="1" applyFill="1" applyBorder="1" applyAlignment="1" applyProtection="1">
      <alignment horizontal="right" vertical="center" shrinkToFit="1"/>
    </xf>
    <xf numFmtId="183" fontId="29" fillId="0" borderId="184" xfId="18" applyNumberFormat="1" applyFont="1" applyFill="1" applyBorder="1" applyAlignment="1" applyProtection="1">
      <alignment horizontal="right" vertical="center" shrinkToFit="1"/>
    </xf>
    <xf numFmtId="183" fontId="29" fillId="0" borderId="185" xfId="18" applyNumberFormat="1" applyFont="1" applyFill="1" applyBorder="1" applyAlignment="1" applyProtection="1">
      <alignment horizontal="right" vertical="center" shrinkToFit="1"/>
    </xf>
    <xf numFmtId="0" fontId="29" fillId="0" borderId="30" xfId="18" applyFont="1" applyFill="1" applyBorder="1" applyAlignment="1">
      <alignment vertical="center"/>
    </xf>
    <xf numFmtId="183" fontId="29" fillId="0" borderId="186" xfId="18" applyNumberFormat="1" applyFont="1" applyFill="1" applyBorder="1" applyAlignment="1" applyProtection="1">
      <alignment horizontal="right" vertical="center" shrinkToFit="1"/>
    </xf>
    <xf numFmtId="183" fontId="29" fillId="0" borderId="65" xfId="18" applyNumberFormat="1" applyFont="1" applyFill="1" applyBorder="1" applyAlignment="1" applyProtection="1">
      <alignment horizontal="right" vertical="center" shrinkToFit="1"/>
    </xf>
    <xf numFmtId="183" fontId="29" fillId="0" borderId="187" xfId="18" applyNumberFormat="1" applyFont="1" applyFill="1" applyBorder="1" applyAlignment="1" applyProtection="1">
      <alignment horizontal="right" vertical="center" shrinkToFit="1"/>
    </xf>
    <xf numFmtId="0" fontId="29" fillId="0" borderId="34" xfId="18" applyFont="1" applyFill="1" applyBorder="1" applyAlignment="1">
      <alignment vertical="center"/>
    </xf>
    <xf numFmtId="0" fontId="29" fillId="0" borderId="24" xfId="18" applyFont="1" applyFill="1" applyBorder="1" applyAlignment="1">
      <alignment vertical="center"/>
    </xf>
    <xf numFmtId="0" fontId="29" fillId="0" borderId="30" xfId="18" applyFont="1" applyFill="1" applyBorder="1" applyAlignment="1">
      <alignment vertical="center" wrapText="1"/>
    </xf>
    <xf numFmtId="0" fontId="29" fillId="0" borderId="53" xfId="18" applyFont="1" applyFill="1" applyBorder="1" applyAlignment="1">
      <alignment vertical="center"/>
    </xf>
    <xf numFmtId="183" fontId="29" fillId="0" borderId="112" xfId="18" applyNumberFormat="1" applyFont="1" applyFill="1" applyBorder="1" applyAlignment="1" applyProtection="1">
      <alignment horizontal="right" vertical="center" shrinkToFit="1"/>
    </xf>
    <xf numFmtId="183" fontId="29" fillId="0" borderId="182" xfId="18" applyNumberFormat="1" applyFont="1" applyFill="1" applyBorder="1" applyAlignment="1" applyProtection="1">
      <alignment horizontal="right" vertical="center" shrinkToFit="1"/>
    </xf>
    <xf numFmtId="183" fontId="29" fillId="0" borderId="62" xfId="18" applyNumberFormat="1" applyFont="1" applyFill="1" applyBorder="1" applyAlignment="1" applyProtection="1">
      <alignment horizontal="right" vertical="center" shrinkToFit="1"/>
    </xf>
    <xf numFmtId="0" fontId="29" fillId="0" borderId="0" xfId="18" applyFont="1" applyFill="1" applyBorder="1" applyAlignment="1"/>
    <xf numFmtId="0" fontId="29" fillId="0" borderId="0" xfId="18" applyFont="1" applyFill="1" applyBorder="1" applyAlignment="1">
      <alignment vertical="center"/>
    </xf>
    <xf numFmtId="0" fontId="29" fillId="0" borderId="0" xfId="18" applyFont="1" applyFill="1" applyBorder="1" applyAlignment="1">
      <alignment horizontal="left" vertical="center"/>
    </xf>
    <xf numFmtId="183" fontId="29" fillId="0" borderId="0" xfId="18" applyNumberFormat="1" applyFont="1" applyFill="1" applyBorder="1" applyAlignment="1" applyProtection="1">
      <alignment horizontal="right" vertical="center"/>
    </xf>
    <xf numFmtId="0" fontId="27" fillId="0" borderId="0" xfId="15" applyFont="1" applyAlignment="1">
      <alignment horizontal="right"/>
    </xf>
    <xf numFmtId="0" fontId="34" fillId="6" borderId="9" xfId="15" applyFont="1" applyFill="1" applyBorder="1" applyAlignment="1"/>
    <xf numFmtId="0" fontId="34" fillId="6" borderId="10" xfId="15" applyFont="1" applyFill="1" applyBorder="1" applyAlignment="1">
      <alignment horizontal="right" vertical="top"/>
    </xf>
    <xf numFmtId="0" fontId="34" fillId="6" borderId="11" xfId="15" applyFont="1" applyFill="1" applyBorder="1" applyAlignment="1">
      <alignment horizontal="right" vertical="top"/>
    </xf>
    <xf numFmtId="0" fontId="35" fillId="8" borderId="3" xfId="19" applyFont="1" applyFill="1" applyBorder="1" applyAlignment="1">
      <alignment horizontal="center" vertical="center"/>
    </xf>
    <xf numFmtId="0" fontId="35" fillId="8" borderId="60" xfId="19" applyFont="1" applyFill="1" applyBorder="1" applyAlignment="1">
      <alignment horizontal="center" vertical="center"/>
    </xf>
    <xf numFmtId="0" fontId="34" fillId="0" borderId="17" xfId="15" applyFont="1" applyFill="1" applyBorder="1" applyAlignment="1">
      <alignment horizontal="center" vertical="center" wrapText="1"/>
    </xf>
    <xf numFmtId="183" fontId="34" fillId="0" borderId="3" xfId="19" applyNumberFormat="1" applyFont="1" applyFill="1" applyBorder="1" applyAlignment="1" applyProtection="1">
      <alignment horizontal="right" vertical="center" shrinkToFit="1"/>
    </xf>
    <xf numFmtId="183" fontId="34" fillId="0" borderId="5" xfId="19" applyNumberFormat="1" applyFont="1" applyFill="1" applyBorder="1" applyAlignment="1" applyProtection="1">
      <alignment horizontal="right" vertical="center" shrinkToFit="1"/>
    </xf>
    <xf numFmtId="0" fontId="34" fillId="0" borderId="36" xfId="15" applyFont="1" applyFill="1" applyBorder="1" applyAlignment="1">
      <alignment horizontal="center" vertical="center" wrapText="1"/>
    </xf>
    <xf numFmtId="183" fontId="34" fillId="0" borderId="33" xfId="19" applyNumberFormat="1" applyFont="1" applyFill="1" applyBorder="1" applyAlignment="1" applyProtection="1">
      <alignment horizontal="right" vertical="center" shrinkToFit="1"/>
    </xf>
    <xf numFmtId="183" fontId="34" fillId="0" borderId="35" xfId="19" applyNumberFormat="1" applyFont="1" applyFill="1" applyBorder="1" applyAlignment="1" applyProtection="1">
      <alignment horizontal="right" vertical="center" shrinkToFit="1"/>
    </xf>
    <xf numFmtId="183" fontId="34" fillId="0" borderId="65" xfId="19" applyNumberFormat="1" applyFont="1" applyFill="1" applyBorder="1" applyAlignment="1" applyProtection="1">
      <alignment horizontal="right" vertical="center" shrinkToFit="1"/>
    </xf>
    <xf numFmtId="183" fontId="34" fillId="0" borderId="187" xfId="19" applyNumberFormat="1" applyFont="1" applyFill="1" applyBorder="1" applyAlignment="1" applyProtection="1">
      <alignment horizontal="right" vertical="center" shrinkToFit="1"/>
    </xf>
    <xf numFmtId="0" fontId="34" fillId="0" borderId="12" xfId="15" applyFont="1" applyFill="1" applyBorder="1" applyAlignment="1">
      <alignment horizontal="center" vertical="center"/>
    </xf>
    <xf numFmtId="183" fontId="34" fillId="0" borderId="65" xfId="19" applyNumberFormat="1" applyFont="1" applyFill="1" applyBorder="1" applyAlignment="1" applyProtection="1">
      <alignment horizontal="right" vertical="center" shrinkToFit="1"/>
      <protection locked="0"/>
    </xf>
    <xf numFmtId="183" fontId="34" fillId="0" borderId="187" xfId="19" applyNumberFormat="1" applyFont="1" applyFill="1" applyBorder="1" applyAlignment="1" applyProtection="1">
      <alignment horizontal="right" vertical="center" shrinkToFit="1"/>
      <protection locked="0"/>
    </xf>
    <xf numFmtId="0" fontId="34" fillId="0" borderId="39" xfId="15" applyFont="1" applyFill="1" applyBorder="1" applyAlignment="1">
      <alignment horizontal="center" vertical="center"/>
    </xf>
    <xf numFmtId="183" fontId="34" fillId="0" borderId="182" xfId="19" applyNumberFormat="1" applyFont="1" applyFill="1" applyBorder="1" applyAlignment="1" applyProtection="1">
      <alignment horizontal="right" vertical="center" shrinkToFit="1"/>
      <protection locked="0"/>
    </xf>
    <xf numFmtId="183" fontId="34" fillId="0" borderId="62" xfId="19" applyNumberFormat="1" applyFont="1" applyFill="1" applyBorder="1" applyAlignment="1" applyProtection="1">
      <alignment horizontal="right" vertical="center" shrinkToFit="1"/>
      <protection locked="0"/>
    </xf>
    <xf numFmtId="0" fontId="34" fillId="0" borderId="9" xfId="15" applyFont="1" applyFill="1" applyBorder="1" applyAlignment="1">
      <alignment horizontal="center" vertical="center"/>
    </xf>
    <xf numFmtId="183" fontId="34" fillId="0" borderId="58" xfId="19" applyNumberFormat="1" applyFont="1" applyFill="1" applyBorder="1" applyAlignment="1" applyProtection="1">
      <alignment horizontal="right" vertical="center" shrinkToFit="1"/>
    </xf>
    <xf numFmtId="183" fontId="34" fillId="0" borderId="60" xfId="19" applyNumberFormat="1" applyFont="1" applyFill="1" applyBorder="1" applyAlignment="1" applyProtection="1">
      <alignment horizontal="right" vertical="center" shrinkToFit="1"/>
    </xf>
    <xf numFmtId="0" fontId="0" fillId="2" borderId="0" xfId="1" applyFont="1" applyFill="1" applyAlignment="1">
      <alignment vertical="center"/>
    </xf>
    <xf numFmtId="0" fontId="1" fillId="2" borderId="0" xfId="1" applyFill="1" applyAlignment="1" applyProtection="1">
      <alignment vertical="center"/>
      <protection hidden="1"/>
    </xf>
    <xf numFmtId="0" fontId="11" fillId="0" borderId="0" xfId="11" applyFont="1">
      <alignment vertical="center"/>
    </xf>
    <xf numFmtId="0" fontId="1" fillId="2" borderId="0" xfId="1" applyFill="1" applyAlignment="1">
      <alignment vertical="center"/>
    </xf>
    <xf numFmtId="0" fontId="11" fillId="0" borderId="34" xfId="11" applyFont="1" applyBorder="1">
      <alignment vertical="center"/>
    </xf>
    <xf numFmtId="0" fontId="11" fillId="0" borderId="37" xfId="11" applyFont="1" applyBorder="1">
      <alignment vertical="center"/>
    </xf>
    <xf numFmtId="188" fontId="11" fillId="0" borderId="37" xfId="11" applyNumberFormat="1" applyFont="1" applyBorder="1">
      <alignment vertical="center"/>
    </xf>
    <xf numFmtId="0" fontId="11" fillId="0" borderId="32" xfId="11" applyFont="1" applyBorder="1">
      <alignment vertical="center"/>
    </xf>
    <xf numFmtId="0" fontId="21" fillId="0" borderId="0" xfId="11" applyFont="1">
      <alignment vertical="center"/>
    </xf>
    <xf numFmtId="0" fontId="11" fillId="0" borderId="15" xfId="11" applyFont="1" applyBorder="1">
      <alignment vertical="center"/>
    </xf>
    <xf numFmtId="0" fontId="11" fillId="0" borderId="13" xfId="11" applyFont="1" applyBorder="1">
      <alignment vertical="center"/>
    </xf>
    <xf numFmtId="0" fontId="11" fillId="0" borderId="25" xfId="11" applyFont="1" applyBorder="1">
      <alignment vertical="center"/>
    </xf>
    <xf numFmtId="0" fontId="11" fillId="0" borderId="20" xfId="11" applyFont="1" applyBorder="1">
      <alignment vertical="center"/>
    </xf>
    <xf numFmtId="0" fontId="11" fillId="0" borderId="23" xfId="11" applyFont="1" applyBorder="1">
      <alignment vertical="center"/>
    </xf>
    <xf numFmtId="0" fontId="11" fillId="0" borderId="28" xfId="11" applyFont="1" applyBorder="1">
      <alignment vertical="center"/>
    </xf>
    <xf numFmtId="0" fontId="21" fillId="0" borderId="34" xfId="11" applyFont="1" applyBorder="1">
      <alignment vertical="center"/>
    </xf>
    <xf numFmtId="176" fontId="37" fillId="0" borderId="0" xfId="11" applyNumberFormat="1" applyFont="1">
      <alignment vertical="center"/>
    </xf>
    <xf numFmtId="176" fontId="11" fillId="0" borderId="0" xfId="11" applyNumberFormat="1" applyFont="1">
      <alignment vertical="center"/>
    </xf>
    <xf numFmtId="187" fontId="11" fillId="2" borderId="0" xfId="12" applyNumberFormat="1" applyFont="1" applyFill="1" applyAlignment="1">
      <alignment vertical="center" wrapText="1"/>
    </xf>
    <xf numFmtId="49" fontId="11" fillId="2" borderId="0" xfId="12" applyNumberFormat="1" applyFont="1" applyFill="1" applyAlignment="1">
      <alignment horizontal="center" vertical="center" wrapText="1"/>
    </xf>
    <xf numFmtId="49" fontId="11" fillId="2" borderId="0" xfId="12" applyNumberFormat="1" applyFont="1" applyFill="1" applyAlignment="1">
      <alignment horizontal="center" vertical="center"/>
    </xf>
    <xf numFmtId="176" fontId="11" fillId="0" borderId="15" xfId="11" applyNumberFormat="1" applyFont="1" applyBorder="1">
      <alignment vertical="center"/>
    </xf>
    <xf numFmtId="176" fontId="11" fillId="0" borderId="13" xfId="11" applyNumberFormat="1" applyFont="1" applyBorder="1">
      <alignment vertical="center"/>
    </xf>
    <xf numFmtId="190" fontId="11" fillId="0" borderId="0" xfId="11" applyNumberFormat="1" applyFont="1">
      <alignment vertical="center"/>
    </xf>
    <xf numFmtId="176" fontId="11" fillId="0" borderId="25" xfId="11" applyNumberFormat="1" applyFont="1" applyBorder="1">
      <alignment vertical="center"/>
    </xf>
    <xf numFmtId="176" fontId="11" fillId="0" borderId="20" xfId="11" applyNumberFormat="1" applyFont="1" applyBorder="1">
      <alignment vertical="center"/>
    </xf>
    <xf numFmtId="188" fontId="11" fillId="0" borderId="20" xfId="11" applyNumberFormat="1" applyFont="1" applyBorder="1">
      <alignment vertical="center"/>
    </xf>
    <xf numFmtId="176" fontId="11" fillId="0" borderId="23" xfId="11" applyNumberFormat="1" applyFont="1" applyBorder="1">
      <alignment vertical="center"/>
    </xf>
    <xf numFmtId="0" fontId="21" fillId="0" borderId="15" xfId="11" applyFont="1" applyBorder="1">
      <alignment vertical="center"/>
    </xf>
    <xf numFmtId="0" fontId="11" fillId="0" borderId="0" xfId="12" applyFont="1">
      <alignment vertical="center"/>
    </xf>
    <xf numFmtId="188" fontId="11" fillId="0" borderId="0" xfId="12" applyNumberFormat="1" applyFont="1">
      <alignment vertical="center"/>
    </xf>
    <xf numFmtId="176"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6" fontId="11" fillId="2" borderId="0" xfId="11" applyNumberFormat="1" applyFont="1" applyFill="1" applyAlignment="1">
      <alignment vertical="center" wrapText="1"/>
    </xf>
    <xf numFmtId="176" fontId="1" fillId="0" borderId="0" xfId="13" applyNumberFormat="1" applyAlignment="1">
      <alignment horizontal="center" vertical="center"/>
    </xf>
    <xf numFmtId="0" fontId="38" fillId="0" borderId="0" xfId="20" applyFont="1">
      <alignment vertical="center"/>
    </xf>
    <xf numFmtId="191" fontId="11" fillId="0" borderId="0" xfId="11" applyNumberFormat="1" applyFont="1">
      <alignment vertical="center"/>
    </xf>
    <xf numFmtId="0" fontId="5" fillId="0" borderId="6"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9" fillId="0" borderId="6" xfId="3" applyFont="1" applyFill="1" applyBorder="1" applyAlignment="1">
      <alignment horizontal="left" vertical="center"/>
    </xf>
    <xf numFmtId="0" fontId="9" fillId="0" borderId="7" xfId="3" applyFont="1" applyFill="1" applyBorder="1" applyAlignment="1">
      <alignment horizontal="left" vertical="center"/>
    </xf>
    <xf numFmtId="0" fontId="9" fillId="0" borderId="8" xfId="3" applyFont="1" applyFill="1" applyBorder="1" applyAlignment="1">
      <alignment horizontal="left" vertical="center"/>
    </xf>
    <xf numFmtId="176" fontId="5" fillId="0" borderId="6" xfId="2" applyNumberFormat="1" applyFont="1" applyFill="1" applyBorder="1" applyAlignment="1">
      <alignment horizontal="right" vertical="center" shrinkToFit="1"/>
    </xf>
    <xf numFmtId="176" fontId="5" fillId="0" borderId="7" xfId="2" applyNumberFormat="1" applyFont="1" applyFill="1" applyBorder="1" applyAlignment="1">
      <alignment horizontal="right" vertical="center" shrinkToFit="1"/>
    </xf>
    <xf numFmtId="176" fontId="5" fillId="0" borderId="8" xfId="2" applyNumberFormat="1" applyFont="1" applyFill="1" applyBorder="1" applyAlignment="1">
      <alignment horizontal="right" vertical="center" shrinkToFit="1"/>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177" fontId="5" fillId="0" borderId="6" xfId="2" applyNumberFormat="1" applyFont="1" applyFill="1" applyBorder="1" applyAlignment="1">
      <alignment horizontal="right" vertical="center" shrinkToFit="1"/>
    </xf>
    <xf numFmtId="177" fontId="5" fillId="0" borderId="7" xfId="2" applyNumberFormat="1" applyFont="1" applyFill="1" applyBorder="1" applyAlignment="1">
      <alignment horizontal="right" vertical="center" shrinkToFit="1"/>
    </xf>
    <xf numFmtId="177" fontId="5" fillId="0" borderId="8" xfId="2" applyNumberFormat="1" applyFont="1" applyFill="1" applyBorder="1" applyAlignment="1">
      <alignment horizontal="right" vertical="center" shrinkToFit="1"/>
    </xf>
    <xf numFmtId="49" fontId="6" fillId="0" borderId="0" xfId="2" applyNumberFormat="1" applyFont="1" applyFill="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177" fontId="5" fillId="0" borderId="17" xfId="2" applyNumberFormat="1" applyFont="1" applyFill="1" applyBorder="1" applyAlignment="1">
      <alignment horizontal="right" vertical="center" shrinkToFit="1"/>
    </xf>
    <xf numFmtId="177" fontId="5" fillId="0" borderId="0" xfId="2" applyNumberFormat="1" applyFont="1" applyFill="1" applyBorder="1" applyAlignment="1">
      <alignment horizontal="right" vertical="center" shrinkToFit="1"/>
    </xf>
    <xf numFmtId="177" fontId="5" fillId="0" borderId="18" xfId="2" applyNumberFormat="1" applyFont="1" applyFill="1" applyBorder="1" applyAlignment="1">
      <alignment horizontal="right" vertical="center" shrinkToFit="1"/>
    </xf>
    <xf numFmtId="176" fontId="5" fillId="0" borderId="17" xfId="2" applyNumberFormat="1" applyFont="1" applyFill="1" applyBorder="1" applyAlignment="1">
      <alignment horizontal="right" vertical="center" shrinkToFit="1"/>
    </xf>
    <xf numFmtId="176" fontId="5" fillId="0" borderId="0" xfId="2" applyNumberFormat="1" applyFont="1" applyFill="1" applyBorder="1" applyAlignment="1">
      <alignment horizontal="right" vertical="center" shrinkToFit="1"/>
    </xf>
    <xf numFmtId="176" fontId="5" fillId="0" borderId="18" xfId="2" applyNumberFormat="1" applyFont="1" applyFill="1" applyBorder="1" applyAlignment="1">
      <alignment horizontal="right" vertical="center" shrinkToFit="1"/>
    </xf>
    <xf numFmtId="0" fontId="5" fillId="0" borderId="17" xfId="2" applyFont="1" applyFill="1" applyBorder="1" applyAlignment="1">
      <alignment horizontal="left" vertical="center"/>
    </xf>
    <xf numFmtId="0" fontId="5" fillId="0" borderId="0" xfId="2" applyFont="1" applyFill="1" applyBorder="1" applyAlignment="1">
      <alignment horizontal="left" vertical="center"/>
    </xf>
    <xf numFmtId="0" fontId="5" fillId="0" borderId="18" xfId="2" applyFont="1" applyFill="1" applyBorder="1" applyAlignment="1">
      <alignment horizontal="left" vertical="center"/>
    </xf>
    <xf numFmtId="0" fontId="5" fillId="0" borderId="31"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40" xfId="2" applyFont="1" applyFill="1" applyBorder="1" applyAlignment="1">
      <alignment horizontal="center" vertical="center"/>
    </xf>
    <xf numFmtId="0" fontId="5" fillId="0" borderId="41" xfId="2" applyFont="1" applyFill="1" applyBorder="1" applyAlignment="1">
      <alignment horizontal="center" vertical="center"/>
    </xf>
    <xf numFmtId="0" fontId="5" fillId="0" borderId="34"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49" fontId="5" fillId="0" borderId="34" xfId="2" applyNumberFormat="1" applyFont="1" applyFill="1" applyBorder="1" applyAlignment="1">
      <alignment horizontal="center" vertical="center"/>
    </xf>
    <xf numFmtId="49" fontId="5" fillId="0" borderId="37" xfId="2" applyNumberFormat="1" applyFont="1" applyFill="1" applyBorder="1" applyAlignment="1">
      <alignment horizontal="center" vertical="center"/>
    </xf>
    <xf numFmtId="49" fontId="5" fillId="0" borderId="38" xfId="2" applyNumberFormat="1" applyFont="1" applyFill="1" applyBorder="1" applyAlignment="1">
      <alignment horizontal="center" vertical="center"/>
    </xf>
    <xf numFmtId="49" fontId="5" fillId="0" borderId="15" xfId="2" applyNumberFormat="1" applyFont="1" applyFill="1" applyBorder="1" applyAlignment="1">
      <alignment horizontal="center" vertical="center"/>
    </xf>
    <xf numFmtId="49" fontId="5" fillId="0" borderId="0" xfId="2" applyNumberFormat="1" applyFont="1" applyFill="1" applyBorder="1" applyAlignment="1">
      <alignment horizontal="center" vertical="center"/>
    </xf>
    <xf numFmtId="49" fontId="5" fillId="0" borderId="18" xfId="2" applyNumberFormat="1" applyFont="1" applyFill="1" applyBorder="1" applyAlignment="1">
      <alignment horizontal="center" vertical="center"/>
    </xf>
    <xf numFmtId="49" fontId="5" fillId="0" borderId="42" xfId="2" applyNumberFormat="1" applyFont="1" applyFill="1" applyBorder="1" applyAlignment="1">
      <alignment horizontal="center" vertical="center"/>
    </xf>
    <xf numFmtId="49" fontId="5" fillId="0" borderId="45" xfId="2" applyNumberFormat="1" applyFont="1" applyFill="1" applyBorder="1" applyAlignment="1">
      <alignment horizontal="center" vertical="center"/>
    </xf>
    <xf numFmtId="49" fontId="5" fillId="0" borderId="46" xfId="2" applyNumberFormat="1" applyFont="1" applyFill="1" applyBorder="1" applyAlignment="1">
      <alignment horizontal="center" vertical="center"/>
    </xf>
    <xf numFmtId="0" fontId="5" fillId="0" borderId="27" xfId="2" applyFont="1" applyFill="1" applyBorder="1" applyAlignment="1">
      <alignment vertical="center"/>
    </xf>
    <xf numFmtId="0" fontId="5" fillId="0" borderId="28" xfId="2" applyFont="1" applyFill="1" applyBorder="1" applyAlignment="1">
      <alignment vertical="center"/>
    </xf>
    <xf numFmtId="0" fontId="5" fillId="0" borderId="29" xfId="2" applyFont="1" applyFill="1" applyBorder="1" applyAlignment="1">
      <alignment vertical="center"/>
    </xf>
    <xf numFmtId="0" fontId="5" fillId="0" borderId="30" xfId="2" applyFont="1" applyFill="1" applyBorder="1" applyAlignment="1">
      <alignment horizontal="center" vertical="center"/>
    </xf>
    <xf numFmtId="0" fontId="5" fillId="0" borderId="28" xfId="2" applyFont="1" applyFill="1" applyBorder="1" applyAlignment="1">
      <alignment horizontal="center" vertical="center"/>
    </xf>
    <xf numFmtId="0" fontId="9" fillId="0" borderId="17" xfId="3" applyFont="1" applyFill="1" applyBorder="1" applyAlignment="1">
      <alignment horizontal="left" vertical="center"/>
    </xf>
    <xf numFmtId="0" fontId="9" fillId="0" borderId="0" xfId="3" applyFont="1" applyFill="1" applyBorder="1" applyAlignment="1">
      <alignment horizontal="left" vertical="center"/>
    </xf>
    <xf numFmtId="0" fontId="9" fillId="0" borderId="18" xfId="3" applyFont="1" applyFill="1" applyBorder="1" applyAlignment="1">
      <alignment horizontal="left" vertical="center"/>
    </xf>
    <xf numFmtId="178" fontId="5" fillId="0" borderId="17" xfId="2" applyNumberFormat="1" applyFont="1" applyFill="1" applyBorder="1" applyAlignment="1">
      <alignment horizontal="right" vertical="center" shrinkToFit="1"/>
    </xf>
    <xf numFmtId="178" fontId="5" fillId="0" borderId="0" xfId="2" applyNumberFormat="1" applyFont="1" applyFill="1" applyBorder="1" applyAlignment="1">
      <alignment horizontal="right" vertical="center" shrinkToFit="1"/>
    </xf>
    <xf numFmtId="178" fontId="5" fillId="0" borderId="18" xfId="2" applyNumberFormat="1" applyFont="1" applyFill="1" applyBorder="1" applyAlignment="1">
      <alignment horizontal="right" vertical="center" shrinkToFit="1"/>
    </xf>
    <xf numFmtId="179" fontId="5" fillId="0" borderId="17" xfId="2" applyNumberFormat="1" applyFont="1" applyFill="1" applyBorder="1" applyAlignment="1">
      <alignment horizontal="right" vertical="center" shrinkToFit="1"/>
    </xf>
    <xf numFmtId="179" fontId="5" fillId="0" borderId="0" xfId="2" applyNumberFormat="1" applyFont="1" applyFill="1" applyBorder="1" applyAlignment="1">
      <alignment horizontal="right" vertical="center" shrinkToFit="1"/>
    </xf>
    <xf numFmtId="179" fontId="5" fillId="0" borderId="18" xfId="2" applyNumberFormat="1" applyFont="1" applyFill="1" applyBorder="1" applyAlignment="1">
      <alignment horizontal="right" vertical="center" shrinkToFit="1"/>
    </xf>
    <xf numFmtId="0" fontId="5" fillId="0" borderId="47" xfId="2" applyFont="1" applyFill="1" applyBorder="1" applyAlignment="1">
      <alignment horizontal="center" vertical="center"/>
    </xf>
    <xf numFmtId="0" fontId="5" fillId="0" borderId="48" xfId="2" applyFont="1" applyFill="1" applyBorder="1" applyAlignment="1">
      <alignment vertical="center"/>
    </xf>
    <xf numFmtId="0" fontId="5" fillId="0" borderId="49" xfId="2" applyFont="1" applyFill="1" applyBorder="1" applyAlignment="1">
      <alignment vertical="center"/>
    </xf>
    <xf numFmtId="0" fontId="5" fillId="0" borderId="50" xfId="2" applyFont="1" applyFill="1" applyBorder="1" applyAlignment="1">
      <alignment vertical="center"/>
    </xf>
    <xf numFmtId="176" fontId="5" fillId="0" borderId="48" xfId="2" applyNumberFormat="1" applyFont="1" applyFill="1" applyBorder="1" applyAlignment="1">
      <alignment horizontal="right" vertical="center" shrinkToFit="1"/>
    </xf>
    <xf numFmtId="176" fontId="5" fillId="0" borderId="49" xfId="2" applyNumberFormat="1" applyFont="1" applyFill="1" applyBorder="1" applyAlignment="1">
      <alignment horizontal="right" vertical="center" shrinkToFit="1"/>
    </xf>
    <xf numFmtId="176" fontId="5" fillId="0" borderId="51" xfId="2" applyNumberFormat="1" applyFont="1" applyFill="1" applyBorder="1" applyAlignment="1">
      <alignment horizontal="right" vertical="center" shrinkToFit="1"/>
    </xf>
    <xf numFmtId="0" fontId="5" fillId="0" borderId="30" xfId="2" applyFont="1" applyFill="1" applyBorder="1" applyAlignment="1">
      <alignment vertical="center"/>
    </xf>
    <xf numFmtId="176" fontId="5" fillId="0" borderId="30" xfId="2" applyNumberFormat="1" applyFont="1" applyFill="1" applyBorder="1" applyAlignment="1">
      <alignment horizontal="right" vertical="center" shrinkToFit="1"/>
    </xf>
    <xf numFmtId="176" fontId="5" fillId="0" borderId="28" xfId="2" applyNumberFormat="1" applyFont="1" applyFill="1" applyBorder="1" applyAlignment="1">
      <alignment horizontal="right" vertical="center" shrinkToFit="1"/>
    </xf>
    <xf numFmtId="176" fontId="5" fillId="0" borderId="52" xfId="2" applyNumberFormat="1" applyFont="1" applyFill="1" applyBorder="1" applyAlignment="1">
      <alignment horizontal="right" vertical="center" shrinkToFit="1"/>
    </xf>
    <xf numFmtId="0" fontId="5" fillId="0" borderId="53" xfId="2" applyFont="1" applyFill="1" applyBorder="1" applyAlignment="1">
      <alignment vertical="center"/>
    </xf>
    <xf numFmtId="0" fontId="5" fillId="0" borderId="54" xfId="2" applyFont="1" applyFill="1" applyBorder="1" applyAlignment="1">
      <alignment vertical="center"/>
    </xf>
    <xf numFmtId="0" fontId="5" fillId="0" borderId="55" xfId="2" applyFont="1" applyFill="1" applyBorder="1" applyAlignment="1">
      <alignment vertical="center"/>
    </xf>
    <xf numFmtId="181" fontId="5" fillId="0" borderId="53" xfId="2" applyNumberFormat="1" applyFont="1" applyFill="1" applyBorder="1" applyAlignment="1">
      <alignment horizontal="right" vertical="center" shrinkToFit="1"/>
    </xf>
    <xf numFmtId="181" fontId="5" fillId="0" borderId="54" xfId="2" applyNumberFormat="1" applyFont="1" applyFill="1" applyBorder="1" applyAlignment="1">
      <alignment horizontal="right" vertical="center" shrinkToFit="1"/>
    </xf>
    <xf numFmtId="181" fontId="5" fillId="0" borderId="56" xfId="2" applyNumberFormat="1" applyFont="1" applyFill="1" applyBorder="1" applyAlignment="1">
      <alignment horizontal="right" vertical="center" shrinkToFi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44" xfId="2" applyFont="1" applyFill="1" applyBorder="1" applyAlignment="1">
      <alignment horizontal="center" vertical="center" wrapText="1"/>
    </xf>
    <xf numFmtId="0" fontId="5" fillId="0" borderId="45" xfId="2" applyFont="1" applyFill="1" applyBorder="1" applyAlignment="1">
      <alignment horizontal="center" vertical="center" wrapText="1"/>
    </xf>
    <xf numFmtId="0" fontId="5" fillId="0" borderId="40" xfId="2" applyFont="1" applyFill="1" applyBorder="1" applyAlignment="1">
      <alignment horizontal="center" vertical="center" wrapText="1"/>
    </xf>
    <xf numFmtId="0" fontId="9" fillId="0" borderId="4" xfId="2" applyFont="1" applyFill="1" applyBorder="1" applyAlignment="1">
      <alignment vertical="center"/>
    </xf>
    <xf numFmtId="0" fontId="9" fillId="0" borderId="49" xfId="2" applyFont="1" applyFill="1" applyBorder="1" applyAlignment="1">
      <alignment vertical="center"/>
    </xf>
    <xf numFmtId="0" fontId="9" fillId="0" borderId="50" xfId="2" applyFont="1" applyFill="1" applyBorder="1" applyAlignment="1">
      <alignment vertical="center"/>
    </xf>
    <xf numFmtId="176" fontId="9" fillId="0" borderId="4" xfId="2" applyNumberFormat="1" applyFont="1" applyFill="1" applyBorder="1" applyAlignment="1">
      <alignment horizontal="right" vertical="center" shrinkToFit="1"/>
    </xf>
    <xf numFmtId="176" fontId="9" fillId="0" borderId="7" xfId="2" applyNumberFormat="1" applyFont="1" applyFill="1" applyBorder="1" applyAlignment="1">
      <alignment horizontal="right" vertical="center" shrinkToFit="1"/>
    </xf>
    <xf numFmtId="176" fontId="9" fillId="0" borderId="8" xfId="2" applyNumberFormat="1" applyFont="1" applyFill="1" applyBorder="1" applyAlignment="1">
      <alignment horizontal="right" vertical="center" shrinkToFit="1"/>
    </xf>
    <xf numFmtId="0" fontId="5" fillId="0" borderId="27"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52" xfId="2" applyFont="1" applyFill="1" applyBorder="1" applyAlignment="1">
      <alignment horizontal="center" vertical="center"/>
    </xf>
    <xf numFmtId="0" fontId="9" fillId="0" borderId="34" xfId="2" applyFont="1" applyFill="1" applyBorder="1" applyAlignment="1">
      <alignment vertical="center"/>
    </xf>
    <xf numFmtId="0" fontId="9" fillId="0" borderId="28" xfId="2" applyFont="1" applyFill="1" applyBorder="1" applyAlignment="1">
      <alignment vertical="center"/>
    </xf>
    <xf numFmtId="0" fontId="9" fillId="0" borderId="29" xfId="2" applyFont="1" applyFill="1" applyBorder="1" applyAlignment="1">
      <alignment vertical="center"/>
    </xf>
    <xf numFmtId="176" fontId="9" fillId="0" borderId="30" xfId="2" applyNumberFormat="1" applyFont="1" applyFill="1" applyBorder="1" applyAlignment="1">
      <alignment horizontal="right" vertical="center" shrinkToFit="1"/>
    </xf>
    <xf numFmtId="176" fontId="9" fillId="0" borderId="28" xfId="2" applyNumberFormat="1" applyFont="1" applyFill="1" applyBorder="1" applyAlignment="1">
      <alignment horizontal="right" vertical="center" shrinkToFit="1"/>
    </xf>
    <xf numFmtId="176" fontId="9" fillId="0" borderId="52" xfId="2" applyNumberFormat="1" applyFont="1" applyFill="1" applyBorder="1" applyAlignment="1">
      <alignment horizontal="right" vertical="center" shrinkToFit="1"/>
    </xf>
    <xf numFmtId="177" fontId="5" fillId="0" borderId="30" xfId="2" applyNumberFormat="1" applyFont="1" applyFill="1" applyBorder="1" applyAlignment="1">
      <alignment horizontal="right" vertical="center" shrinkToFit="1"/>
    </xf>
    <xf numFmtId="177" fontId="5" fillId="0" borderId="28" xfId="2" applyNumberFormat="1" applyFont="1" applyFill="1" applyBorder="1" applyAlignment="1">
      <alignment horizontal="right" vertical="center" shrinkToFit="1"/>
    </xf>
    <xf numFmtId="177" fontId="5" fillId="0" borderId="29" xfId="2" applyNumberFormat="1" applyFont="1" applyFill="1" applyBorder="1" applyAlignment="1">
      <alignment horizontal="right" vertical="center" shrinkToFit="1"/>
    </xf>
    <xf numFmtId="177" fontId="5" fillId="0" borderId="52" xfId="2" applyNumberFormat="1" applyFont="1" applyFill="1" applyBorder="1" applyAlignment="1">
      <alignment horizontal="right" vertical="center" shrinkToFit="1"/>
    </xf>
    <xf numFmtId="0" fontId="9" fillId="0" borderId="34" xfId="4" applyFont="1" applyFill="1" applyBorder="1" applyAlignment="1">
      <alignment horizontal="center" vertical="center" shrinkToFit="1"/>
    </xf>
    <xf numFmtId="0" fontId="9" fillId="0" borderId="37"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176" fontId="5" fillId="0" borderId="29" xfId="2" applyNumberFormat="1" applyFont="1" applyFill="1" applyBorder="1" applyAlignment="1">
      <alignment horizontal="right" vertical="center" shrinkToFit="1"/>
    </xf>
    <xf numFmtId="0" fontId="5" fillId="0" borderId="44" xfId="2" applyFont="1" applyFill="1" applyBorder="1" applyAlignment="1">
      <alignment horizontal="left" vertical="center"/>
    </xf>
    <xf numFmtId="0" fontId="5" fillId="0" borderId="45" xfId="2" applyFont="1" applyFill="1" applyBorder="1" applyAlignment="1">
      <alignment horizontal="left" vertical="center"/>
    </xf>
    <xf numFmtId="0" fontId="5" fillId="0" borderId="46" xfId="2" applyFont="1" applyFill="1" applyBorder="1" applyAlignment="1">
      <alignment horizontal="left" vertical="center"/>
    </xf>
    <xf numFmtId="177" fontId="5" fillId="0" borderId="44" xfId="2" applyNumberFormat="1" applyFont="1" applyFill="1" applyBorder="1" applyAlignment="1">
      <alignment horizontal="right" vertical="center" shrinkToFit="1"/>
    </xf>
    <xf numFmtId="177" fontId="5" fillId="0" borderId="45" xfId="2" applyNumberFormat="1" applyFont="1" applyFill="1" applyBorder="1" applyAlignment="1">
      <alignment horizontal="right" vertical="center" shrinkToFit="1"/>
    </xf>
    <xf numFmtId="177" fontId="5" fillId="0" borderId="46" xfId="2" applyNumberFormat="1" applyFont="1" applyFill="1" applyBorder="1" applyAlignment="1">
      <alignment horizontal="right" vertical="center" shrinkToFit="1"/>
    </xf>
    <xf numFmtId="0" fontId="5" fillId="0" borderId="6" xfId="5" applyFont="1" applyFill="1" applyBorder="1" applyAlignment="1">
      <alignment horizontal="left" vertical="center"/>
    </xf>
    <xf numFmtId="0" fontId="5" fillId="0" borderId="7" xfId="5" applyFont="1" applyFill="1" applyBorder="1" applyAlignment="1">
      <alignment horizontal="left" vertical="center"/>
    </xf>
    <xf numFmtId="0" fontId="5" fillId="0" borderId="8" xfId="5" applyFont="1" applyFill="1" applyBorder="1" applyAlignment="1">
      <alignment horizontal="left" vertical="center"/>
    </xf>
    <xf numFmtId="181" fontId="9" fillId="0" borderId="34" xfId="2" applyNumberFormat="1" applyFont="1" applyFill="1" applyBorder="1" applyAlignment="1">
      <alignment horizontal="right" vertical="center" shrinkToFit="1"/>
    </xf>
    <xf numFmtId="181" fontId="9" fillId="0" borderId="37" xfId="2" applyNumberFormat="1" applyFont="1" applyFill="1" applyBorder="1" applyAlignment="1">
      <alignment horizontal="right" vertical="center" shrinkToFit="1"/>
    </xf>
    <xf numFmtId="181" fontId="9" fillId="0" borderId="38" xfId="2" applyNumberFormat="1" applyFont="1" applyFill="1" applyBorder="1" applyAlignment="1">
      <alignment horizontal="right" vertical="center" shrinkToFit="1"/>
    </xf>
    <xf numFmtId="0" fontId="9" fillId="0" borderId="53" xfId="4" applyFont="1" applyFill="1" applyBorder="1" applyAlignment="1">
      <alignment horizontal="center" vertical="center" shrinkToFit="1"/>
    </xf>
    <xf numFmtId="0" fontId="9" fillId="0" borderId="54" xfId="4" applyFont="1" applyFill="1" applyBorder="1" applyAlignment="1">
      <alignment horizontal="center" vertical="center" shrinkToFit="1"/>
    </xf>
    <xf numFmtId="0" fontId="9" fillId="0" borderId="55" xfId="4" applyFont="1" applyFill="1" applyBorder="1" applyAlignment="1">
      <alignment horizontal="center" vertical="center" shrinkToFit="1"/>
    </xf>
    <xf numFmtId="0" fontId="12" fillId="0" borderId="0" xfId="2" applyFont="1" applyFill="1" applyBorder="1" applyAlignment="1">
      <alignment horizontal="left" vertical="center" wrapText="1"/>
    </xf>
    <xf numFmtId="0" fontId="12" fillId="0" borderId="18" xfId="2" applyFont="1" applyFill="1" applyBorder="1" applyAlignment="1">
      <alignment horizontal="left" vertical="center" wrapText="1"/>
    </xf>
    <xf numFmtId="0" fontId="9" fillId="0" borderId="37" xfId="2" applyFont="1" applyFill="1" applyBorder="1" applyAlignment="1">
      <alignment vertical="center"/>
    </xf>
    <xf numFmtId="0" fontId="9" fillId="0" borderId="32" xfId="2" applyFont="1" applyFill="1" applyBorder="1" applyAlignment="1">
      <alignment vertical="center"/>
    </xf>
    <xf numFmtId="0" fontId="5" fillId="0" borderId="57" xfId="2" applyFont="1" applyFill="1" applyBorder="1" applyAlignment="1">
      <alignment horizontal="center" vertical="center"/>
    </xf>
    <xf numFmtId="0" fontId="5" fillId="0" borderId="58" xfId="2" applyFont="1" applyFill="1" applyBorder="1" applyAlignment="1">
      <alignment horizontal="center" vertical="center"/>
    </xf>
    <xf numFmtId="179" fontId="5" fillId="0" borderId="58" xfId="2" applyNumberFormat="1" applyFont="1" applyFill="1" applyBorder="1" applyAlignment="1">
      <alignment horizontal="right" vertical="center" shrinkToFit="1"/>
    </xf>
    <xf numFmtId="179" fontId="5" fillId="0" borderId="59" xfId="2" applyNumberFormat="1" applyFont="1" applyFill="1" applyBorder="1" applyAlignment="1">
      <alignment horizontal="right" vertical="center" shrinkToFit="1"/>
    </xf>
    <xf numFmtId="179" fontId="5" fillId="0" borderId="60" xfId="2" applyNumberFormat="1" applyFont="1" applyFill="1" applyBorder="1" applyAlignment="1">
      <alignment horizontal="right" vertical="center" shrinkToFit="1"/>
    </xf>
    <xf numFmtId="177" fontId="5" fillId="0" borderId="53" xfId="2" applyNumberFormat="1" applyFont="1" applyFill="1" applyBorder="1" applyAlignment="1">
      <alignment horizontal="right" vertical="center" shrinkToFit="1"/>
    </xf>
    <xf numFmtId="177" fontId="5" fillId="0" borderId="54" xfId="2" applyNumberFormat="1" applyFont="1" applyFill="1" applyBorder="1" applyAlignment="1">
      <alignment horizontal="right" vertical="center" shrinkToFit="1"/>
    </xf>
    <xf numFmtId="177" fontId="5" fillId="0" borderId="55" xfId="2" applyNumberFormat="1" applyFont="1" applyFill="1" applyBorder="1" applyAlignment="1">
      <alignment horizontal="right" vertical="center" shrinkToFit="1"/>
    </xf>
    <xf numFmtId="177" fontId="5" fillId="0" borderId="56" xfId="2" applyNumberFormat="1" applyFont="1" applyFill="1" applyBorder="1" applyAlignment="1">
      <alignment horizontal="right" vertical="center" shrinkToFit="1"/>
    </xf>
    <xf numFmtId="176" fontId="5" fillId="0" borderId="58" xfId="2" applyNumberFormat="1" applyFont="1" applyFill="1" applyBorder="1" applyAlignment="1">
      <alignment horizontal="right" vertical="center" shrinkToFit="1"/>
    </xf>
    <xf numFmtId="176" fontId="5" fillId="0" borderId="59" xfId="2" applyNumberFormat="1" applyFont="1" applyFill="1" applyBorder="1" applyAlignment="1">
      <alignment horizontal="right" vertical="center" shrinkToFit="1"/>
    </xf>
    <xf numFmtId="176" fontId="5" fillId="0" borderId="60" xfId="2" applyNumberFormat="1" applyFont="1" applyFill="1" applyBorder="1" applyAlignment="1">
      <alignment horizontal="right" vertical="center" shrinkToFit="1"/>
    </xf>
    <xf numFmtId="177" fontId="5" fillId="0" borderId="45" xfId="2" applyNumberFormat="1" applyFont="1" applyFill="1" applyBorder="1" applyAlignment="1">
      <alignment horizontal="right" vertical="center"/>
    </xf>
    <xf numFmtId="177" fontId="5" fillId="0" borderId="46" xfId="2" applyNumberFormat="1" applyFont="1" applyFill="1" applyBorder="1" applyAlignment="1">
      <alignment horizontal="right" vertical="center"/>
    </xf>
    <xf numFmtId="0" fontId="5" fillId="0" borderId="61" xfId="2" applyFont="1" applyFill="1" applyBorder="1" applyAlignment="1">
      <alignment vertical="center"/>
    </xf>
    <xf numFmtId="0" fontId="5" fillId="0" borderId="62"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63" xfId="2" applyFont="1" applyFill="1" applyBorder="1" applyAlignment="1">
      <alignment horizontal="center" vertical="center"/>
    </xf>
    <xf numFmtId="176" fontId="5" fillId="0" borderId="7" xfId="2" applyNumberFormat="1" applyFont="1" applyFill="1" applyBorder="1" applyAlignment="1">
      <alignment horizontal="right" vertical="center"/>
    </xf>
    <xf numFmtId="176" fontId="5" fillId="0" borderId="8" xfId="2" applyNumberFormat="1" applyFont="1" applyFill="1" applyBorder="1" applyAlignment="1">
      <alignment horizontal="right" vertical="center"/>
    </xf>
    <xf numFmtId="0" fontId="5" fillId="0" borderId="64"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36" xfId="2" applyFont="1" applyFill="1" applyBorder="1" applyAlignment="1">
      <alignment horizontal="center" vertical="center" textRotation="255"/>
    </xf>
    <xf numFmtId="0" fontId="5" fillId="0" borderId="37" xfId="2" applyFont="1" applyFill="1" applyBorder="1" applyAlignment="1">
      <alignment horizontal="center" vertical="center" textRotation="255"/>
    </xf>
    <xf numFmtId="0" fontId="5" fillId="0" borderId="32" xfId="2" applyFont="1" applyFill="1" applyBorder="1" applyAlignment="1">
      <alignment horizontal="center" vertical="center" textRotation="255"/>
    </xf>
    <xf numFmtId="0" fontId="5" fillId="0" borderId="17" xfId="2" applyFont="1" applyFill="1" applyBorder="1" applyAlignment="1">
      <alignment horizontal="center" vertical="center" textRotation="255"/>
    </xf>
    <xf numFmtId="0" fontId="5" fillId="0" borderId="0" xfId="2" applyFont="1" applyFill="1" applyBorder="1" applyAlignment="1">
      <alignment horizontal="center" vertical="center" textRotation="255"/>
    </xf>
    <xf numFmtId="0" fontId="5" fillId="0" borderId="13" xfId="2" applyFont="1" applyFill="1" applyBorder="1" applyAlignment="1">
      <alignment horizontal="center" vertical="center" textRotation="255"/>
    </xf>
    <xf numFmtId="0" fontId="5" fillId="0" borderId="44" xfId="2" applyFont="1" applyFill="1" applyBorder="1" applyAlignment="1">
      <alignment horizontal="center" vertical="center" textRotation="255"/>
    </xf>
    <xf numFmtId="0" fontId="5" fillId="0" borderId="45" xfId="2" applyFont="1" applyFill="1" applyBorder="1" applyAlignment="1">
      <alignment horizontal="center" vertical="center" textRotation="255"/>
    </xf>
    <xf numFmtId="0" fontId="5" fillId="0" borderId="40" xfId="2" applyFont="1" applyFill="1" applyBorder="1" applyAlignment="1">
      <alignment horizontal="center" vertical="center" textRotation="255"/>
    </xf>
    <xf numFmtId="0" fontId="12" fillId="0" borderId="34" xfId="2" applyFont="1" applyFill="1" applyBorder="1" applyAlignment="1">
      <alignment horizontal="center" vertical="center" wrapText="1"/>
    </xf>
    <xf numFmtId="0" fontId="12" fillId="0" borderId="37" xfId="2"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23" xfId="2" applyFont="1" applyFill="1" applyBorder="1" applyAlignment="1">
      <alignment horizontal="center" vertical="center" wrapText="1"/>
    </xf>
    <xf numFmtId="0" fontId="5" fillId="0" borderId="34" xfId="2" applyFont="1" applyFill="1" applyBorder="1" applyAlignment="1">
      <alignment horizontal="center" vertical="center" textRotation="255"/>
    </xf>
    <xf numFmtId="0" fontId="5" fillId="0" borderId="15" xfId="2" applyFont="1" applyFill="1" applyBorder="1" applyAlignment="1">
      <alignment horizontal="center" vertical="center" textRotation="255"/>
    </xf>
    <xf numFmtId="0" fontId="5" fillId="0" borderId="25" xfId="2" applyFont="1" applyFill="1" applyBorder="1" applyAlignment="1">
      <alignment horizontal="center" vertical="center" textRotation="255"/>
    </xf>
    <xf numFmtId="0" fontId="5" fillId="0" borderId="20" xfId="2" applyFont="1" applyFill="1" applyBorder="1" applyAlignment="1">
      <alignment horizontal="center" vertical="center" textRotation="255"/>
    </xf>
    <xf numFmtId="0" fontId="5" fillId="0" borderId="23" xfId="2" applyFont="1" applyFill="1" applyBorder="1" applyAlignment="1">
      <alignment horizontal="center" vertical="center" textRotation="255"/>
    </xf>
    <xf numFmtId="176" fontId="5" fillId="0" borderId="53" xfId="2" applyNumberFormat="1" applyFont="1" applyFill="1" applyBorder="1" applyAlignment="1">
      <alignment horizontal="right" vertical="center"/>
    </xf>
    <xf numFmtId="176" fontId="5" fillId="0" borderId="54" xfId="2" applyNumberFormat="1" applyFont="1" applyFill="1" applyBorder="1" applyAlignment="1">
      <alignment horizontal="right" vertical="center"/>
    </xf>
    <xf numFmtId="176" fontId="5" fillId="0" borderId="55" xfId="2" applyNumberFormat="1" applyFont="1" applyFill="1" applyBorder="1" applyAlignment="1">
      <alignment horizontal="right" vertical="center"/>
    </xf>
    <xf numFmtId="0" fontId="5" fillId="0" borderId="42" xfId="2" applyFont="1" applyFill="1" applyBorder="1" applyAlignment="1">
      <alignment horizontal="center" vertical="center" shrinkToFit="1"/>
    </xf>
    <xf numFmtId="0" fontId="5" fillId="0" borderId="45" xfId="2" applyFont="1" applyFill="1" applyBorder="1" applyAlignment="1">
      <alignment horizontal="center" vertical="center" shrinkToFit="1"/>
    </xf>
    <xf numFmtId="0" fontId="5" fillId="0" borderId="40" xfId="2" applyFont="1" applyFill="1" applyBorder="1" applyAlignment="1">
      <alignment horizontal="center" vertical="center" shrinkToFit="1"/>
    </xf>
    <xf numFmtId="0" fontId="13" fillId="0" borderId="28" xfId="2" applyFont="1" applyFill="1" applyBorder="1">
      <alignment vertical="center"/>
    </xf>
    <xf numFmtId="0" fontId="13" fillId="0" borderId="29" xfId="2" applyFont="1" applyFill="1" applyBorder="1">
      <alignment vertical="center"/>
    </xf>
    <xf numFmtId="0" fontId="5" fillId="0" borderId="34" xfId="2" applyFont="1" applyFill="1" applyBorder="1" applyAlignment="1">
      <alignment horizontal="center" vertical="center" wrapText="1"/>
    </xf>
    <xf numFmtId="0" fontId="5" fillId="0" borderId="37"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23" xfId="2" applyFont="1" applyFill="1" applyBorder="1" applyAlignment="1">
      <alignment horizontal="center" vertical="center" wrapText="1"/>
    </xf>
    <xf numFmtId="0" fontId="12" fillId="0" borderId="38" xfId="2" applyFont="1" applyFill="1" applyBorder="1" applyAlignment="1">
      <alignment horizontal="center" vertical="center" wrapText="1"/>
    </xf>
    <xf numFmtId="0" fontId="12" fillId="0" borderId="21" xfId="2" applyFont="1" applyFill="1" applyBorder="1" applyAlignment="1">
      <alignment horizontal="center" vertical="center" wrapText="1"/>
    </xf>
    <xf numFmtId="0" fontId="9" fillId="0" borderId="44" xfId="3" applyFont="1" applyFill="1" applyBorder="1" applyAlignment="1">
      <alignment horizontal="left" vertical="center"/>
    </xf>
    <xf numFmtId="0" fontId="9" fillId="0" borderId="45" xfId="3" applyFont="1" applyFill="1" applyBorder="1" applyAlignment="1">
      <alignment horizontal="left" vertical="center"/>
    </xf>
    <xf numFmtId="0" fontId="9" fillId="0" borderId="46" xfId="3" applyFont="1" applyFill="1" applyBorder="1" applyAlignment="1">
      <alignment horizontal="left" vertical="center"/>
    </xf>
    <xf numFmtId="176" fontId="5" fillId="0" borderId="44" xfId="2" applyNumberFormat="1" applyFont="1" applyFill="1" applyBorder="1" applyAlignment="1">
      <alignment horizontal="right" vertical="center" shrinkToFit="1"/>
    </xf>
    <xf numFmtId="176" fontId="5" fillId="0" borderId="45" xfId="2" applyNumberFormat="1" applyFont="1" applyFill="1" applyBorder="1" applyAlignment="1">
      <alignment horizontal="right" vertical="center" shrinkToFit="1"/>
    </xf>
    <xf numFmtId="176" fontId="5" fillId="0" borderId="46" xfId="2" applyNumberFormat="1" applyFont="1" applyFill="1" applyBorder="1" applyAlignment="1">
      <alignment horizontal="right" vertical="center" shrinkToFit="1"/>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17"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18" xfId="3" applyFont="1" applyFill="1" applyBorder="1" applyAlignment="1">
      <alignment horizontal="center" vertical="center" wrapText="1"/>
    </xf>
    <xf numFmtId="0" fontId="9" fillId="0" borderId="44" xfId="3" applyFont="1" applyFill="1" applyBorder="1" applyAlignment="1">
      <alignment horizontal="center" vertical="center" wrapText="1"/>
    </xf>
    <xf numFmtId="0" fontId="9" fillId="0" borderId="45" xfId="3" applyFont="1" applyFill="1" applyBorder="1" applyAlignment="1">
      <alignment horizontal="center" vertical="center" wrapText="1"/>
    </xf>
    <xf numFmtId="0" fontId="9" fillId="0" borderId="46" xfId="3" applyFont="1" applyFill="1" applyBorder="1" applyAlignment="1">
      <alignment horizontal="center" vertical="center" wrapText="1"/>
    </xf>
    <xf numFmtId="0" fontId="5" fillId="0" borderId="0" xfId="2" applyFont="1" applyFill="1" applyBorder="1" applyAlignment="1">
      <alignment horizontal="center" vertical="center" shrinkToFit="1"/>
    </xf>
    <xf numFmtId="182" fontId="5" fillId="0" borderId="0" xfId="2" applyNumberFormat="1" applyFont="1" applyFill="1" applyBorder="1" applyAlignment="1" applyProtection="1">
      <alignment horizontal="center" vertical="center" shrinkToFit="1"/>
      <protection hidden="1"/>
    </xf>
    <xf numFmtId="0" fontId="12" fillId="0" borderId="0" xfId="2" applyNumberFormat="1" applyFont="1" applyFill="1" applyBorder="1" applyAlignment="1" applyProtection="1">
      <alignment horizontal="left" vertical="center" wrapText="1"/>
      <protection hidden="1"/>
    </xf>
    <xf numFmtId="0" fontId="5" fillId="0" borderId="0" xfId="2" applyFont="1" applyFill="1" applyBorder="1" applyAlignment="1" applyProtection="1">
      <alignment horizontal="center" vertical="center" shrinkToFit="1"/>
      <protection hidden="1"/>
    </xf>
    <xf numFmtId="49" fontId="8" fillId="0" borderId="9" xfId="6" applyNumberFormat="1" applyFont="1" applyFill="1" applyBorder="1" applyAlignment="1">
      <alignment horizontal="center" vertical="center"/>
    </xf>
    <xf numFmtId="49" fontId="8" fillId="0" borderId="10" xfId="6" applyNumberFormat="1" applyFont="1" applyFill="1" applyBorder="1" applyAlignment="1">
      <alignment horizontal="center" vertical="center"/>
    </xf>
    <xf numFmtId="49" fontId="8" fillId="0" borderId="11" xfId="6" applyNumberFormat="1" applyFont="1" applyFill="1" applyBorder="1" applyAlignment="1">
      <alignment horizontal="center" vertical="center"/>
    </xf>
    <xf numFmtId="0" fontId="5" fillId="0" borderId="30" xfId="6" applyFont="1" applyBorder="1" applyAlignment="1">
      <alignment horizontal="center" vertical="center"/>
    </xf>
    <xf numFmtId="0" fontId="5" fillId="0" borderId="28" xfId="6" applyFont="1" applyBorder="1" applyAlignment="1">
      <alignment horizontal="center" vertical="center"/>
    </xf>
    <xf numFmtId="0" fontId="5" fillId="0" borderId="29" xfId="6" applyFont="1" applyBorder="1" applyAlignment="1">
      <alignment horizontal="center" vertical="center"/>
    </xf>
    <xf numFmtId="0" fontId="5" fillId="0" borderId="30" xfId="6" applyFont="1" applyFill="1" applyBorder="1" applyAlignment="1">
      <alignment horizontal="center" vertical="center"/>
    </xf>
    <xf numFmtId="0" fontId="5" fillId="0" borderId="28"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65" xfId="6" applyFont="1" applyBorder="1" applyAlignment="1">
      <alignment horizontal="center" vertical="center"/>
    </xf>
    <xf numFmtId="0" fontId="5" fillId="0" borderId="34" xfId="6" applyFont="1" applyBorder="1">
      <alignment vertical="center"/>
    </xf>
    <xf numFmtId="0" fontId="5" fillId="0" borderId="37" xfId="6" applyFont="1" applyBorder="1">
      <alignment vertical="center"/>
    </xf>
    <xf numFmtId="0" fontId="5" fillId="0" borderId="32" xfId="6" applyFont="1" applyBorder="1">
      <alignment vertical="center"/>
    </xf>
    <xf numFmtId="176" fontId="5" fillId="0" borderId="34" xfId="6" applyNumberFormat="1" applyFont="1" applyFill="1" applyBorder="1" applyAlignment="1">
      <alignment horizontal="right" vertical="center" shrinkToFit="1"/>
    </xf>
    <xf numFmtId="176" fontId="5" fillId="0" borderId="37" xfId="6" applyNumberFormat="1" applyFont="1" applyFill="1" applyBorder="1" applyAlignment="1">
      <alignment horizontal="right" vertical="center" shrinkToFit="1"/>
    </xf>
    <xf numFmtId="176" fontId="5" fillId="0" borderId="66" xfId="6" applyNumberFormat="1" applyFont="1" applyFill="1" applyBorder="1" applyAlignment="1">
      <alignment horizontal="right" vertical="center" shrinkToFit="1"/>
    </xf>
    <xf numFmtId="177" fontId="5" fillId="0" borderId="67" xfId="6" applyNumberFormat="1" applyFont="1" applyFill="1" applyBorder="1" applyAlignment="1">
      <alignment horizontal="right" vertical="center" shrinkToFit="1"/>
    </xf>
    <xf numFmtId="176" fontId="5" fillId="0" borderId="67" xfId="6" applyNumberFormat="1" applyFont="1" applyFill="1" applyBorder="1" applyAlignment="1">
      <alignment horizontal="right" vertical="center" shrinkToFit="1"/>
    </xf>
    <xf numFmtId="177" fontId="5" fillId="0" borderId="68" xfId="6" applyNumberFormat="1" applyFont="1" applyFill="1" applyBorder="1" applyAlignment="1">
      <alignment horizontal="right" vertical="center" shrinkToFit="1"/>
    </xf>
    <xf numFmtId="177" fontId="5" fillId="0" borderId="37" xfId="6" applyNumberFormat="1" applyFont="1" applyFill="1" applyBorder="1" applyAlignment="1">
      <alignment horizontal="right" vertical="center" shrinkToFit="1"/>
    </xf>
    <xf numFmtId="177" fontId="5" fillId="0" borderId="32" xfId="6" applyNumberFormat="1" applyFont="1" applyFill="1" applyBorder="1" applyAlignment="1">
      <alignment horizontal="right" vertical="center" shrinkToFit="1"/>
    </xf>
    <xf numFmtId="0" fontId="5" fillId="0" borderId="15" xfId="6" applyFont="1" applyBorder="1">
      <alignment vertical="center"/>
    </xf>
    <xf numFmtId="0" fontId="5" fillId="0" borderId="0" xfId="6" applyFont="1" applyBorder="1">
      <alignment vertical="center"/>
    </xf>
    <xf numFmtId="0" fontId="5" fillId="0" borderId="13" xfId="6" applyFont="1" applyBorder="1">
      <alignment vertical="center"/>
    </xf>
    <xf numFmtId="176" fontId="5" fillId="0" borderId="15" xfId="6" applyNumberFormat="1" applyFont="1" applyFill="1" applyBorder="1" applyAlignment="1">
      <alignment horizontal="right" vertical="center" shrinkToFit="1"/>
    </xf>
    <xf numFmtId="176" fontId="5" fillId="0" borderId="0" xfId="6" applyNumberFormat="1" applyFont="1" applyFill="1" applyBorder="1" applyAlignment="1">
      <alignment horizontal="right" vertical="center" shrinkToFit="1"/>
    </xf>
    <xf numFmtId="176" fontId="5" fillId="0" borderId="69" xfId="6" applyNumberFormat="1" applyFont="1" applyFill="1" applyBorder="1" applyAlignment="1">
      <alignment horizontal="right" vertical="center" shrinkToFit="1"/>
    </xf>
    <xf numFmtId="177" fontId="5" fillId="0" borderId="70" xfId="6" applyNumberFormat="1" applyFont="1" applyFill="1" applyBorder="1" applyAlignment="1">
      <alignment horizontal="right" vertical="center" shrinkToFit="1"/>
    </xf>
    <xf numFmtId="176" fontId="5" fillId="0" borderId="70" xfId="6" applyNumberFormat="1" applyFont="1" applyFill="1" applyBorder="1" applyAlignment="1">
      <alignment horizontal="right" vertical="center" shrinkToFit="1"/>
    </xf>
    <xf numFmtId="177" fontId="5" fillId="0" borderId="72" xfId="6" applyNumberFormat="1" applyFont="1" applyFill="1" applyBorder="1" applyAlignment="1">
      <alignment horizontal="right" vertical="center" shrinkToFit="1"/>
    </xf>
    <xf numFmtId="177" fontId="5" fillId="0" borderId="0" xfId="6" applyNumberFormat="1" applyFont="1" applyFill="1" applyBorder="1" applyAlignment="1">
      <alignment horizontal="right" vertical="center" shrinkToFit="1"/>
    </xf>
    <xf numFmtId="177" fontId="5" fillId="0" borderId="13" xfId="6" applyNumberFormat="1" applyFont="1" applyFill="1" applyBorder="1" applyAlignment="1">
      <alignment horizontal="right" vertical="center" shrinkToFit="1"/>
    </xf>
    <xf numFmtId="176" fontId="5" fillId="0" borderId="71" xfId="6" applyNumberFormat="1" applyFont="1" applyFill="1" applyBorder="1" applyAlignment="1">
      <alignment horizontal="right" vertical="center" shrinkToFit="1"/>
    </xf>
    <xf numFmtId="176" fontId="5" fillId="0" borderId="72" xfId="6" applyNumberFormat="1" applyFont="1" applyFill="1" applyBorder="1" applyAlignment="1">
      <alignment horizontal="right" vertical="center" shrinkToFit="1"/>
    </xf>
    <xf numFmtId="176" fontId="5" fillId="0" borderId="13" xfId="6" applyNumberFormat="1" applyFont="1" applyFill="1" applyBorder="1" applyAlignment="1">
      <alignment horizontal="right" vertical="center" shrinkToFit="1"/>
    </xf>
    <xf numFmtId="0" fontId="5" fillId="0" borderId="34" xfId="6" applyFont="1" applyFill="1" applyBorder="1">
      <alignment vertical="center"/>
    </xf>
    <xf numFmtId="0" fontId="5" fillId="0" borderId="37" xfId="6" applyFont="1" applyFill="1" applyBorder="1">
      <alignment vertical="center"/>
    </xf>
    <xf numFmtId="0" fontId="5" fillId="0" borderId="32" xfId="6" applyFont="1" applyFill="1" applyBorder="1">
      <alignment vertical="center"/>
    </xf>
    <xf numFmtId="177" fontId="5" fillId="0" borderId="66" xfId="6" applyNumberFormat="1" applyFont="1" applyFill="1" applyBorder="1" applyAlignment="1">
      <alignment horizontal="right" vertical="center" shrinkToFit="1"/>
    </xf>
    <xf numFmtId="0" fontId="5" fillId="0" borderId="15" xfId="6" applyFont="1" applyFill="1" applyBorder="1">
      <alignment vertical="center"/>
    </xf>
    <xf numFmtId="0" fontId="5" fillId="0" borderId="0" xfId="6" applyFont="1" applyFill="1" applyBorder="1">
      <alignment vertical="center"/>
    </xf>
    <xf numFmtId="0" fontId="5" fillId="0" borderId="13" xfId="6" applyFont="1" applyFill="1" applyBorder="1">
      <alignment vertical="center"/>
    </xf>
    <xf numFmtId="0" fontId="5" fillId="0" borderId="15" xfId="6" applyFont="1" applyBorder="1" applyAlignment="1">
      <alignment vertical="center"/>
    </xf>
    <xf numFmtId="0" fontId="1" fillId="0" borderId="0" xfId="1" applyAlignment="1">
      <alignment vertical="center"/>
    </xf>
    <xf numFmtId="0" fontId="1" fillId="0" borderId="13" xfId="1" applyBorder="1" applyAlignment="1">
      <alignment vertical="center"/>
    </xf>
    <xf numFmtId="176" fontId="5" fillId="0" borderId="72" xfId="6" applyNumberFormat="1" applyFont="1" applyFill="1" applyBorder="1" applyAlignment="1">
      <alignment horizontal="right" vertical="center"/>
    </xf>
    <xf numFmtId="176" fontId="5" fillId="0" borderId="0" xfId="6" applyNumberFormat="1" applyFont="1" applyFill="1" applyBorder="1" applyAlignment="1">
      <alignment horizontal="right" vertical="center"/>
    </xf>
    <xf numFmtId="176" fontId="5" fillId="0" borderId="13" xfId="6" applyNumberFormat="1" applyFont="1" applyFill="1" applyBorder="1" applyAlignment="1">
      <alignment horizontal="right" vertical="center"/>
    </xf>
    <xf numFmtId="0" fontId="11" fillId="0" borderId="0" xfId="6" applyFill="1" applyAlignment="1">
      <alignment horizontal="right" vertical="center" shrinkToFit="1"/>
    </xf>
    <xf numFmtId="0" fontId="11" fillId="0" borderId="69" xfId="6" applyFill="1" applyBorder="1" applyAlignment="1">
      <alignment horizontal="right" vertical="center" shrinkToFit="1"/>
    </xf>
    <xf numFmtId="0" fontId="5" fillId="0" borderId="25" xfId="6" applyFont="1" applyFill="1" applyBorder="1">
      <alignment vertical="center"/>
    </xf>
    <xf numFmtId="0" fontId="5" fillId="0" borderId="20" xfId="6" applyFont="1" applyFill="1" applyBorder="1">
      <alignment vertical="center"/>
    </xf>
    <xf numFmtId="0" fontId="5" fillId="0" borderId="23" xfId="6" applyFont="1" applyFill="1" applyBorder="1">
      <alignment vertical="center"/>
    </xf>
    <xf numFmtId="176" fontId="5" fillId="0" borderId="15" xfId="6" applyNumberFormat="1" applyFont="1" applyFill="1" applyBorder="1" applyAlignment="1">
      <alignment horizontal="right" vertical="center"/>
    </xf>
    <xf numFmtId="176" fontId="5" fillId="0" borderId="69" xfId="6" applyNumberFormat="1" applyFont="1" applyFill="1" applyBorder="1" applyAlignment="1">
      <alignment horizontal="right" vertical="center"/>
    </xf>
    <xf numFmtId="177" fontId="5" fillId="0" borderId="70" xfId="6" applyNumberFormat="1" applyFont="1" applyFill="1" applyBorder="1" applyAlignment="1">
      <alignment horizontal="right" vertical="center"/>
    </xf>
    <xf numFmtId="0" fontId="12" fillId="0" borderId="30" xfId="6" applyFont="1" applyFill="1" applyBorder="1" applyAlignment="1">
      <alignment horizontal="center" vertical="center"/>
    </xf>
    <xf numFmtId="0" fontId="12" fillId="0" borderId="28" xfId="6" applyFont="1" applyFill="1" applyBorder="1" applyAlignment="1">
      <alignment horizontal="center" vertical="center"/>
    </xf>
    <xf numFmtId="0" fontId="12" fillId="0" borderId="29" xfId="6" applyFont="1" applyFill="1" applyBorder="1" applyAlignment="1">
      <alignment horizontal="center" vertical="center"/>
    </xf>
    <xf numFmtId="176" fontId="5" fillId="0" borderId="68" xfId="6" applyNumberFormat="1" applyFont="1" applyFill="1" applyBorder="1" applyAlignment="1">
      <alignment horizontal="right" vertical="center" shrinkToFit="1"/>
    </xf>
    <xf numFmtId="177" fontId="11" fillId="0" borderId="0" xfId="6" applyNumberFormat="1" applyFill="1" applyAlignment="1">
      <alignment horizontal="right" vertical="center" shrinkToFit="1"/>
    </xf>
    <xf numFmtId="177" fontId="11" fillId="0" borderId="13" xfId="6" applyNumberFormat="1" applyFill="1" applyBorder="1" applyAlignment="1">
      <alignment horizontal="right" vertical="center" shrinkToFit="1"/>
    </xf>
    <xf numFmtId="177" fontId="11" fillId="0" borderId="69" xfId="6" applyNumberFormat="1" applyFill="1" applyBorder="1" applyAlignment="1">
      <alignment horizontal="right" vertical="center" shrinkToFit="1"/>
    </xf>
    <xf numFmtId="0" fontId="1" fillId="0" borderId="0" xfId="1" applyBorder="1" applyAlignment="1">
      <alignment vertical="center"/>
    </xf>
    <xf numFmtId="0" fontId="11" fillId="0" borderId="28" xfId="6" applyBorder="1" applyAlignment="1">
      <alignment horizontal="center" vertical="center"/>
    </xf>
    <xf numFmtId="0" fontId="11" fillId="0" borderId="29" xfId="6" applyBorder="1" applyAlignment="1">
      <alignment horizontal="center" vertical="center"/>
    </xf>
    <xf numFmtId="0" fontId="12" fillId="0" borderId="15" xfId="6" applyFont="1" applyBorder="1">
      <alignment vertical="center"/>
    </xf>
    <xf numFmtId="0" fontId="12" fillId="0" borderId="0" xfId="6" applyFont="1" applyBorder="1">
      <alignment vertical="center"/>
    </xf>
    <xf numFmtId="0" fontId="12" fillId="0" borderId="13" xfId="6" applyFont="1" applyBorder="1">
      <alignment vertical="center"/>
    </xf>
    <xf numFmtId="0" fontId="5" fillId="0" borderId="25" xfId="6" applyFont="1" applyBorder="1">
      <alignment vertical="center"/>
    </xf>
    <xf numFmtId="0" fontId="5" fillId="0" borderId="20" xfId="6" applyFont="1" applyBorder="1">
      <alignment vertical="center"/>
    </xf>
    <xf numFmtId="0" fontId="5" fillId="0" borderId="23" xfId="6" applyFont="1" applyBorder="1">
      <alignment vertical="center"/>
    </xf>
    <xf numFmtId="0" fontId="5" fillId="0" borderId="34" xfId="6" applyFont="1" applyBorder="1" applyAlignment="1">
      <alignment horizontal="center" vertical="center" wrapText="1"/>
    </xf>
    <xf numFmtId="0" fontId="5" fillId="0" borderId="37"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0" xfId="6" applyFont="1" applyBorder="1" applyAlignment="1">
      <alignment horizontal="center" vertical="center" wrapText="1"/>
    </xf>
    <xf numFmtId="0" fontId="5" fillId="0" borderId="25" xfId="6" applyFont="1" applyBorder="1" applyAlignment="1">
      <alignment horizontal="center" vertical="center" wrapText="1"/>
    </xf>
    <xf numFmtId="0" fontId="5" fillId="0" borderId="20" xfId="6" applyFont="1" applyBorder="1" applyAlignment="1">
      <alignment horizontal="center" vertical="center" wrapText="1"/>
    </xf>
    <xf numFmtId="0" fontId="5" fillId="0" borderId="37" xfId="6" applyFont="1" applyBorder="1" applyAlignment="1">
      <alignment vertical="center" textRotation="255"/>
    </xf>
    <xf numFmtId="0" fontId="5" fillId="0" borderId="0" xfId="6" applyFont="1" applyBorder="1" applyAlignment="1">
      <alignment vertical="center" textRotation="255"/>
    </xf>
    <xf numFmtId="0" fontId="5" fillId="0" borderId="20" xfId="6" applyFont="1" applyBorder="1" applyAlignment="1">
      <alignment vertical="center" textRotation="255"/>
    </xf>
    <xf numFmtId="177" fontId="5" fillId="0" borderId="15" xfId="6" applyNumberFormat="1" applyFont="1" applyFill="1" applyBorder="1" applyAlignment="1">
      <alignment horizontal="right" vertical="center" shrinkToFit="1"/>
    </xf>
    <xf numFmtId="0" fontId="11" fillId="0" borderId="0" xfId="6" applyFill="1" applyBorder="1" applyAlignment="1">
      <alignment horizontal="right" vertical="center" shrinkToFit="1"/>
    </xf>
    <xf numFmtId="0" fontId="11" fillId="0" borderId="13" xfId="6" applyFill="1" applyBorder="1" applyAlignment="1">
      <alignment horizontal="right" vertical="center" shrinkToFit="1"/>
    </xf>
    <xf numFmtId="177" fontId="5" fillId="0" borderId="34" xfId="6" applyNumberFormat="1" applyFont="1" applyFill="1" applyBorder="1" applyAlignment="1">
      <alignment horizontal="right" vertical="center" shrinkToFit="1"/>
    </xf>
    <xf numFmtId="0" fontId="11" fillId="0" borderId="37" xfId="6" applyFill="1" applyBorder="1" applyAlignment="1">
      <alignment horizontal="right" vertical="center" shrinkToFit="1"/>
    </xf>
    <xf numFmtId="0" fontId="11" fillId="0" borderId="32" xfId="6" applyFill="1" applyBorder="1" applyAlignment="1">
      <alignment horizontal="right" vertical="center" shrinkToFit="1"/>
    </xf>
    <xf numFmtId="0" fontId="5" fillId="0" borderId="34" xfId="6" applyFont="1" applyFill="1" applyBorder="1" applyAlignment="1">
      <alignment horizontal="center" vertical="center" textRotation="255"/>
    </xf>
    <xf numFmtId="0" fontId="5" fillId="0" borderId="32" xfId="6" applyFont="1" applyFill="1" applyBorder="1" applyAlignment="1">
      <alignment horizontal="center" vertical="center" textRotation="255"/>
    </xf>
    <xf numFmtId="0" fontId="5" fillId="0" borderId="15" xfId="6" applyFont="1" applyFill="1" applyBorder="1" applyAlignment="1">
      <alignment horizontal="center" vertical="center" textRotation="255"/>
    </xf>
    <xf numFmtId="0" fontId="5" fillId="0" borderId="13" xfId="6" applyFont="1" applyFill="1" applyBorder="1" applyAlignment="1">
      <alignment horizontal="center" vertical="center" textRotation="255"/>
    </xf>
    <xf numFmtId="0" fontId="5" fillId="0" borderId="25" xfId="6" applyFont="1" applyFill="1" applyBorder="1" applyAlignment="1">
      <alignment horizontal="center" vertical="center" textRotation="255"/>
    </xf>
    <xf numFmtId="0" fontId="5" fillId="0" borderId="23" xfId="6" applyFont="1" applyFill="1" applyBorder="1" applyAlignment="1">
      <alignment horizontal="center" vertical="center" textRotation="255"/>
    </xf>
    <xf numFmtId="177" fontId="5" fillId="0" borderId="25" xfId="6" applyNumberFormat="1" applyFont="1" applyFill="1" applyBorder="1" applyAlignment="1">
      <alignment horizontal="right" vertical="center" shrinkToFit="1"/>
    </xf>
    <xf numFmtId="0" fontId="11" fillId="0" borderId="20" xfId="6" applyFill="1" applyBorder="1" applyAlignment="1">
      <alignment horizontal="right" vertical="center" shrinkToFit="1"/>
    </xf>
    <xf numFmtId="177" fontId="5" fillId="0" borderId="20" xfId="6" applyNumberFormat="1" applyFont="1" applyFill="1" applyBorder="1" applyAlignment="1">
      <alignment horizontal="right" vertical="center" shrinkToFit="1"/>
    </xf>
    <xf numFmtId="0" fontId="11" fillId="0" borderId="23" xfId="6" applyFill="1" applyBorder="1" applyAlignment="1">
      <alignment horizontal="right" vertical="center" shrinkToFit="1"/>
    </xf>
    <xf numFmtId="0" fontId="5" fillId="0" borderId="34" xfId="6" applyFont="1" applyFill="1" applyBorder="1" applyAlignment="1">
      <alignment horizontal="left" vertical="center"/>
    </xf>
    <xf numFmtId="0" fontId="5" fillId="0" borderId="37" xfId="6" applyFont="1" applyFill="1" applyBorder="1" applyAlignment="1">
      <alignment horizontal="left" vertical="center"/>
    </xf>
    <xf numFmtId="0" fontId="5" fillId="0" borderId="32" xfId="6" applyFont="1" applyFill="1" applyBorder="1" applyAlignment="1">
      <alignment horizontal="left" vertical="center"/>
    </xf>
    <xf numFmtId="176" fontId="5" fillId="0" borderId="32" xfId="6" applyNumberFormat="1" applyFont="1" applyFill="1" applyBorder="1" applyAlignment="1">
      <alignment horizontal="right" vertical="center" shrinkToFit="1"/>
    </xf>
    <xf numFmtId="0" fontId="5" fillId="0" borderId="15" xfId="6" applyFont="1" applyFill="1" applyBorder="1" applyAlignment="1">
      <alignment horizontal="left" vertical="center"/>
    </xf>
    <xf numFmtId="0" fontId="5" fillId="0" borderId="0" xfId="6" applyFont="1" applyFill="1" applyBorder="1" applyAlignment="1">
      <alignment horizontal="left" vertical="center"/>
    </xf>
    <xf numFmtId="0" fontId="5" fillId="0" borderId="13" xfId="6" applyFont="1" applyFill="1" applyBorder="1" applyAlignment="1">
      <alignment horizontal="left" vertical="center"/>
    </xf>
    <xf numFmtId="176" fontId="5" fillId="0" borderId="25" xfId="6" applyNumberFormat="1" applyFont="1" applyFill="1" applyBorder="1" applyAlignment="1">
      <alignment horizontal="right" vertical="center" shrinkToFit="1"/>
    </xf>
    <xf numFmtId="176" fontId="5" fillId="0" borderId="20" xfId="6" applyNumberFormat="1" applyFont="1" applyFill="1" applyBorder="1" applyAlignment="1">
      <alignment horizontal="right" vertical="center" shrinkToFit="1"/>
    </xf>
    <xf numFmtId="176" fontId="5" fillId="0" borderId="73" xfId="6" applyNumberFormat="1" applyFont="1" applyFill="1" applyBorder="1" applyAlignment="1">
      <alignment horizontal="right" vertical="center" shrinkToFit="1"/>
    </xf>
    <xf numFmtId="177" fontId="5" fillId="0" borderId="74" xfId="6" applyNumberFormat="1" applyFont="1" applyFill="1" applyBorder="1" applyAlignment="1">
      <alignment horizontal="right" vertical="center" shrinkToFit="1"/>
    </xf>
    <xf numFmtId="176" fontId="5" fillId="0" borderId="74" xfId="6" applyNumberFormat="1" applyFont="1" applyFill="1" applyBorder="1" applyAlignment="1">
      <alignment horizontal="right" vertical="center" shrinkToFit="1"/>
    </xf>
    <xf numFmtId="177" fontId="5" fillId="0" borderId="75" xfId="6" applyNumberFormat="1" applyFont="1" applyFill="1" applyBorder="1" applyAlignment="1">
      <alignment horizontal="right" vertical="center" shrinkToFit="1"/>
    </xf>
    <xf numFmtId="177" fontId="5" fillId="0" borderId="23" xfId="6" applyNumberFormat="1" applyFont="1" applyFill="1" applyBorder="1" applyAlignment="1">
      <alignment horizontal="right" vertical="center" shrinkToFit="1"/>
    </xf>
    <xf numFmtId="0" fontId="5" fillId="0" borderId="25" xfId="6" applyFont="1" applyFill="1" applyBorder="1" applyAlignment="1">
      <alignment horizontal="left" vertical="center"/>
    </xf>
    <xf numFmtId="0" fontId="5" fillId="0" borderId="20" xfId="6" applyFont="1" applyFill="1" applyBorder="1" applyAlignment="1">
      <alignment horizontal="left" vertical="center"/>
    </xf>
    <xf numFmtId="0" fontId="5" fillId="0" borderId="23" xfId="6" applyFont="1" applyFill="1" applyBorder="1" applyAlignment="1">
      <alignment horizontal="left" vertical="center"/>
    </xf>
    <xf numFmtId="176" fontId="5" fillId="0" borderId="23" xfId="6" applyNumberFormat="1" applyFont="1" applyFill="1" applyBorder="1" applyAlignment="1">
      <alignment horizontal="right" vertical="center" shrinkToFit="1"/>
    </xf>
    <xf numFmtId="0" fontId="5" fillId="0" borderId="15"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25" xfId="6" applyFont="1" applyFill="1" applyBorder="1" applyAlignment="1">
      <alignment horizontal="center" vertical="center" wrapText="1"/>
    </xf>
    <xf numFmtId="0" fontId="5" fillId="0" borderId="20" xfId="6" applyFont="1" applyFill="1" applyBorder="1" applyAlignment="1">
      <alignment horizontal="center" vertical="center" wrapText="1"/>
    </xf>
    <xf numFmtId="176" fontId="5" fillId="3" borderId="72" xfId="6" applyNumberFormat="1" applyFont="1" applyFill="1" applyBorder="1" applyAlignment="1">
      <alignment horizontal="right" vertical="center" shrinkToFit="1"/>
    </xf>
    <xf numFmtId="176" fontId="5" fillId="3" borderId="0" xfId="6" applyNumberFormat="1" applyFont="1" applyFill="1" applyBorder="1" applyAlignment="1">
      <alignment horizontal="right" vertical="center" shrinkToFit="1"/>
    </xf>
    <xf numFmtId="176" fontId="5" fillId="3" borderId="69" xfId="6" applyNumberFormat="1" applyFont="1" applyFill="1" applyBorder="1" applyAlignment="1">
      <alignment horizontal="right" vertical="center" shrinkToFit="1"/>
    </xf>
    <xf numFmtId="0" fontId="5" fillId="3" borderId="72" xfId="6" applyFont="1" applyFill="1" applyBorder="1" applyAlignment="1">
      <alignment horizontal="right" vertical="center" shrinkToFit="1"/>
    </xf>
    <xf numFmtId="0" fontId="5" fillId="3" borderId="0" xfId="6" applyFont="1" applyFill="1" applyBorder="1" applyAlignment="1">
      <alignment horizontal="right" vertical="center" shrinkToFit="1"/>
    </xf>
    <xf numFmtId="0" fontId="5" fillId="3" borderId="13" xfId="6" applyFont="1" applyFill="1" applyBorder="1" applyAlignment="1">
      <alignment horizontal="right" vertical="center" shrinkToFit="1"/>
    </xf>
    <xf numFmtId="177" fontId="5" fillId="0" borderId="69" xfId="6" applyNumberFormat="1" applyFont="1" applyFill="1" applyBorder="1" applyAlignment="1">
      <alignment horizontal="right" vertical="center" shrinkToFit="1"/>
    </xf>
    <xf numFmtId="0" fontId="11" fillId="0" borderId="73" xfId="6" applyFill="1" applyBorder="1" applyAlignment="1">
      <alignment horizontal="right" vertical="center" shrinkToFit="1"/>
    </xf>
    <xf numFmtId="177" fontId="11" fillId="0" borderId="20" xfId="6" applyNumberFormat="1" applyFill="1" applyBorder="1" applyAlignment="1">
      <alignment horizontal="right" vertical="center" shrinkToFit="1"/>
    </xf>
    <xf numFmtId="177" fontId="11" fillId="0" borderId="73" xfId="6" applyNumberFormat="1" applyFill="1" applyBorder="1" applyAlignment="1">
      <alignment horizontal="right" vertical="center" shrinkToFit="1"/>
    </xf>
    <xf numFmtId="176" fontId="5" fillId="0" borderId="75" xfId="6" applyNumberFormat="1" applyFont="1" applyFill="1" applyBorder="1" applyAlignment="1">
      <alignment horizontal="right" vertical="center" shrinkToFit="1"/>
    </xf>
    <xf numFmtId="176" fontId="5" fillId="3" borderId="75" xfId="6" applyNumberFormat="1" applyFont="1" applyFill="1" applyBorder="1" applyAlignment="1">
      <alignment horizontal="right" vertical="center" shrinkToFit="1"/>
    </xf>
    <xf numFmtId="176" fontId="5" fillId="3" borderId="20" xfId="6" applyNumberFormat="1" applyFont="1" applyFill="1" applyBorder="1" applyAlignment="1">
      <alignment horizontal="right" vertical="center" shrinkToFit="1"/>
    </xf>
    <xf numFmtId="176" fontId="5" fillId="3" borderId="73" xfId="6" applyNumberFormat="1" applyFont="1" applyFill="1" applyBorder="1" applyAlignment="1">
      <alignment horizontal="right" vertical="center" shrinkToFit="1"/>
    </xf>
    <xf numFmtId="0" fontId="5" fillId="3" borderId="75" xfId="6" applyFont="1" applyFill="1" applyBorder="1" applyAlignment="1">
      <alignment horizontal="right" vertical="center" shrinkToFit="1"/>
    </xf>
    <xf numFmtId="0" fontId="5" fillId="3" borderId="20" xfId="6" applyFont="1" applyFill="1" applyBorder="1" applyAlignment="1">
      <alignment horizontal="right" vertical="center" shrinkToFit="1"/>
    </xf>
    <xf numFmtId="0" fontId="5" fillId="3" borderId="23" xfId="6" applyFont="1" applyFill="1" applyBorder="1" applyAlignment="1">
      <alignment horizontal="right" vertical="center" shrinkToFit="1"/>
    </xf>
    <xf numFmtId="0" fontId="5" fillId="0" borderId="34" xfId="6" applyFont="1" applyBorder="1" applyAlignment="1">
      <alignment horizontal="center" vertical="center" textRotation="255"/>
    </xf>
    <xf numFmtId="0" fontId="5" fillId="0" borderId="32" xfId="6" applyFont="1" applyBorder="1" applyAlignment="1">
      <alignment horizontal="center" vertical="center" textRotation="255"/>
    </xf>
    <xf numFmtId="0" fontId="5" fillId="0" borderId="15" xfId="6" applyFont="1" applyBorder="1" applyAlignment="1">
      <alignment horizontal="center" vertical="center" textRotation="255"/>
    </xf>
    <xf numFmtId="0" fontId="5" fillId="0" borderId="13" xfId="6" applyFont="1" applyBorder="1" applyAlignment="1">
      <alignment horizontal="center" vertical="center" textRotation="255"/>
    </xf>
    <xf numFmtId="0" fontId="5" fillId="0" borderId="25" xfId="6" applyFont="1" applyBorder="1" applyAlignment="1">
      <alignment horizontal="center" vertical="center" textRotation="255"/>
    </xf>
    <xf numFmtId="0" fontId="5" fillId="0" borderId="23" xfId="6" applyFont="1" applyBorder="1" applyAlignment="1">
      <alignment horizontal="center" vertical="center" textRotation="255"/>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11" fillId="4" borderId="4" xfId="7" applyFont="1" applyFill="1" applyBorder="1" applyAlignment="1" applyProtection="1">
      <alignment horizontal="center" vertical="center" wrapText="1"/>
      <protection locked="0"/>
    </xf>
    <xf numFmtId="0" fontId="11" fillId="4" borderId="7" xfId="7" applyFont="1" applyFill="1" applyBorder="1" applyAlignment="1" applyProtection="1">
      <alignment horizontal="center" vertical="center" wrapText="1"/>
      <protection locked="0"/>
    </xf>
    <xf numFmtId="0" fontId="11" fillId="4" borderId="2" xfId="7" applyFont="1" applyFill="1" applyBorder="1" applyAlignment="1" applyProtection="1">
      <alignment horizontal="center" vertical="center" wrapText="1"/>
      <protection locked="0"/>
    </xf>
    <xf numFmtId="0" fontId="11" fillId="4" borderId="79" xfId="7" applyFont="1" applyFill="1" applyBorder="1" applyAlignment="1" applyProtection="1">
      <alignment horizontal="center" vertical="center" wrapText="1"/>
      <protection locked="0"/>
    </xf>
    <xf numFmtId="0" fontId="11" fillId="4" borderId="77" xfId="7" applyFont="1" applyFill="1" applyBorder="1" applyAlignment="1" applyProtection="1">
      <alignment horizontal="center" vertical="center" wrapText="1"/>
      <protection locked="0"/>
    </xf>
    <xf numFmtId="0" fontId="11" fillId="4" borderId="78" xfId="7" applyFont="1" applyFill="1" applyBorder="1" applyAlignment="1" applyProtection="1">
      <alignment horizontal="center" vertical="center" wrapTex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0" fillId="2" borderId="9" xfId="7" applyFont="1" applyFill="1" applyBorder="1" applyAlignment="1" applyProtection="1">
      <alignment horizontal="center" vertical="center"/>
    </xf>
    <xf numFmtId="0" fontId="20" fillId="2" borderId="10" xfId="7" applyFont="1" applyFill="1" applyBorder="1" applyAlignment="1" applyProtection="1">
      <alignment horizontal="center" vertical="center"/>
    </xf>
    <xf numFmtId="0" fontId="20" fillId="2" borderId="11" xfId="7" applyFont="1" applyFill="1" applyBorder="1" applyAlignment="1" applyProtection="1">
      <alignment horizontal="center" vertical="center"/>
    </xf>
    <xf numFmtId="0" fontId="21" fillId="2" borderId="45" xfId="7" applyFont="1" applyFill="1" applyBorder="1" applyAlignment="1" applyProtection="1">
      <alignment horizontal="left"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0" fontId="21" fillId="0" borderId="82" xfId="10" applyNumberFormat="1" applyFont="1" applyBorder="1" applyAlignment="1" applyProtection="1">
      <alignment horizontal="left" vertical="center" shrinkToFit="1"/>
      <protection locked="0"/>
    </xf>
    <xf numFmtId="0" fontId="21" fillId="0" borderId="83" xfId="10" applyNumberFormat="1" applyFont="1" applyBorder="1" applyAlignment="1" applyProtection="1">
      <alignment horizontal="left" vertical="center" shrinkToFit="1"/>
      <protection locked="0"/>
    </xf>
    <xf numFmtId="0" fontId="21" fillId="0" borderId="94" xfId="10" applyNumberFormat="1" applyFont="1" applyBorder="1" applyAlignment="1" applyProtection="1">
      <alignment horizontal="left" vertical="center" shrinkToFit="1"/>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3" fontId="21" fillId="0" borderId="102"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0" fontId="21" fillId="0" borderId="100" xfId="10" applyNumberFormat="1" applyFont="1" applyBorder="1" applyAlignment="1" applyProtection="1">
      <alignment horizontal="left" vertical="center" shrinkToFit="1"/>
      <protection locked="0"/>
    </xf>
    <xf numFmtId="0" fontId="21" fillId="0" borderId="105" xfId="10" applyNumberFormat="1" applyFont="1" applyBorder="1" applyAlignment="1" applyProtection="1">
      <alignment horizontal="left" vertical="center" shrinkToFit="1"/>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98" xfId="10" applyFont="1" applyBorder="1" applyAlignment="1" applyProtection="1">
      <alignment horizontal="left" vertical="center" shrinkToFi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NumberFormat="1" applyFont="1" applyBorder="1" applyAlignment="1" applyProtection="1">
      <alignment horizontal="left" vertical="center" shrinkToFit="1"/>
      <protection locked="0"/>
    </xf>
    <xf numFmtId="0" fontId="21" fillId="0" borderId="92" xfId="10" applyNumberFormat="1" applyFont="1" applyBorder="1" applyAlignment="1" applyProtection="1">
      <alignment horizontal="lef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NumberFormat="1" applyFont="1" applyBorder="1" applyAlignment="1" applyProtection="1">
      <alignment horizontal="left" vertical="center" shrinkToFit="1"/>
      <protection locked="0"/>
    </xf>
    <xf numFmtId="0" fontId="21" fillId="0" borderId="97" xfId="10" applyNumberFormat="1" applyFont="1" applyBorder="1" applyAlignment="1" applyProtection="1">
      <alignment horizontal="left" vertical="center" shrinkToFit="1"/>
      <protection locked="0"/>
    </xf>
    <xf numFmtId="0" fontId="21" fillId="0" borderId="103" xfId="10" applyNumberFormat="1" applyFont="1" applyBorder="1" applyAlignment="1" applyProtection="1">
      <alignment horizontal="lef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4"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0" fontId="21" fillId="5" borderId="114" xfId="10" applyNumberFormat="1" applyFont="1" applyFill="1" applyBorder="1" applyAlignment="1" applyProtection="1">
      <alignment horizontal="left" vertical="center" shrinkToFit="1"/>
      <protection locked="0"/>
    </xf>
    <xf numFmtId="0" fontId="21" fillId="5" borderId="117" xfId="10" applyNumberFormat="1" applyFont="1" applyFill="1" applyBorder="1" applyAlignment="1" applyProtection="1">
      <alignment horizontal="lef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NumberFormat="1" applyFont="1" applyBorder="1" applyAlignment="1" applyProtection="1">
      <alignment horizontal="left" vertical="center" shrinkToFit="1"/>
      <protection locked="0"/>
    </xf>
    <xf numFmtId="0" fontId="21" fillId="0" borderId="111" xfId="10" applyNumberFormat="1" applyFont="1" applyBorder="1" applyAlignment="1" applyProtection="1">
      <alignment horizontal="left"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2" borderId="7" xfId="7" applyFont="1" applyFill="1" applyBorder="1" applyAlignment="1" applyProtection="1">
      <alignment horizontal="left" vertical="center"/>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0" xfId="7" applyNumberFormat="1" applyFont="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2" borderId="99" xfId="8" applyNumberFormat="1" applyFont="1" applyFill="1" applyBorder="1" applyAlignment="1" applyProtection="1">
      <alignment horizontal="right" vertical="center" shrinkToFit="1"/>
      <protection locked="0"/>
    </xf>
    <xf numFmtId="183" fontId="21" fillId="2" borderId="100" xfId="8" applyNumberFormat="1" applyFont="1" applyFill="1" applyBorder="1" applyAlignment="1" applyProtection="1">
      <alignment horizontal="right" vertical="center" shrinkToFit="1"/>
      <protection locked="0"/>
    </xf>
    <xf numFmtId="183" fontId="21" fillId="2" borderId="101" xfId="8" applyNumberFormat="1" applyFont="1" applyFill="1" applyBorder="1" applyAlignment="1" applyProtection="1">
      <alignment horizontal="right" vertical="center" shrinkToFit="1"/>
      <protection locked="0"/>
    </xf>
    <xf numFmtId="183" fontId="21" fillId="2" borderId="104" xfId="8" applyNumberFormat="1" applyFont="1" applyFill="1" applyBorder="1" applyAlignment="1" applyProtection="1">
      <alignment horizontal="right" vertical="center" shrinkToFit="1"/>
      <protection locked="0"/>
    </xf>
    <xf numFmtId="184" fontId="21" fillId="2" borderId="100" xfId="8" applyNumberFormat="1" applyFont="1" applyFill="1" applyBorder="1" applyAlignment="1" applyProtection="1">
      <alignment horizontal="righ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0" fontId="21" fillId="0" borderId="64" xfId="7" applyFont="1" applyBorder="1" applyAlignment="1" applyProtection="1">
      <alignment horizontal="center" vertical="center" shrinkToFit="1"/>
      <protection locked="0"/>
    </xf>
    <xf numFmtId="184" fontId="21" fillId="5" borderId="119" xfId="7" applyNumberFormat="1" applyFont="1" applyFill="1" applyBorder="1" applyAlignment="1" applyProtection="1">
      <alignment horizontal="right" vertical="center" shrinkToFit="1"/>
      <protection locked="0"/>
    </xf>
    <xf numFmtId="0" fontId="21" fillId="5" borderId="114" xfId="7" applyNumberFormat="1" applyFont="1" applyFill="1" applyBorder="1" applyAlignment="1" applyProtection="1">
      <alignment horizontal="left" vertical="center" shrinkToFit="1"/>
      <protection locked="0"/>
    </xf>
    <xf numFmtId="0" fontId="21" fillId="5" borderId="117" xfId="7" applyNumberFormat="1" applyFont="1" applyFill="1" applyBorder="1" applyAlignment="1" applyProtection="1">
      <alignment horizontal="lef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0" fontId="21" fillId="4" borderId="4" xfId="7" applyFont="1" applyFill="1" applyBorder="1" applyAlignment="1" applyProtection="1">
      <alignment horizontal="center" vertical="center" wrapText="1"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2" borderId="96" xfId="7" applyNumberFormat="1" applyFont="1" applyFill="1" applyBorder="1" applyAlignment="1" applyProtection="1">
      <alignment horizontal="left" vertical="center" shrinkToFit="1"/>
      <protection locked="0"/>
    </xf>
    <xf numFmtId="0" fontId="21" fillId="2" borderId="97" xfId="7" applyNumberFormat="1" applyFont="1" applyFill="1" applyBorder="1" applyAlignment="1" applyProtection="1">
      <alignment horizontal="left" vertical="center" shrinkToFit="1"/>
      <protection locked="0"/>
    </xf>
    <xf numFmtId="0" fontId="21" fillId="2" borderId="103" xfId="7" applyNumberFormat="1" applyFont="1" applyFill="1" applyBorder="1" applyAlignment="1" applyProtection="1">
      <alignment horizontal="left" vertical="center" shrinkToFit="1"/>
      <protection locked="0"/>
    </xf>
    <xf numFmtId="183" fontId="21" fillId="2" borderId="96" xfId="7" applyNumberFormat="1" applyFont="1" applyFill="1" applyBorder="1" applyAlignment="1" applyProtection="1">
      <alignment horizontal="right" vertical="center" shrinkToFit="1"/>
      <protection locked="0"/>
    </xf>
    <xf numFmtId="183" fontId="21" fillId="2" borderId="97" xfId="7" applyNumberFormat="1" applyFont="1" applyFill="1" applyBorder="1" applyAlignment="1" applyProtection="1">
      <alignment horizontal="right" vertical="center" shrinkToFit="1"/>
      <protection locked="0"/>
    </xf>
    <xf numFmtId="183" fontId="21" fillId="2" borderId="98" xfId="7" applyNumberFormat="1" applyFont="1" applyFill="1" applyBorder="1" applyAlignment="1" applyProtection="1">
      <alignment horizontal="right" vertical="center" shrinkToFit="1"/>
      <protection locked="0"/>
    </xf>
    <xf numFmtId="0" fontId="21" fillId="2" borderId="96" xfId="7" applyFont="1" applyFill="1" applyBorder="1" applyAlignment="1" applyProtection="1">
      <alignment horizontal="left" vertical="center" shrinkToFit="1"/>
      <protection locked="0"/>
    </xf>
    <xf numFmtId="0" fontId="21" fillId="2" borderId="97" xfId="7" applyFont="1" applyFill="1" applyBorder="1" applyAlignment="1" applyProtection="1">
      <alignment horizontal="left" vertical="center" shrinkToFit="1"/>
      <protection locked="0"/>
    </xf>
    <xf numFmtId="0" fontId="21" fillId="2" borderId="98" xfId="7" applyFont="1" applyFill="1" applyBorder="1" applyAlignment="1" applyProtection="1">
      <alignment horizontal="lef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NumberFormat="1" applyFont="1" applyBorder="1" applyAlignment="1" applyProtection="1">
      <alignment horizontal="left" vertical="center" shrinkToFit="1"/>
      <protection locked="0"/>
    </xf>
    <xf numFmtId="0" fontId="21" fillId="0" borderId="92" xfId="7" applyNumberFormat="1"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0" fontId="21" fillId="0" borderId="100" xfId="7" applyNumberFormat="1" applyFont="1" applyBorder="1" applyAlignment="1" applyProtection="1">
      <alignment horizontal="left" vertical="center" shrinkToFit="1"/>
      <protection locked="0"/>
    </xf>
    <xf numFmtId="0" fontId="21" fillId="0" borderId="105" xfId="7" applyNumberFormat="1" applyFont="1" applyBorder="1" applyAlignment="1" applyProtection="1">
      <alignment horizontal="lef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0" fontId="21" fillId="2" borderId="130" xfId="7" applyFont="1" applyFill="1" applyBorder="1" applyAlignment="1" applyProtection="1">
      <alignment horizontal="left" vertical="center" shrinkToFit="1"/>
      <protection locked="0"/>
    </xf>
    <xf numFmtId="0" fontId="21" fillId="2" borderId="131" xfId="7" applyFont="1" applyFill="1" applyBorder="1" applyAlignment="1" applyProtection="1">
      <alignment horizontal="left" vertical="center" shrinkToFit="1"/>
      <protection locked="0"/>
    </xf>
    <xf numFmtId="0" fontId="21" fillId="2" borderId="132" xfId="7" applyFont="1" applyFill="1" applyBorder="1" applyAlignment="1" applyProtection="1">
      <alignment horizontal="left" vertical="center" shrinkToFit="1"/>
      <protection locked="0"/>
    </xf>
    <xf numFmtId="183" fontId="21" fillId="2" borderId="107" xfId="7" applyNumberFormat="1" applyFont="1" applyFill="1" applyBorder="1" applyAlignment="1" applyProtection="1">
      <alignment horizontal="right" vertical="center" shrinkToFit="1"/>
      <protection locked="0"/>
    </xf>
    <xf numFmtId="183" fontId="21" fillId="2" borderId="108" xfId="7" applyNumberFormat="1" applyFont="1" applyFill="1" applyBorder="1" applyAlignment="1" applyProtection="1">
      <alignment horizontal="right" vertical="center" shrinkToFit="1"/>
      <protection locked="0"/>
    </xf>
    <xf numFmtId="0" fontId="21" fillId="2" borderId="108" xfId="7" applyNumberFormat="1" applyFont="1" applyFill="1" applyBorder="1" applyAlignment="1" applyProtection="1">
      <alignment horizontal="left" vertical="center" shrinkToFit="1"/>
      <protection locked="0"/>
    </xf>
    <xf numFmtId="0" fontId="21" fillId="2" borderId="111" xfId="7" applyNumberFormat="1" applyFont="1" applyFill="1" applyBorder="1" applyAlignment="1" applyProtection="1">
      <alignment horizontal="left" vertical="center" shrinkToFit="1"/>
      <protection locked="0"/>
    </xf>
    <xf numFmtId="183" fontId="21" fillId="5" borderId="115" xfId="7" applyNumberFormat="1" applyFont="1" applyFill="1" applyBorder="1" applyAlignment="1" applyProtection="1">
      <alignment horizontal="righ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136"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2" borderId="30" xfId="7" applyFont="1" applyFill="1" applyBorder="1" applyAlignment="1" applyProtection="1">
      <alignment horizontal="center" vertical="center"/>
    </xf>
    <xf numFmtId="0" fontId="21" fillId="2" borderId="28" xfId="7" applyFont="1" applyFill="1" applyBorder="1" applyAlignment="1" applyProtection="1">
      <alignment horizontal="center" vertical="center"/>
    </xf>
    <xf numFmtId="0" fontId="21" fillId="2" borderId="29" xfId="7" applyFont="1" applyFill="1" applyBorder="1" applyAlignment="1" applyProtection="1">
      <alignment horizontal="center" vertical="center"/>
    </xf>
    <xf numFmtId="0" fontId="21" fillId="2" borderId="52" xfId="7" applyFont="1" applyFill="1" applyBorder="1" applyAlignment="1" applyProtection="1">
      <alignment horizontal="center" vertical="center"/>
    </xf>
    <xf numFmtId="0" fontId="21" fillId="2" borderId="36" xfId="7" applyFont="1" applyFill="1" applyBorder="1" applyProtection="1">
      <alignment vertical="center"/>
    </xf>
    <xf numFmtId="0" fontId="21" fillId="2" borderId="37" xfId="7" applyFont="1" applyFill="1" applyBorder="1" applyProtection="1">
      <alignment vertical="center"/>
    </xf>
    <xf numFmtId="0" fontId="21" fillId="2" borderId="32" xfId="7" applyFont="1" applyFill="1" applyBorder="1" applyProtection="1">
      <alignment vertical="center"/>
    </xf>
    <xf numFmtId="183" fontId="21" fillId="2" borderId="34" xfId="9" applyNumberFormat="1" applyFont="1" applyFill="1" applyBorder="1" applyAlignment="1" applyProtection="1">
      <alignment horizontal="right" vertical="center" shrinkToFit="1"/>
    </xf>
    <xf numFmtId="183" fontId="21" fillId="2" borderId="37" xfId="9" applyNumberFormat="1" applyFont="1" applyFill="1" applyBorder="1" applyAlignment="1" applyProtection="1">
      <alignment horizontal="right" vertical="center" shrinkToFit="1"/>
    </xf>
    <xf numFmtId="183" fontId="21" fillId="2" borderId="66" xfId="9" applyNumberFormat="1" applyFont="1" applyFill="1" applyBorder="1" applyAlignment="1" applyProtection="1">
      <alignment horizontal="right" vertical="center" shrinkToFit="1"/>
    </xf>
    <xf numFmtId="183" fontId="21" fillId="2" borderId="68" xfId="9" applyNumberFormat="1" applyFont="1" applyFill="1" applyBorder="1" applyAlignment="1" applyProtection="1">
      <alignment horizontal="right" vertical="center" shrinkToFit="1"/>
    </xf>
    <xf numFmtId="184" fontId="21" fillId="2" borderId="68" xfId="9" applyNumberFormat="1" applyFont="1" applyFill="1" applyBorder="1" applyAlignment="1" applyProtection="1">
      <alignment horizontal="right" vertical="center" shrinkToFit="1"/>
    </xf>
    <xf numFmtId="184" fontId="21" fillId="2" borderId="37" xfId="9" applyNumberFormat="1" applyFont="1" applyFill="1" applyBorder="1" applyAlignment="1" applyProtection="1">
      <alignment horizontal="right" vertical="center" shrinkToFit="1"/>
    </xf>
    <xf numFmtId="184" fontId="21" fillId="2" borderId="38" xfId="9" applyNumberFormat="1" applyFont="1" applyFill="1" applyBorder="1" applyAlignment="1" applyProtection="1">
      <alignment horizontal="right" vertical="center" shrinkToFit="1"/>
    </xf>
    <xf numFmtId="0" fontId="21" fillId="2" borderId="36" xfId="7" applyFont="1" applyFill="1" applyBorder="1" applyAlignment="1" applyProtection="1">
      <alignment horizontal="center" vertical="top"/>
    </xf>
    <xf numFmtId="0" fontId="21" fillId="2" borderId="37" xfId="7" applyFont="1" applyFill="1" applyBorder="1" applyAlignment="1" applyProtection="1">
      <alignment horizontal="center" vertical="top"/>
    </xf>
    <xf numFmtId="0" fontId="21" fillId="2" borderId="17" xfId="7" applyFont="1" applyFill="1" applyBorder="1" applyAlignment="1" applyProtection="1">
      <alignment horizontal="center" vertical="top"/>
    </xf>
    <xf numFmtId="0" fontId="21" fillId="2" borderId="0" xfId="7" applyFont="1" applyFill="1" applyBorder="1" applyAlignment="1" applyProtection="1">
      <alignment horizontal="center" vertical="top"/>
    </xf>
    <xf numFmtId="0" fontId="21" fillId="2" borderId="19" xfId="7" applyFont="1" applyFill="1" applyBorder="1" applyAlignment="1" applyProtection="1">
      <alignment horizontal="center" vertical="top"/>
    </xf>
    <xf numFmtId="0" fontId="21" fillId="2" borderId="20" xfId="7" applyFont="1" applyFill="1" applyBorder="1" applyAlignment="1" applyProtection="1">
      <alignment horizontal="center" vertical="top"/>
    </xf>
    <xf numFmtId="0" fontId="21" fillId="2" borderId="27" xfId="7" applyFont="1" applyFill="1" applyBorder="1" applyAlignment="1" applyProtection="1">
      <alignment horizontal="center" vertical="center"/>
    </xf>
    <xf numFmtId="0" fontId="21" fillId="2" borderId="65" xfId="7" applyFont="1" applyFill="1" applyBorder="1" applyAlignment="1" applyProtection="1">
      <alignment horizontal="center" vertical="center"/>
    </xf>
    <xf numFmtId="0" fontId="21" fillId="5" borderId="53" xfId="7" applyNumberFormat="1" applyFont="1" applyFill="1" applyBorder="1" applyAlignment="1" applyProtection="1">
      <alignment horizontal="left" vertical="center" shrinkToFit="1"/>
      <protection locked="0"/>
    </xf>
    <xf numFmtId="0" fontId="21" fillId="5" borderId="54" xfId="7" applyNumberFormat="1" applyFont="1" applyFill="1" applyBorder="1" applyAlignment="1" applyProtection="1">
      <alignment horizontal="left" vertical="center" shrinkToFit="1"/>
      <protection locked="0"/>
    </xf>
    <xf numFmtId="0" fontId="21" fillId="5" borderId="56" xfId="7" applyNumberFormat="1" applyFont="1" applyFill="1" applyBorder="1" applyAlignment="1" applyProtection="1">
      <alignment horizontal="left" vertical="center" shrinkToFit="1"/>
      <protection locked="0"/>
    </xf>
    <xf numFmtId="0" fontId="21" fillId="2" borderId="7" xfId="7" applyFont="1" applyFill="1" applyBorder="1" applyAlignment="1" applyProtection="1">
      <alignment horizontal="left" vertical="center" wrapText="1"/>
    </xf>
    <xf numFmtId="0" fontId="21" fillId="2" borderId="0" xfId="8" applyFont="1" applyFill="1" applyAlignment="1" applyProtection="1">
      <alignment horizontal="left" vertical="center"/>
    </xf>
    <xf numFmtId="0" fontId="21" fillId="2" borderId="19" xfId="7" applyFont="1" applyFill="1" applyBorder="1" applyAlignment="1" applyProtection="1">
      <alignment horizontal="center" vertical="center"/>
    </xf>
    <xf numFmtId="0" fontId="21" fillId="2" borderId="20" xfId="7" applyFont="1" applyFill="1" applyBorder="1" applyAlignment="1" applyProtection="1">
      <alignment horizontal="center" vertical="center"/>
    </xf>
    <xf numFmtId="0" fontId="21" fillId="2" borderId="21" xfId="7" applyFont="1" applyFill="1" applyBorder="1" applyAlignment="1" applyProtection="1">
      <alignment horizontal="center" vertical="center"/>
    </xf>
    <xf numFmtId="184" fontId="21" fillId="2" borderId="71" xfId="9" applyNumberFormat="1" applyFont="1" applyFill="1" applyBorder="1" applyAlignment="1" applyProtection="1">
      <alignment horizontal="right" vertical="center" shrinkToFit="1"/>
    </xf>
    <xf numFmtId="184" fontId="21" fillId="2" borderId="14" xfId="9" applyNumberFormat="1" applyFont="1" applyFill="1" applyBorder="1" applyAlignment="1" applyProtection="1">
      <alignment horizontal="right" vertical="center" shrinkToFit="1"/>
    </xf>
    <xf numFmtId="0" fontId="21" fillId="2" borderId="15" xfId="7" applyFont="1" applyFill="1" applyBorder="1" applyAlignment="1" applyProtection="1">
      <alignment vertical="center"/>
    </xf>
    <xf numFmtId="0" fontId="21" fillId="2" borderId="0" xfId="7" applyFont="1" applyFill="1" applyBorder="1" applyAlignment="1" applyProtection="1">
      <alignment vertical="center"/>
    </xf>
    <xf numFmtId="0" fontId="21" fillId="2" borderId="13" xfId="7" applyFont="1" applyFill="1" applyBorder="1" applyAlignment="1" applyProtection="1">
      <alignment vertical="center"/>
    </xf>
    <xf numFmtId="183" fontId="21" fillId="2" borderId="140" xfId="9" applyNumberFormat="1" applyFont="1" applyFill="1" applyBorder="1" applyAlignment="1" applyProtection="1">
      <alignment horizontal="right" vertical="center" shrinkToFit="1"/>
    </xf>
    <xf numFmtId="183" fontId="21" fillId="2" borderId="70" xfId="9" applyNumberFormat="1" applyFont="1" applyFill="1" applyBorder="1" applyAlignment="1" applyProtection="1">
      <alignment horizontal="right" vertical="center" shrinkToFit="1"/>
    </xf>
    <xf numFmtId="184" fontId="21" fillId="2" borderId="70" xfId="9" applyNumberFormat="1" applyFont="1" applyFill="1" applyBorder="1" applyAlignment="1" applyProtection="1">
      <alignment horizontal="right" vertical="center" shrinkToFit="1"/>
    </xf>
    <xf numFmtId="184" fontId="21" fillId="2" borderId="141" xfId="9" applyNumberFormat="1" applyFont="1" applyFill="1" applyBorder="1" applyAlignment="1" applyProtection="1">
      <alignment horizontal="right" vertical="center" shrinkToFit="1"/>
    </xf>
    <xf numFmtId="0" fontId="21" fillId="2" borderId="34" xfId="7" applyFont="1" applyFill="1" applyBorder="1" applyAlignment="1" applyProtection="1">
      <alignment vertical="center"/>
    </xf>
    <xf numFmtId="0" fontId="21" fillId="2" borderId="37" xfId="7" applyFont="1" applyFill="1" applyBorder="1" applyAlignment="1" applyProtection="1">
      <alignment vertical="center"/>
    </xf>
    <xf numFmtId="0" fontId="21" fillId="2" borderId="32" xfId="7" applyFont="1" applyFill="1" applyBorder="1" applyAlignment="1" applyProtection="1">
      <alignment vertical="center"/>
    </xf>
    <xf numFmtId="183" fontId="21" fillId="2" borderId="137" xfId="9" applyNumberFormat="1" applyFont="1" applyFill="1" applyBorder="1" applyAlignment="1" applyProtection="1">
      <alignment horizontal="right" vertical="center" shrinkToFit="1"/>
    </xf>
    <xf numFmtId="183" fontId="21" fillId="2" borderId="67" xfId="9" applyNumberFormat="1" applyFont="1" applyFill="1" applyBorder="1" applyAlignment="1" applyProtection="1">
      <alignment horizontal="right" vertical="center" shrinkToFit="1"/>
    </xf>
    <xf numFmtId="184" fontId="21" fillId="2" borderId="67" xfId="9" applyNumberFormat="1" applyFont="1" applyFill="1" applyBorder="1" applyAlignment="1" applyProtection="1">
      <alignment horizontal="right" vertical="center" shrinkToFit="1"/>
    </xf>
    <xf numFmtId="184" fontId="21" fillId="2" borderId="139" xfId="9" applyNumberFormat="1" applyFont="1" applyFill="1" applyBorder="1" applyAlignment="1" applyProtection="1">
      <alignment horizontal="right" vertical="center" shrinkToFit="1"/>
    </xf>
    <xf numFmtId="0" fontId="21" fillId="2" borderId="17" xfId="7" applyFont="1" applyFill="1" applyBorder="1" applyAlignment="1" applyProtection="1">
      <alignment horizontal="left" vertical="center"/>
    </xf>
    <xf numFmtId="0" fontId="21" fillId="2" borderId="0" xfId="7" applyFont="1" applyFill="1" applyBorder="1" applyAlignment="1" applyProtection="1">
      <alignment horizontal="left" vertical="center"/>
    </xf>
    <xf numFmtId="0" fontId="21" fillId="2" borderId="13" xfId="7" applyFont="1" applyFill="1" applyBorder="1" applyAlignment="1" applyProtection="1">
      <alignment horizontal="left" vertical="center"/>
    </xf>
    <xf numFmtId="183" fontId="21" fillId="2" borderId="15" xfId="8" applyNumberFormat="1" applyFont="1" applyFill="1" applyBorder="1" applyAlignment="1" applyProtection="1">
      <alignment horizontal="right" vertical="center" shrinkToFit="1"/>
    </xf>
    <xf numFmtId="183" fontId="21" fillId="2" borderId="0" xfId="8" applyNumberFormat="1" applyFont="1" applyFill="1" applyBorder="1" applyAlignment="1" applyProtection="1">
      <alignment horizontal="right" vertical="center" shrinkToFit="1"/>
    </xf>
    <xf numFmtId="183" fontId="21" fillId="2" borderId="69" xfId="8" applyNumberFormat="1" applyFont="1" applyFill="1" applyBorder="1" applyAlignment="1" applyProtection="1">
      <alignment horizontal="right" vertical="center" shrinkToFit="1"/>
    </xf>
    <xf numFmtId="183" fontId="21" fillId="2" borderId="72" xfId="8" applyNumberFormat="1" applyFont="1" applyFill="1" applyBorder="1" applyAlignment="1" applyProtection="1">
      <alignment horizontal="right" vertical="center" shrinkToFit="1"/>
    </xf>
    <xf numFmtId="184" fontId="21" fillId="2" borderId="72" xfId="8" applyNumberFormat="1" applyFont="1" applyFill="1" applyBorder="1" applyAlignment="1" applyProtection="1">
      <alignment horizontal="right" vertical="center" shrinkToFit="1"/>
    </xf>
    <xf numFmtId="184" fontId="21" fillId="2" borderId="0" xfId="8" applyNumberFormat="1" applyFont="1" applyFill="1" applyBorder="1" applyAlignment="1" applyProtection="1">
      <alignment horizontal="right" vertical="center" shrinkToFit="1"/>
    </xf>
    <xf numFmtId="184" fontId="21" fillId="2" borderId="18" xfId="8" applyNumberFormat="1" applyFont="1" applyFill="1" applyBorder="1" applyAlignment="1" applyProtection="1">
      <alignment horizontal="right" vertical="center" shrinkToFit="1"/>
    </xf>
    <xf numFmtId="0" fontId="21" fillId="2" borderId="34" xfId="7" applyFont="1" applyFill="1" applyBorder="1" applyProtection="1">
      <alignment vertical="center"/>
    </xf>
    <xf numFmtId="184" fontId="21" fillId="2" borderId="138" xfId="9" applyNumberFormat="1" applyFont="1" applyFill="1" applyBorder="1" applyAlignment="1" applyProtection="1">
      <alignment horizontal="right" vertical="center" shrinkToFit="1"/>
    </xf>
    <xf numFmtId="184" fontId="21" fillId="2" borderId="33" xfId="9" applyNumberFormat="1" applyFont="1" applyFill="1" applyBorder="1" applyAlignment="1" applyProtection="1">
      <alignment horizontal="right" vertical="center" shrinkToFit="1"/>
    </xf>
    <xf numFmtId="0" fontId="21" fillId="2" borderId="34" xfId="7" applyFont="1" applyFill="1" applyBorder="1" applyAlignment="1" applyProtection="1">
      <alignment horizontal="center" vertical="center" textRotation="255" wrapText="1"/>
    </xf>
    <xf numFmtId="0" fontId="21" fillId="2" borderId="32" xfId="7" applyFont="1" applyFill="1" applyBorder="1" applyAlignment="1" applyProtection="1">
      <alignment horizontal="center" vertical="center" textRotation="255" wrapText="1"/>
    </xf>
    <xf numFmtId="0" fontId="21" fillId="2" borderId="15" xfId="7" applyFont="1" applyFill="1" applyBorder="1" applyAlignment="1" applyProtection="1">
      <alignment horizontal="center" vertical="center" textRotation="255" wrapText="1"/>
    </xf>
    <xf numFmtId="0" fontId="21" fillId="2" borderId="13" xfId="7" applyFont="1" applyFill="1" applyBorder="1" applyAlignment="1" applyProtection="1">
      <alignment horizontal="center" vertical="center" textRotation="255" wrapText="1"/>
    </xf>
    <xf numFmtId="0" fontId="21" fillId="2" borderId="25" xfId="7" applyFont="1" applyFill="1" applyBorder="1" applyAlignment="1" applyProtection="1">
      <alignment horizontal="center" vertical="center" textRotation="255" wrapText="1"/>
    </xf>
    <xf numFmtId="0" fontId="21" fillId="2" borderId="23" xfId="7" applyFont="1" applyFill="1" applyBorder="1" applyAlignment="1" applyProtection="1">
      <alignment horizontal="center" vertical="center" textRotation="255" wrapText="1"/>
    </xf>
    <xf numFmtId="0" fontId="21" fillId="2" borderId="15" xfId="7" applyFont="1" applyFill="1" applyBorder="1" applyProtection="1">
      <alignment vertical="center"/>
    </xf>
    <xf numFmtId="0" fontId="21" fillId="2" borderId="0" xfId="7" applyFont="1" applyFill="1" applyBorder="1" applyProtection="1">
      <alignment vertical="center"/>
    </xf>
    <xf numFmtId="0" fontId="21" fillId="2" borderId="13" xfId="7" applyFont="1" applyFill="1" applyBorder="1" applyProtection="1">
      <alignment vertical="center"/>
    </xf>
    <xf numFmtId="0" fontId="21" fillId="2" borderId="36" xfId="7" applyFont="1" applyFill="1" applyBorder="1" applyAlignment="1" applyProtection="1">
      <alignment horizontal="center" vertical="center" textRotation="255" shrinkToFit="1"/>
    </xf>
    <xf numFmtId="0" fontId="21" fillId="2" borderId="32" xfId="7" applyFont="1" applyFill="1" applyBorder="1" applyAlignment="1" applyProtection="1">
      <alignment horizontal="center" vertical="center" textRotation="255" shrinkToFit="1"/>
    </xf>
    <xf numFmtId="0" fontId="21" fillId="2" borderId="17" xfId="7" applyFont="1" applyFill="1" applyBorder="1" applyAlignment="1" applyProtection="1">
      <alignment horizontal="center" vertical="center" textRotation="255" shrinkToFit="1"/>
    </xf>
    <xf numFmtId="0" fontId="21" fillId="2" borderId="13" xfId="7" applyFont="1" applyFill="1" applyBorder="1" applyAlignment="1" applyProtection="1">
      <alignment horizontal="center" vertical="center" textRotation="255" shrinkToFit="1"/>
    </xf>
    <xf numFmtId="0" fontId="21" fillId="2" borderId="19" xfId="7" applyFont="1" applyFill="1" applyBorder="1" applyAlignment="1" applyProtection="1">
      <alignment horizontal="center" vertical="center" textRotation="255" shrinkToFit="1"/>
    </xf>
    <xf numFmtId="0" fontId="21" fillId="2" borderId="23" xfId="7" applyFont="1" applyFill="1" applyBorder="1" applyAlignment="1" applyProtection="1">
      <alignment horizontal="center" vertical="center" textRotation="255" shrinkToFit="1"/>
    </xf>
    <xf numFmtId="183" fontId="21" fillId="2" borderId="15" xfId="9" applyNumberFormat="1" applyFont="1" applyFill="1" applyBorder="1" applyAlignment="1" applyProtection="1">
      <alignment horizontal="right" vertical="center" shrinkToFit="1"/>
    </xf>
    <xf numFmtId="183" fontId="21" fillId="2" borderId="0" xfId="9" applyNumberFormat="1" applyFont="1" applyFill="1" applyBorder="1" applyAlignment="1" applyProtection="1">
      <alignment horizontal="right" vertical="center" shrinkToFit="1"/>
    </xf>
    <xf numFmtId="183" fontId="21" fillId="2" borderId="69" xfId="9" applyNumberFormat="1" applyFont="1" applyFill="1" applyBorder="1" applyAlignment="1" applyProtection="1">
      <alignment horizontal="right" vertical="center" shrinkToFit="1"/>
    </xf>
    <xf numFmtId="183" fontId="21" fillId="2" borderId="72" xfId="9" applyNumberFormat="1" applyFont="1" applyFill="1" applyBorder="1" applyAlignment="1" applyProtection="1">
      <alignment horizontal="right" vertical="center" shrinkToFit="1"/>
    </xf>
    <xf numFmtId="184" fontId="21" fillId="2" borderId="72" xfId="9" applyNumberFormat="1" applyFont="1" applyFill="1" applyBorder="1" applyAlignment="1" applyProtection="1">
      <alignment horizontal="right" vertical="center" shrinkToFit="1"/>
    </xf>
    <xf numFmtId="184" fontId="21" fillId="2" borderId="0" xfId="9" applyNumberFormat="1" applyFont="1" applyFill="1" applyBorder="1" applyAlignment="1" applyProtection="1">
      <alignment horizontal="right" vertical="center" shrinkToFit="1"/>
    </xf>
    <xf numFmtId="184" fontId="21" fillId="2" borderId="18" xfId="9" applyNumberFormat="1" applyFont="1" applyFill="1" applyBorder="1" applyAlignment="1" applyProtection="1">
      <alignment horizontal="right" vertical="center" shrinkToFit="1"/>
    </xf>
    <xf numFmtId="0" fontId="21" fillId="2" borderId="20" xfId="7" applyFont="1" applyFill="1" applyBorder="1" applyProtection="1">
      <alignment vertical="center"/>
    </xf>
    <xf numFmtId="0" fontId="21" fillId="2" borderId="23" xfId="7" applyFont="1" applyFill="1" applyBorder="1" applyProtection="1">
      <alignment vertical="center"/>
    </xf>
    <xf numFmtId="0" fontId="21" fillId="2" borderId="15" xfId="7" applyFont="1" applyFill="1" applyBorder="1" applyAlignment="1" applyProtection="1">
      <alignment vertical="center" shrinkToFit="1"/>
    </xf>
    <xf numFmtId="0" fontId="21" fillId="2" borderId="0" xfId="7" applyFont="1" applyFill="1" applyBorder="1" applyAlignment="1" applyProtection="1">
      <alignment vertical="center" shrinkToFit="1"/>
    </xf>
    <xf numFmtId="0" fontId="21" fillId="2" borderId="13" xfId="7" applyFont="1" applyFill="1" applyBorder="1" applyAlignment="1" applyProtection="1">
      <alignment vertical="center" shrinkToFit="1"/>
    </xf>
    <xf numFmtId="0" fontId="21" fillId="2" borderId="0" xfId="7" applyFont="1" applyFill="1" applyProtection="1">
      <alignment vertical="center"/>
    </xf>
    <xf numFmtId="0" fontId="21" fillId="2" borderId="30" xfId="9" applyFont="1" applyFill="1" applyBorder="1" applyAlignment="1" applyProtection="1">
      <alignment horizontal="center" vertical="center"/>
    </xf>
    <xf numFmtId="0" fontId="21" fillId="2" borderId="28" xfId="9" applyFont="1" applyFill="1" applyBorder="1" applyAlignment="1" applyProtection="1">
      <alignment horizontal="center" vertical="center"/>
    </xf>
    <xf numFmtId="0" fontId="21" fillId="2" borderId="52" xfId="9" applyFont="1" applyFill="1" applyBorder="1" applyAlignment="1" applyProtection="1">
      <alignment horizontal="center" vertical="center"/>
    </xf>
    <xf numFmtId="0" fontId="21" fillId="2" borderId="25" xfId="7" applyFont="1" applyFill="1" applyBorder="1" applyProtection="1">
      <alignment vertical="center"/>
    </xf>
    <xf numFmtId="0" fontId="21" fillId="2" borderId="28" xfId="7" applyFont="1" applyFill="1" applyBorder="1" applyAlignment="1" applyProtection="1">
      <alignment horizontal="center" vertical="center" wrapText="1"/>
    </xf>
    <xf numFmtId="183" fontId="21" fillId="2" borderId="30" xfId="9" applyNumberFormat="1" applyFont="1" applyFill="1" applyBorder="1" applyAlignment="1" applyProtection="1">
      <alignment horizontal="right" vertical="center" shrinkToFit="1"/>
    </xf>
    <xf numFmtId="183" fontId="21" fillId="2" borderId="28" xfId="9" applyNumberFormat="1" applyFont="1" applyFill="1" applyBorder="1" applyAlignment="1" applyProtection="1">
      <alignment horizontal="right" vertical="center" shrinkToFit="1"/>
    </xf>
    <xf numFmtId="183" fontId="21" fillId="2" borderId="142" xfId="9" applyNumberFormat="1" applyFont="1" applyFill="1" applyBorder="1" applyAlignment="1" applyProtection="1">
      <alignment horizontal="right" vertical="center" shrinkToFit="1"/>
    </xf>
    <xf numFmtId="183" fontId="21" fillId="2" borderId="143" xfId="9" applyNumberFormat="1" applyFont="1" applyFill="1" applyBorder="1" applyAlignment="1" applyProtection="1">
      <alignment horizontal="right" vertical="center" shrinkToFit="1"/>
    </xf>
    <xf numFmtId="183" fontId="21" fillId="2" borderId="144" xfId="9" applyNumberFormat="1" applyFont="1" applyFill="1" applyBorder="1" applyAlignment="1" applyProtection="1">
      <alignment horizontal="right" vertical="center" shrinkToFit="1"/>
    </xf>
    <xf numFmtId="183" fontId="21" fillId="2" borderId="145" xfId="9" applyNumberFormat="1" applyFont="1" applyFill="1" applyBorder="1" applyAlignment="1" applyProtection="1">
      <alignment horizontal="right" vertical="center" shrinkToFit="1"/>
    </xf>
    <xf numFmtId="183" fontId="21" fillId="2" borderId="146" xfId="9" applyNumberFormat="1" applyFont="1" applyFill="1" applyBorder="1" applyAlignment="1" applyProtection="1">
      <alignment horizontal="right" vertical="center" shrinkToFit="1"/>
    </xf>
    <xf numFmtId="183" fontId="21" fillId="2" borderId="75" xfId="9" applyNumberFormat="1" applyFont="1" applyFill="1" applyBorder="1" applyAlignment="1" applyProtection="1">
      <alignment horizontal="right" vertical="center" shrinkToFit="1"/>
    </xf>
    <xf numFmtId="183" fontId="21" fillId="2" borderId="20" xfId="9" applyNumberFormat="1" applyFont="1" applyFill="1" applyBorder="1" applyAlignment="1" applyProtection="1">
      <alignment horizontal="right" vertical="center" shrinkToFit="1"/>
    </xf>
    <xf numFmtId="183" fontId="21" fillId="2" borderId="73" xfId="9" applyNumberFormat="1" applyFont="1" applyFill="1" applyBorder="1" applyAlignment="1" applyProtection="1">
      <alignment horizontal="right" vertical="center" shrinkToFit="1"/>
    </xf>
    <xf numFmtId="184" fontId="21" fillId="2" borderId="75" xfId="9" applyNumberFormat="1" applyFont="1" applyFill="1" applyBorder="1" applyAlignment="1" applyProtection="1">
      <alignment horizontal="right" vertical="center" shrinkToFit="1"/>
    </xf>
    <xf numFmtId="184" fontId="21" fillId="2" borderId="20" xfId="9" applyNumberFormat="1" applyFont="1" applyFill="1" applyBorder="1" applyAlignment="1" applyProtection="1">
      <alignment horizontal="right" vertical="center" shrinkToFit="1"/>
    </xf>
    <xf numFmtId="184" fontId="21" fillId="2" borderId="21" xfId="9" applyNumberFormat="1" applyFont="1" applyFill="1" applyBorder="1" applyAlignment="1" applyProtection="1">
      <alignment horizontal="right" vertical="center" shrinkToFit="1"/>
    </xf>
    <xf numFmtId="0" fontId="21" fillId="2" borderId="36" xfId="7" applyFont="1" applyFill="1" applyBorder="1" applyAlignment="1" applyProtection="1">
      <alignment horizontal="center" vertical="top" wrapText="1"/>
    </xf>
    <xf numFmtId="0" fontId="21" fillId="2" borderId="37" xfId="7" applyFont="1" applyFill="1" applyBorder="1" applyAlignment="1" applyProtection="1">
      <alignment horizontal="center" vertical="top" wrapText="1"/>
    </xf>
    <xf numFmtId="0" fontId="21" fillId="2" borderId="32" xfId="7" applyFont="1" applyFill="1" applyBorder="1" applyAlignment="1" applyProtection="1">
      <alignment horizontal="center" vertical="top" wrapText="1"/>
    </xf>
    <xf numFmtId="0" fontId="21" fillId="2" borderId="17" xfId="7" applyFont="1" applyFill="1" applyBorder="1" applyAlignment="1" applyProtection="1">
      <alignment horizontal="center" vertical="top" wrapText="1"/>
    </xf>
    <xf numFmtId="0" fontId="21" fillId="2" borderId="0" xfId="7" applyFont="1" applyFill="1" applyBorder="1" applyAlignment="1" applyProtection="1">
      <alignment horizontal="center" vertical="top" wrapText="1"/>
    </xf>
    <xf numFmtId="0" fontId="21" fillId="2" borderId="13" xfId="7" applyFont="1" applyFill="1" applyBorder="1" applyAlignment="1" applyProtection="1">
      <alignment horizontal="center" vertical="top" wrapText="1"/>
    </xf>
    <xf numFmtId="0" fontId="21" fillId="2" borderId="19" xfId="7" applyFont="1" applyFill="1" applyBorder="1" applyAlignment="1" applyProtection="1">
      <alignment horizontal="center" vertical="top" wrapText="1"/>
    </xf>
    <xf numFmtId="0" fontId="21" fillId="2" borderId="20" xfId="7" applyFont="1" applyFill="1" applyBorder="1" applyAlignment="1" applyProtection="1">
      <alignment horizontal="center" vertical="top" wrapText="1"/>
    </xf>
    <xf numFmtId="183" fontId="21" fillId="2" borderId="147" xfId="9" applyNumberFormat="1" applyFont="1" applyFill="1" applyBorder="1" applyAlignment="1" applyProtection="1">
      <alignment horizontal="right" vertical="center" shrinkToFit="1"/>
    </xf>
    <xf numFmtId="183" fontId="21" fillId="2" borderId="74" xfId="9" applyNumberFormat="1" applyFont="1" applyFill="1" applyBorder="1" applyAlignment="1" applyProtection="1">
      <alignment horizontal="right" vertical="center" shrinkToFit="1"/>
    </xf>
    <xf numFmtId="184" fontId="21" fillId="2" borderId="144" xfId="9" applyNumberFormat="1" applyFont="1" applyFill="1" applyBorder="1" applyAlignment="1" applyProtection="1">
      <alignment horizontal="right" vertical="center" shrinkToFit="1"/>
    </xf>
    <xf numFmtId="184" fontId="21" fillId="2" borderId="145" xfId="9" applyNumberFormat="1" applyFont="1" applyFill="1" applyBorder="1" applyAlignment="1" applyProtection="1">
      <alignment horizontal="right" vertical="center" shrinkToFit="1"/>
    </xf>
    <xf numFmtId="184" fontId="21" fillId="2" borderId="148" xfId="9" applyNumberFormat="1" applyFont="1" applyFill="1" applyBorder="1" applyAlignment="1" applyProtection="1">
      <alignment horizontal="right" vertical="center" shrinkToFit="1"/>
    </xf>
    <xf numFmtId="0" fontId="21" fillId="2" borderId="25" xfId="7" applyFont="1" applyFill="1" applyBorder="1" applyAlignment="1" applyProtection="1">
      <alignment vertical="center"/>
    </xf>
    <xf numFmtId="0" fontId="21" fillId="2" borderId="20" xfId="7" applyFont="1" applyFill="1" applyBorder="1" applyAlignment="1" applyProtection="1">
      <alignment vertical="center"/>
    </xf>
    <xf numFmtId="0" fontId="21" fillId="2" borderId="23" xfId="7" applyFont="1" applyFill="1" applyBorder="1" applyAlignment="1" applyProtection="1">
      <alignment vertical="center"/>
    </xf>
    <xf numFmtId="183" fontId="21" fillId="2" borderId="25" xfId="9" applyNumberFormat="1" applyFont="1" applyFill="1" applyBorder="1" applyAlignment="1" applyProtection="1">
      <alignment horizontal="right" vertical="center" shrinkToFit="1"/>
    </xf>
    <xf numFmtId="0" fontId="24" fillId="2" borderId="29" xfId="7" applyFont="1" applyFill="1" applyBorder="1" applyAlignment="1" applyProtection="1">
      <alignment horizontal="center" vertical="center"/>
    </xf>
    <xf numFmtId="0" fontId="21" fillId="2" borderId="34" xfId="7" applyFont="1" applyFill="1" applyBorder="1" applyAlignment="1" applyProtection="1">
      <alignment horizontal="center" vertical="center" wrapText="1"/>
    </xf>
    <xf numFmtId="0" fontId="21" fillId="2" borderId="37" xfId="7" applyFont="1" applyFill="1" applyBorder="1" applyAlignment="1" applyProtection="1">
      <alignment horizontal="center" vertical="center" wrapText="1"/>
    </xf>
    <xf numFmtId="0" fontId="21" fillId="2" borderId="32" xfId="7" applyFont="1" applyFill="1" applyBorder="1" applyAlignment="1" applyProtection="1">
      <alignment horizontal="center" vertical="center" wrapText="1"/>
    </xf>
    <xf numFmtId="0" fontId="21" fillId="2" borderId="15" xfId="7" applyFont="1" applyFill="1" applyBorder="1" applyAlignment="1" applyProtection="1">
      <alignment horizontal="center" vertical="center" wrapText="1"/>
    </xf>
    <xf numFmtId="0" fontId="21" fillId="2" borderId="0" xfId="7" applyFont="1" applyFill="1" applyBorder="1" applyAlignment="1" applyProtection="1">
      <alignment horizontal="center" vertical="center" wrapText="1"/>
    </xf>
    <xf numFmtId="0" fontId="21" fillId="2" borderId="13" xfId="7" applyFont="1" applyFill="1" applyBorder="1" applyAlignment="1" applyProtection="1">
      <alignment horizontal="center" vertical="center" wrapText="1"/>
    </xf>
    <xf numFmtId="0" fontId="21" fillId="2" borderId="20" xfId="7" applyFont="1" applyFill="1" applyBorder="1" applyAlignment="1" applyProtection="1">
      <alignment horizontal="center" vertical="center" wrapText="1"/>
    </xf>
    <xf numFmtId="0" fontId="21" fillId="2" borderId="23" xfId="7" applyFont="1" applyFill="1" applyBorder="1" applyAlignment="1" applyProtection="1">
      <alignment horizontal="center" vertical="center" wrapText="1"/>
    </xf>
    <xf numFmtId="0" fontId="21" fillId="2" borderId="34" xfId="9" applyFont="1" applyFill="1" applyBorder="1" applyAlignment="1" applyProtection="1">
      <alignment horizontal="left" vertical="center" shrinkToFit="1"/>
    </xf>
    <xf numFmtId="0" fontId="21" fillId="2" borderId="37" xfId="9" applyFont="1" applyFill="1" applyBorder="1" applyAlignment="1" applyProtection="1">
      <alignment horizontal="left" vertical="center" shrinkToFit="1"/>
    </xf>
    <xf numFmtId="0" fontId="21" fillId="2" borderId="32" xfId="9" applyFont="1" applyFill="1" applyBorder="1" applyAlignment="1" applyProtection="1">
      <alignment horizontal="left" vertical="center" shrinkToFit="1"/>
    </xf>
    <xf numFmtId="184" fontId="21" fillId="2" borderId="149" xfId="9" applyNumberFormat="1" applyFont="1" applyFill="1" applyBorder="1" applyAlignment="1" applyProtection="1">
      <alignment horizontal="right" vertical="center" shrinkToFit="1"/>
    </xf>
    <xf numFmtId="184" fontId="21" fillId="2" borderId="24" xfId="9" applyNumberFormat="1" applyFont="1" applyFill="1" applyBorder="1" applyAlignment="1" applyProtection="1">
      <alignment horizontal="right" vertical="center" shrinkToFit="1"/>
    </xf>
    <xf numFmtId="0" fontId="21" fillId="2" borderId="15" xfId="9" applyFont="1" applyFill="1" applyBorder="1" applyAlignment="1" applyProtection="1">
      <alignment horizontal="left" vertical="center" shrinkToFit="1"/>
    </xf>
    <xf numFmtId="0" fontId="21" fillId="2" borderId="0" xfId="9" applyFont="1" applyFill="1" applyBorder="1" applyAlignment="1" applyProtection="1">
      <alignment horizontal="left" vertical="center" shrinkToFit="1"/>
    </xf>
    <xf numFmtId="0" fontId="21" fillId="2" borderId="13" xfId="9" applyFont="1" applyFill="1" applyBorder="1" applyAlignment="1" applyProtection="1">
      <alignment horizontal="left" vertical="center" shrinkToFit="1"/>
    </xf>
    <xf numFmtId="0" fontId="21" fillId="2" borderId="36" xfId="7" applyFont="1" applyFill="1" applyBorder="1" applyAlignment="1" applyProtection="1">
      <alignment horizontal="center" vertical="center" wrapText="1"/>
    </xf>
    <xf numFmtId="0" fontId="21" fillId="2" borderId="17" xfId="7" applyFont="1" applyFill="1" applyBorder="1" applyAlignment="1" applyProtection="1">
      <alignment horizontal="center" vertical="center" wrapText="1"/>
    </xf>
    <xf numFmtId="0" fontId="21" fillId="2" borderId="44" xfId="7" applyFont="1" applyFill="1" applyBorder="1" applyAlignment="1" applyProtection="1">
      <alignment horizontal="center" vertical="center" wrapText="1"/>
    </xf>
    <xf numFmtId="0" fontId="21" fillId="2" borderId="45" xfId="7" applyFont="1" applyFill="1" applyBorder="1" applyAlignment="1" applyProtection="1">
      <alignment horizontal="center" vertical="center" wrapText="1"/>
    </xf>
    <xf numFmtId="0" fontId="21" fillId="2" borderId="40" xfId="7" applyFont="1" applyFill="1" applyBorder="1" applyAlignment="1" applyProtection="1">
      <alignment horizontal="center" vertical="center" wrapText="1"/>
    </xf>
    <xf numFmtId="184" fontId="21" fillId="2" borderId="114" xfId="9" applyNumberFormat="1" applyFont="1" applyFill="1" applyBorder="1" applyAlignment="1" applyProtection="1">
      <alignment horizontal="right" vertical="center" shrinkToFit="1"/>
    </xf>
    <xf numFmtId="184" fontId="21" fillId="2" borderId="152" xfId="9" applyNumberFormat="1" applyFont="1" applyFill="1" applyBorder="1" applyAlignment="1" applyProtection="1">
      <alignment horizontal="right" vertical="center" shrinkToFit="1"/>
    </xf>
    <xf numFmtId="184" fontId="21" fillId="2" borderId="153" xfId="9" applyNumberFormat="1" applyFont="1" applyFill="1" applyBorder="1" applyAlignment="1" applyProtection="1">
      <alignment horizontal="right" vertical="center" shrinkToFit="1"/>
    </xf>
    <xf numFmtId="184" fontId="21" fillId="2" borderId="154" xfId="9" applyNumberFormat="1" applyFont="1" applyFill="1" applyBorder="1" applyAlignment="1" applyProtection="1">
      <alignment horizontal="right" vertical="center" shrinkToFit="1"/>
    </xf>
    <xf numFmtId="0" fontId="21" fillId="2" borderId="64" xfId="7" applyFont="1" applyFill="1" applyBorder="1" applyAlignment="1" applyProtection="1">
      <alignment horizontal="center" vertical="center"/>
    </xf>
    <xf numFmtId="0" fontId="21" fillId="2" borderId="49" xfId="7" applyFont="1" applyFill="1" applyBorder="1" applyAlignment="1" applyProtection="1">
      <alignment horizontal="center" vertical="center"/>
    </xf>
    <xf numFmtId="0" fontId="21" fillId="2" borderId="50" xfId="7" applyFont="1" applyFill="1" applyBorder="1" applyAlignment="1" applyProtection="1">
      <alignment horizontal="center" vertical="center"/>
    </xf>
    <xf numFmtId="0" fontId="21" fillId="2" borderId="48" xfId="7" applyFont="1" applyFill="1" applyBorder="1" applyAlignment="1" applyProtection="1">
      <alignment horizontal="center" vertical="center"/>
    </xf>
    <xf numFmtId="0" fontId="21" fillId="2" borderId="42" xfId="7" applyFont="1" applyFill="1" applyBorder="1" applyProtection="1">
      <alignment vertical="center"/>
    </xf>
    <xf numFmtId="0" fontId="21" fillId="2" borderId="45" xfId="7" applyFont="1" applyFill="1" applyBorder="1" applyProtection="1">
      <alignment vertical="center"/>
    </xf>
    <xf numFmtId="0" fontId="21" fillId="2" borderId="40" xfId="7" applyFont="1" applyFill="1" applyBorder="1" applyProtection="1">
      <alignment vertical="center"/>
    </xf>
    <xf numFmtId="183" fontId="21" fillId="2" borderId="158" xfId="9" applyNumberFormat="1" applyFont="1" applyFill="1" applyBorder="1" applyAlignment="1" applyProtection="1">
      <alignment horizontal="right" vertical="center" shrinkToFit="1"/>
    </xf>
    <xf numFmtId="183" fontId="21" fillId="2" borderId="159" xfId="9" applyNumberFormat="1" applyFont="1" applyFill="1" applyBorder="1" applyAlignment="1" applyProtection="1">
      <alignment horizontal="right" vertical="center" shrinkToFit="1"/>
    </xf>
    <xf numFmtId="184" fontId="21" fillId="2" borderId="159" xfId="9" applyNumberFormat="1" applyFont="1" applyFill="1" applyBorder="1" applyAlignment="1" applyProtection="1">
      <alignment horizontal="right" vertical="center" shrinkToFit="1"/>
    </xf>
    <xf numFmtId="184" fontId="21" fillId="2" borderId="160" xfId="9" applyNumberFormat="1" applyFont="1" applyFill="1" applyBorder="1" applyAlignment="1" applyProtection="1">
      <alignment horizontal="right" vertical="center" shrinkToFit="1"/>
    </xf>
    <xf numFmtId="0" fontId="21" fillId="2" borderId="36" xfId="7" applyFont="1" applyFill="1" applyBorder="1" applyAlignment="1" applyProtection="1">
      <alignment horizontal="left" vertical="center"/>
    </xf>
    <xf numFmtId="0" fontId="21" fillId="2" borderId="37" xfId="7" applyFont="1" applyFill="1" applyBorder="1" applyAlignment="1" applyProtection="1">
      <alignment horizontal="left" vertical="center"/>
    </xf>
    <xf numFmtId="0" fontId="21" fillId="2" borderId="37" xfId="7" applyFont="1" applyFill="1" applyBorder="1" applyAlignment="1" applyProtection="1">
      <alignment horizontal="right" vertical="center"/>
    </xf>
    <xf numFmtId="0" fontId="21" fillId="2" borderId="32" xfId="7" applyFont="1" applyFill="1" applyBorder="1" applyAlignment="1" applyProtection="1">
      <alignment horizontal="right" vertical="center"/>
    </xf>
    <xf numFmtId="183" fontId="21" fillId="2" borderId="34" xfId="8" applyNumberFormat="1" applyFont="1" applyFill="1" applyBorder="1" applyAlignment="1" applyProtection="1">
      <alignment horizontal="right" vertical="center" shrinkToFit="1"/>
    </xf>
    <xf numFmtId="183" fontId="21" fillId="2" borderId="37" xfId="8" applyNumberFormat="1" applyFont="1" applyFill="1" applyBorder="1" applyAlignment="1" applyProtection="1">
      <alignment horizontal="right" vertical="center" shrinkToFit="1"/>
    </xf>
    <xf numFmtId="183" fontId="21" fillId="2" borderId="66" xfId="8" applyNumberFormat="1" applyFont="1" applyFill="1" applyBorder="1" applyAlignment="1" applyProtection="1">
      <alignment horizontal="right" vertical="center" shrinkToFit="1"/>
    </xf>
    <xf numFmtId="183" fontId="21" fillId="2" borderId="68" xfId="8" applyNumberFormat="1" applyFont="1" applyFill="1" applyBorder="1" applyAlignment="1" applyProtection="1">
      <alignment horizontal="right" vertical="center" shrinkToFit="1"/>
    </xf>
    <xf numFmtId="184" fontId="21" fillId="2" borderId="155" xfId="9" applyNumberFormat="1" applyFont="1" applyFill="1" applyBorder="1" applyAlignment="1" applyProtection="1">
      <alignment horizontal="right" vertical="center" shrinkToFit="1"/>
    </xf>
    <xf numFmtId="184" fontId="21" fillId="2" borderId="156" xfId="9" applyNumberFormat="1" applyFont="1" applyFill="1" applyBorder="1" applyAlignment="1" applyProtection="1">
      <alignment horizontal="right" vertical="center" shrinkToFit="1"/>
    </xf>
    <xf numFmtId="184" fontId="21" fillId="2" borderId="157" xfId="9" applyNumberFormat="1" applyFont="1" applyFill="1" applyBorder="1" applyAlignment="1" applyProtection="1">
      <alignment horizontal="right" vertical="center" shrinkToFit="1"/>
    </xf>
    <xf numFmtId="185" fontId="21" fillId="2" borderId="34" xfId="9" applyNumberFormat="1" applyFont="1" applyFill="1" applyBorder="1" applyAlignment="1" applyProtection="1">
      <alignment horizontal="right" vertical="center" shrinkToFit="1"/>
    </xf>
    <xf numFmtId="185" fontId="21" fillId="2" borderId="37" xfId="9" applyNumberFormat="1" applyFont="1" applyFill="1" applyBorder="1" applyAlignment="1" applyProtection="1">
      <alignment horizontal="right" vertical="center" shrinkToFit="1"/>
    </xf>
    <xf numFmtId="185" fontId="21" fillId="2" borderId="32" xfId="9" applyNumberFormat="1" applyFont="1" applyFill="1" applyBorder="1" applyAlignment="1" applyProtection="1">
      <alignment horizontal="right" vertical="center" shrinkToFit="1"/>
    </xf>
    <xf numFmtId="0" fontId="21" fillId="2" borderId="51" xfId="7" applyFont="1" applyFill="1" applyBorder="1" applyAlignment="1" applyProtection="1">
      <alignment horizontal="center" vertical="center"/>
    </xf>
    <xf numFmtId="0" fontId="21" fillId="2" borderId="36" xfId="7" applyFont="1" applyFill="1" applyBorder="1" applyAlignment="1" applyProtection="1">
      <alignment horizontal="center" vertical="center" textRotation="255" wrapText="1"/>
    </xf>
    <xf numFmtId="0" fontId="21" fillId="2" borderId="17" xfId="7" applyFont="1" applyFill="1" applyBorder="1" applyAlignment="1" applyProtection="1">
      <alignment horizontal="center" vertical="center" textRotation="255" wrapText="1"/>
    </xf>
    <xf numFmtId="0" fontId="21" fillId="2" borderId="19" xfId="7" applyFont="1" applyFill="1" applyBorder="1" applyAlignment="1" applyProtection="1">
      <alignment horizontal="center" vertical="center" textRotation="255" wrapText="1"/>
    </xf>
    <xf numFmtId="0" fontId="21" fillId="2" borderId="61" xfId="7" applyFont="1" applyFill="1" applyBorder="1" applyAlignment="1" applyProtection="1">
      <alignment horizontal="left" vertical="center" wrapText="1"/>
    </xf>
    <xf numFmtId="0" fontId="21" fillId="2" borderId="54" xfId="7" applyFont="1" applyFill="1" applyBorder="1" applyAlignment="1" applyProtection="1">
      <alignment horizontal="left" vertical="center"/>
    </xf>
    <xf numFmtId="0" fontId="21" fillId="2" borderId="55" xfId="7" applyFont="1" applyFill="1" applyBorder="1" applyAlignment="1" applyProtection="1">
      <alignment horizontal="left" vertical="center"/>
    </xf>
    <xf numFmtId="184" fontId="21" fillId="2" borderId="113" xfId="9" applyNumberFormat="1" applyFont="1" applyFill="1" applyBorder="1" applyAlignment="1" applyProtection="1">
      <alignment horizontal="right" vertical="center" shrinkToFit="1"/>
    </xf>
    <xf numFmtId="183" fontId="21" fillId="2" borderId="150" xfId="9" applyNumberFormat="1" applyFont="1" applyFill="1" applyBorder="1" applyAlignment="1" applyProtection="1">
      <alignment horizontal="right" vertical="center" shrinkToFit="1"/>
    </xf>
    <xf numFmtId="183" fontId="21" fillId="2" borderId="151" xfId="9" applyNumberFormat="1" applyFont="1" applyFill="1" applyBorder="1" applyAlignment="1" applyProtection="1">
      <alignment horizontal="right" vertical="center" shrinkToFit="1"/>
    </xf>
    <xf numFmtId="0" fontId="21" fillId="2" borderId="17" xfId="7" applyFont="1" applyFill="1" applyBorder="1" applyProtection="1">
      <alignment vertical="center"/>
    </xf>
    <xf numFmtId="185" fontId="21" fillId="2" borderId="15" xfId="9" applyNumberFormat="1" applyFont="1" applyFill="1" applyBorder="1" applyAlignment="1" applyProtection="1">
      <alignment horizontal="right" vertical="center" shrinkToFit="1"/>
    </xf>
    <xf numFmtId="185" fontId="21" fillId="2" borderId="0" xfId="9" applyNumberFormat="1" applyFont="1" applyFill="1" applyBorder="1" applyAlignment="1" applyProtection="1">
      <alignment horizontal="right" vertical="center" shrinkToFit="1"/>
    </xf>
    <xf numFmtId="185" fontId="21" fillId="2" borderId="13" xfId="9" applyNumberFormat="1" applyFont="1" applyFill="1" applyBorder="1" applyAlignment="1" applyProtection="1">
      <alignment horizontal="right" vertical="center" shrinkToFit="1"/>
    </xf>
    <xf numFmtId="185" fontId="21" fillId="2" borderId="0" xfId="9" applyNumberFormat="1" applyFont="1" applyFill="1" applyAlignment="1" applyProtection="1">
      <alignment horizontal="right" vertical="center" shrinkToFit="1"/>
    </xf>
    <xf numFmtId="185" fontId="21" fillId="2" borderId="18" xfId="9" applyNumberFormat="1" applyFont="1" applyFill="1" applyBorder="1" applyAlignment="1" applyProtection="1">
      <alignment horizontal="right" vertical="center" shrinkToFit="1"/>
    </xf>
    <xf numFmtId="0" fontId="21" fillId="2" borderId="0" xfId="7" applyFont="1" applyFill="1" applyBorder="1" applyAlignment="1" applyProtection="1">
      <alignment horizontal="right" vertical="center" wrapText="1"/>
    </xf>
    <xf numFmtId="0" fontId="21" fillId="2" borderId="0" xfId="7" applyFont="1" applyFill="1" applyBorder="1" applyAlignment="1" applyProtection="1">
      <alignment horizontal="right" vertical="center"/>
    </xf>
    <xf numFmtId="0" fontId="21" fillId="2" borderId="13" xfId="7" applyFont="1" applyFill="1" applyBorder="1" applyAlignment="1" applyProtection="1">
      <alignment horizontal="right" vertical="center"/>
    </xf>
    <xf numFmtId="184" fontId="21" fillId="2" borderId="161" xfId="9" applyNumberFormat="1" applyFont="1" applyFill="1" applyBorder="1" applyAlignment="1" applyProtection="1">
      <alignment horizontal="right" vertical="center" shrinkToFit="1"/>
    </xf>
    <xf numFmtId="184" fontId="21" fillId="2" borderId="162" xfId="9" applyNumberFormat="1" applyFont="1" applyFill="1" applyBorder="1" applyAlignment="1" applyProtection="1">
      <alignment horizontal="right" vertical="center" shrinkToFit="1"/>
    </xf>
    <xf numFmtId="184" fontId="21" fillId="2" borderId="163" xfId="9" applyNumberFormat="1" applyFont="1" applyFill="1" applyBorder="1" applyAlignment="1" applyProtection="1">
      <alignment horizontal="right" vertical="center" shrinkToFit="1"/>
    </xf>
    <xf numFmtId="185" fontId="21" fillId="2" borderId="38" xfId="9" applyNumberFormat="1" applyFont="1" applyFill="1" applyBorder="1" applyAlignment="1" applyProtection="1">
      <alignment horizontal="right" vertical="center" shrinkToFit="1"/>
    </xf>
    <xf numFmtId="0" fontId="21" fillId="2" borderId="45" xfId="7" applyFont="1" applyFill="1" applyBorder="1" applyAlignment="1" applyProtection="1">
      <alignment horizontal="center" vertical="center"/>
    </xf>
    <xf numFmtId="0" fontId="21" fillId="2" borderId="40" xfId="7" applyFont="1" applyFill="1" applyBorder="1" applyAlignment="1" applyProtection="1">
      <alignment horizontal="center" vertical="center"/>
    </xf>
    <xf numFmtId="184" fontId="21" fillId="2" borderId="115" xfId="9" applyNumberFormat="1" applyFont="1" applyFill="1" applyBorder="1" applyAlignment="1" applyProtection="1">
      <alignment horizontal="right" vertical="center" shrinkToFit="1"/>
    </xf>
    <xf numFmtId="184" fontId="21" fillId="2" borderId="54" xfId="9" applyNumberFormat="1" applyFont="1" applyFill="1" applyBorder="1" applyAlignment="1" applyProtection="1">
      <alignment horizontal="right" vertical="center" shrinkToFit="1"/>
    </xf>
    <xf numFmtId="184" fontId="21" fillId="2" borderId="133" xfId="9" applyNumberFormat="1" applyFont="1" applyFill="1" applyBorder="1" applyAlignment="1" applyProtection="1">
      <alignment horizontal="right" vertical="center" shrinkToFit="1"/>
    </xf>
    <xf numFmtId="184" fontId="21" fillId="2" borderId="170" xfId="9" applyNumberFormat="1" applyFont="1" applyFill="1" applyBorder="1" applyAlignment="1" applyProtection="1">
      <alignment horizontal="right" vertical="center" shrinkToFit="1"/>
    </xf>
    <xf numFmtId="0" fontId="21" fillId="2" borderId="44" xfId="7" applyFont="1" applyFill="1" applyBorder="1" applyProtection="1">
      <alignment vertical="center"/>
    </xf>
    <xf numFmtId="186" fontId="21" fillId="2" borderId="42" xfId="9" applyNumberFormat="1" applyFont="1" applyFill="1" applyBorder="1" applyAlignment="1" applyProtection="1">
      <alignment horizontal="right" vertical="center" shrinkToFit="1"/>
    </xf>
    <xf numFmtId="186" fontId="21" fillId="2" borderId="45" xfId="9" applyNumberFormat="1" applyFont="1" applyFill="1" applyBorder="1" applyAlignment="1" applyProtection="1">
      <alignment horizontal="right" vertical="center" shrinkToFit="1"/>
    </xf>
    <xf numFmtId="186" fontId="21" fillId="2" borderId="40" xfId="9" applyNumberFormat="1" applyFont="1" applyFill="1" applyBorder="1" applyAlignment="1" applyProtection="1">
      <alignment horizontal="right" vertical="center" shrinkToFit="1"/>
    </xf>
    <xf numFmtId="186" fontId="21" fillId="2" borderId="167" xfId="9" applyNumberFormat="1" applyFont="1" applyFill="1" applyBorder="1" applyAlignment="1" applyProtection="1">
      <alignment horizontal="right" vertical="center" shrinkToFit="1"/>
    </xf>
    <xf numFmtId="186" fontId="21" fillId="2" borderId="168" xfId="9" applyNumberFormat="1" applyFont="1" applyFill="1" applyBorder="1" applyAlignment="1" applyProtection="1">
      <alignment horizontal="right" vertical="center" shrinkToFit="1"/>
    </xf>
    <xf numFmtId="186" fontId="21" fillId="2" borderId="169" xfId="9" applyNumberFormat="1" applyFont="1" applyFill="1" applyBorder="1" applyAlignment="1" applyProtection="1">
      <alignment horizontal="right" vertical="center" shrinkToFit="1"/>
    </xf>
    <xf numFmtId="0" fontId="21" fillId="2" borderId="36" xfId="7" applyFont="1" applyFill="1" applyBorder="1" applyAlignment="1" applyProtection="1">
      <alignment horizontal="left" vertical="center" wrapText="1"/>
    </xf>
    <xf numFmtId="0" fontId="21" fillId="2" borderId="37" xfId="7" applyFont="1" applyFill="1" applyBorder="1" applyAlignment="1" applyProtection="1">
      <alignment horizontal="left" vertical="center" wrapText="1"/>
    </xf>
    <xf numFmtId="0" fontId="21" fillId="2" borderId="44" xfId="7" applyFont="1" applyFill="1" applyBorder="1" applyAlignment="1" applyProtection="1">
      <alignment horizontal="left" vertical="center" wrapText="1"/>
    </xf>
    <xf numFmtId="0" fontId="21" fillId="2" borderId="45" xfId="7" applyFont="1" applyFill="1" applyBorder="1" applyAlignment="1" applyProtection="1">
      <alignment horizontal="left" vertical="center" wrapText="1"/>
    </xf>
    <xf numFmtId="0" fontId="21" fillId="2" borderId="37" xfId="7" applyFont="1" applyFill="1" applyBorder="1" applyAlignment="1" applyProtection="1">
      <alignment horizontal="center" vertical="center"/>
    </xf>
    <xf numFmtId="0" fontId="21" fillId="2" borderId="32" xfId="7" applyFont="1" applyFill="1" applyBorder="1" applyAlignment="1" applyProtection="1">
      <alignment horizontal="center" vertical="center"/>
    </xf>
    <xf numFmtId="184" fontId="21" fillId="2" borderId="30" xfId="9" applyNumberFormat="1" applyFont="1" applyFill="1" applyBorder="1" applyAlignment="1" applyProtection="1">
      <alignment horizontal="right" vertical="center" shrinkToFit="1"/>
    </xf>
    <xf numFmtId="184" fontId="21" fillId="2" borderId="28" xfId="9" applyNumberFormat="1" applyFont="1" applyFill="1" applyBorder="1" applyAlignment="1" applyProtection="1">
      <alignment horizontal="right" vertical="center" shrinkToFit="1"/>
    </xf>
    <xf numFmtId="184" fontId="21" fillId="2" borderId="142" xfId="9" applyNumberFormat="1" applyFont="1" applyFill="1" applyBorder="1" applyAlignment="1" applyProtection="1">
      <alignment horizontal="right" vertical="center" shrinkToFit="1"/>
    </xf>
    <xf numFmtId="184" fontId="21" fillId="2" borderId="143" xfId="9" applyNumberFormat="1" applyFont="1" applyFill="1" applyBorder="1" applyAlignment="1" applyProtection="1">
      <alignment horizontal="right" vertical="center" shrinkToFit="1"/>
    </xf>
    <xf numFmtId="184" fontId="21" fillId="2" borderId="146" xfId="9" applyNumberFormat="1" applyFont="1" applyFill="1" applyBorder="1" applyAlignment="1" applyProtection="1">
      <alignment horizontal="right" vertical="center" shrinkToFit="1"/>
    </xf>
    <xf numFmtId="186" fontId="21" fillId="2" borderId="15" xfId="9" applyNumberFormat="1" applyFont="1" applyFill="1" applyBorder="1" applyAlignment="1" applyProtection="1">
      <alignment horizontal="right" vertical="center" shrinkToFit="1"/>
    </xf>
    <xf numFmtId="186" fontId="21" fillId="2" borderId="0" xfId="9" applyNumberFormat="1" applyFont="1" applyFill="1" applyBorder="1" applyAlignment="1" applyProtection="1">
      <alignment horizontal="right" vertical="center" shrinkToFit="1"/>
    </xf>
    <xf numFmtId="186" fontId="21" fillId="2" borderId="13" xfId="9" applyNumberFormat="1" applyFont="1" applyFill="1" applyBorder="1" applyAlignment="1" applyProtection="1">
      <alignment horizontal="right" vertical="center" shrinkToFit="1"/>
    </xf>
    <xf numFmtId="186" fontId="21" fillId="2" borderId="0" xfId="9" applyNumberFormat="1" applyFont="1" applyFill="1" applyAlignment="1" applyProtection="1">
      <alignment horizontal="right" vertical="center" shrinkToFit="1"/>
    </xf>
    <xf numFmtId="186" fontId="21" fillId="2" borderId="18" xfId="9" applyNumberFormat="1" applyFont="1" applyFill="1" applyBorder="1" applyAlignment="1" applyProtection="1">
      <alignment horizontal="right" vertical="center" shrinkToFit="1"/>
    </xf>
    <xf numFmtId="0" fontId="24" fillId="2" borderId="19" xfId="7" applyFont="1" applyFill="1" applyBorder="1" applyAlignment="1" applyProtection="1">
      <alignment horizontal="left" vertical="center"/>
    </xf>
    <xf numFmtId="0" fontId="21" fillId="2" borderId="20" xfId="7" applyFont="1" applyFill="1" applyBorder="1" applyAlignment="1" applyProtection="1">
      <alignment horizontal="left" vertical="center"/>
    </xf>
    <xf numFmtId="0" fontId="21" fillId="2" borderId="20" xfId="7" applyFont="1" applyFill="1" applyBorder="1" applyAlignment="1" applyProtection="1">
      <alignment horizontal="right" vertical="center" wrapText="1"/>
    </xf>
    <xf numFmtId="0" fontId="21" fillId="2" borderId="20" xfId="7" applyFont="1" applyFill="1" applyBorder="1" applyAlignment="1" applyProtection="1">
      <alignment horizontal="right" vertical="center"/>
    </xf>
    <xf numFmtId="0" fontId="21" fillId="2" borderId="23" xfId="7" applyFont="1" applyFill="1" applyBorder="1" applyAlignment="1" applyProtection="1">
      <alignment horizontal="right" vertical="center"/>
    </xf>
    <xf numFmtId="184" fontId="21" fillId="2" borderId="164" xfId="9" applyNumberFormat="1" applyFont="1" applyFill="1" applyBorder="1" applyAlignment="1" applyProtection="1">
      <alignment horizontal="right" vertical="center" shrinkToFit="1"/>
    </xf>
    <xf numFmtId="184" fontId="21" fillId="2" borderId="165" xfId="9" applyNumberFormat="1" applyFont="1" applyFill="1" applyBorder="1" applyAlignment="1" applyProtection="1">
      <alignment horizontal="right" vertical="center" shrinkToFit="1"/>
    </xf>
    <xf numFmtId="184" fontId="21" fillId="2" borderId="166" xfId="9" applyNumberFormat="1" applyFont="1" applyFill="1" applyBorder="1" applyAlignment="1" applyProtection="1">
      <alignment horizontal="right" vertical="center" shrinkToFit="1"/>
    </xf>
    <xf numFmtId="176" fontId="26" fillId="0" borderId="30" xfId="11" applyNumberFormat="1" applyFont="1" applyFill="1" applyBorder="1" applyAlignment="1">
      <alignment vertical="center"/>
    </xf>
    <xf numFmtId="176" fontId="26" fillId="0" borderId="28" xfId="11" applyNumberFormat="1" applyFont="1" applyFill="1" applyBorder="1" applyAlignment="1">
      <alignment vertical="center"/>
    </xf>
    <xf numFmtId="176" fontId="26" fillId="0" borderId="29" xfId="11" applyNumberFormat="1" applyFont="1" applyFill="1" applyBorder="1" applyAlignment="1">
      <alignment vertical="center"/>
    </xf>
    <xf numFmtId="0" fontId="11" fillId="2" borderId="65" xfId="11" applyFont="1" applyFill="1" applyBorder="1" applyAlignment="1">
      <alignment horizontal="center" vertical="center" wrapText="1"/>
    </xf>
    <xf numFmtId="0" fontId="11" fillId="2" borderId="65" xfId="11" applyFont="1" applyFill="1" applyBorder="1" applyAlignment="1">
      <alignment horizontal="center" vertical="center"/>
    </xf>
    <xf numFmtId="187" fontId="18" fillId="2" borderId="30" xfId="12" applyNumberFormat="1" applyFont="1" applyFill="1" applyBorder="1" applyAlignment="1">
      <alignment horizontal="left" vertical="center" wrapText="1"/>
    </xf>
    <xf numFmtId="187" fontId="18" fillId="2" borderId="28" xfId="12" applyNumberFormat="1" applyFont="1" applyFill="1" applyBorder="1" applyAlignment="1">
      <alignment horizontal="left" vertical="center" wrapText="1"/>
    </xf>
    <xf numFmtId="187" fontId="18" fillId="2" borderId="29" xfId="12" applyNumberFormat="1" applyFont="1" applyFill="1" applyBorder="1" applyAlignment="1">
      <alignment horizontal="left" vertical="center" wrapText="1"/>
    </xf>
    <xf numFmtId="0" fontId="18" fillId="2" borderId="30" xfId="12" applyFont="1" applyFill="1" applyBorder="1" applyAlignment="1">
      <alignment horizontal="left" vertical="center"/>
    </xf>
    <xf numFmtId="0" fontId="18" fillId="2" borderId="28" xfId="12" applyFont="1" applyFill="1" applyBorder="1" applyAlignment="1">
      <alignment horizontal="left" vertical="center"/>
    </xf>
    <xf numFmtId="0" fontId="18" fillId="2" borderId="29" xfId="12" applyFont="1" applyFill="1" applyBorder="1" applyAlignment="1">
      <alignment horizontal="left" vertical="center"/>
    </xf>
    <xf numFmtId="176" fontId="26" fillId="0" borderId="33" xfId="13" applyNumberFormat="1" applyFont="1" applyBorder="1" applyAlignment="1">
      <alignment horizontal="center" vertical="center" wrapText="1"/>
    </xf>
    <xf numFmtId="176" fontId="26" fillId="0" borderId="24" xfId="13" applyNumberFormat="1" applyFont="1" applyBorder="1" applyAlignment="1">
      <alignment horizontal="center" vertical="center" wrapText="1"/>
    </xf>
    <xf numFmtId="176" fontId="26" fillId="0" borderId="30" xfId="13" applyNumberFormat="1" applyFont="1" applyBorder="1" applyAlignment="1">
      <alignment horizontal="center" vertical="center"/>
    </xf>
    <xf numFmtId="176" fontId="26" fillId="0" borderId="28" xfId="13" applyNumberFormat="1" applyFont="1" applyBorder="1" applyAlignment="1">
      <alignment horizontal="center" vertical="center"/>
    </xf>
    <xf numFmtId="176" fontId="26" fillId="0" borderId="29" xfId="13" applyNumberFormat="1" applyFont="1" applyBorder="1" applyAlignment="1">
      <alignment horizontal="center" vertical="center"/>
    </xf>
    <xf numFmtId="176" fontId="18" fillId="2" borderId="30" xfId="11" applyNumberFormat="1" applyFont="1" applyFill="1" applyBorder="1" applyAlignment="1">
      <alignment vertical="center" wrapText="1"/>
    </xf>
    <xf numFmtId="176" fontId="18" fillId="2" borderId="28" xfId="11" applyNumberFormat="1" applyFont="1" applyFill="1" applyBorder="1" applyAlignment="1">
      <alignment vertical="center" wrapText="1"/>
    </xf>
    <xf numFmtId="176" fontId="18" fillId="2" borderId="29" xfId="11" applyNumberFormat="1" applyFont="1" applyFill="1" applyBorder="1" applyAlignment="1">
      <alignment vertical="center" wrapText="1"/>
    </xf>
    <xf numFmtId="176" fontId="18" fillId="0" borderId="30" xfId="11" applyNumberFormat="1" applyFont="1" applyFill="1" applyBorder="1" applyAlignment="1">
      <alignment vertical="center" wrapText="1"/>
    </xf>
    <xf numFmtId="176" fontId="18" fillId="0" borderId="28" xfId="11" applyNumberFormat="1" applyFont="1" applyFill="1" applyBorder="1" applyAlignment="1">
      <alignment vertical="center" wrapText="1"/>
    </xf>
    <xf numFmtId="176" fontId="18" fillId="0" borderId="29" xfId="11" applyNumberFormat="1" applyFont="1" applyFill="1" applyBorder="1" applyAlignment="1">
      <alignment vertical="center" wrapText="1"/>
    </xf>
    <xf numFmtId="0" fontId="18" fillId="2" borderId="30" xfId="11" applyFont="1" applyFill="1" applyBorder="1" applyAlignment="1">
      <alignment vertical="center"/>
    </xf>
    <xf numFmtId="0" fontId="18" fillId="2" borderId="28" xfId="11" applyFont="1" applyFill="1" applyBorder="1" applyAlignment="1">
      <alignment vertical="center"/>
    </xf>
    <xf numFmtId="0" fontId="18" fillId="2" borderId="29" xfId="11" applyFont="1" applyFill="1" applyBorder="1" applyAlignment="1">
      <alignment vertical="center"/>
    </xf>
    <xf numFmtId="0" fontId="28" fillId="0" borderId="7" xfId="15" applyFont="1" applyFill="1" applyBorder="1" applyAlignment="1" applyProtection="1">
      <alignment horizontal="left" vertical="center" wrapText="1"/>
    </xf>
    <xf numFmtId="0" fontId="28" fillId="0" borderId="8" xfId="15" applyFont="1" applyFill="1" applyBorder="1" applyAlignment="1" applyProtection="1">
      <alignment horizontal="left" vertical="center" wrapText="1"/>
    </xf>
    <xf numFmtId="0" fontId="28" fillId="0" borderId="37" xfId="15" applyFont="1" applyFill="1" applyBorder="1" applyAlignment="1" applyProtection="1">
      <alignment horizontal="left" vertical="center"/>
    </xf>
    <xf numFmtId="0" fontId="28" fillId="0" borderId="38" xfId="15" applyFont="1" applyFill="1" applyBorder="1" applyAlignment="1" applyProtection="1">
      <alignment horizontal="left" vertical="center"/>
    </xf>
    <xf numFmtId="0" fontId="28" fillId="0" borderId="54" xfId="15" applyFont="1" applyFill="1" applyBorder="1" applyAlignment="1" applyProtection="1">
      <alignment horizontal="left" vertical="center"/>
    </xf>
    <xf numFmtId="0" fontId="28" fillId="0" borderId="56" xfId="15" applyFont="1" applyFill="1" applyBorder="1" applyAlignment="1" applyProtection="1">
      <alignment horizontal="left" vertical="center"/>
    </xf>
    <xf numFmtId="0" fontId="29" fillId="0" borderId="28" xfId="16" applyFont="1" applyFill="1" applyBorder="1" applyAlignment="1">
      <alignment horizontal="left" vertical="center" wrapText="1"/>
    </xf>
    <xf numFmtId="0" fontId="29" fillId="0" borderId="28" xfId="16" applyFont="1" applyBorder="1" applyAlignment="1">
      <alignment horizontal="left" vertical="center" wrapText="1"/>
    </xf>
    <xf numFmtId="0" fontId="29" fillId="0" borderId="52" xfId="16" applyFont="1" applyBorder="1" applyAlignment="1">
      <alignment horizontal="left" vertical="center" wrapText="1"/>
    </xf>
    <xf numFmtId="0" fontId="29" fillId="0" borderId="54" xfId="16" applyFont="1" applyFill="1" applyBorder="1" applyAlignment="1">
      <alignment horizontal="left" vertical="center" wrapText="1"/>
    </xf>
    <xf numFmtId="0" fontId="29" fillId="0" borderId="54" xfId="16" applyFont="1" applyBorder="1" applyAlignment="1">
      <alignment horizontal="left" vertical="center" wrapText="1"/>
    </xf>
    <xf numFmtId="0" fontId="29" fillId="0" borderId="56" xfId="16" applyFont="1" applyBorder="1" applyAlignment="1">
      <alignment horizontal="left" vertical="center" wrapText="1"/>
    </xf>
    <xf numFmtId="0" fontId="29" fillId="0" borderId="49" xfId="16" applyFont="1" applyFill="1" applyBorder="1" applyAlignment="1">
      <alignment horizontal="left" vertical="center" wrapText="1"/>
    </xf>
    <xf numFmtId="0" fontId="29" fillId="0" borderId="51" xfId="16" applyFont="1" applyFill="1" applyBorder="1" applyAlignment="1">
      <alignment horizontal="left" vertical="center" wrapText="1"/>
    </xf>
    <xf numFmtId="0" fontId="29" fillId="0" borderId="6" xfId="17" applyFont="1" applyFill="1" applyBorder="1" applyAlignment="1">
      <alignment vertical="center" wrapText="1"/>
    </xf>
    <xf numFmtId="0" fontId="29" fillId="0" borderId="2" xfId="17" applyFont="1" applyFill="1" applyBorder="1" applyAlignment="1">
      <alignment vertical="center" wrapText="1"/>
    </xf>
    <xf numFmtId="0" fontId="29" fillId="0" borderId="17" xfId="17" applyFont="1" applyFill="1" applyBorder="1" applyAlignment="1">
      <alignment vertical="center" wrapText="1"/>
    </xf>
    <xf numFmtId="0" fontId="29" fillId="0" borderId="13" xfId="17" applyFont="1" applyFill="1" applyBorder="1" applyAlignment="1">
      <alignment vertical="center" wrapText="1"/>
    </xf>
    <xf numFmtId="0" fontId="29" fillId="0" borderId="19" xfId="17" applyFont="1" applyFill="1" applyBorder="1" applyAlignment="1">
      <alignment vertical="center" wrapText="1"/>
    </xf>
    <xf numFmtId="0" fontId="29" fillId="0" borderId="23" xfId="17" applyFont="1" applyFill="1" applyBorder="1" applyAlignment="1">
      <alignment vertical="center" wrapText="1"/>
    </xf>
    <xf numFmtId="0" fontId="29" fillId="0" borderId="49" xfId="17" applyFont="1" applyFill="1" applyBorder="1" applyAlignment="1">
      <alignment vertical="center"/>
    </xf>
    <xf numFmtId="0" fontId="29" fillId="0" borderId="51" xfId="17" applyFont="1" applyFill="1" applyBorder="1" applyAlignment="1">
      <alignment vertical="center"/>
    </xf>
    <xf numFmtId="0" fontId="29" fillId="0" borderId="28" xfId="17" applyFont="1" applyFill="1" applyBorder="1" applyAlignment="1">
      <alignment vertical="center"/>
    </xf>
    <xf numFmtId="0" fontId="29" fillId="0" borderId="52" xfId="17" applyFont="1" applyFill="1" applyBorder="1" applyAlignment="1">
      <alignment vertical="center"/>
    </xf>
    <xf numFmtId="0" fontId="29" fillId="0" borderId="27" xfId="17" applyFont="1" applyFill="1" applyBorder="1" applyAlignment="1">
      <alignment vertical="center" wrapText="1"/>
    </xf>
    <xf numFmtId="0" fontId="29" fillId="0" borderId="29" xfId="17" applyFont="1" applyFill="1" applyBorder="1" applyAlignment="1">
      <alignment vertical="center" wrapText="1"/>
    </xf>
    <xf numFmtId="0" fontId="29" fillId="0" borderId="61" xfId="17" applyFont="1" applyFill="1" applyBorder="1" applyAlignment="1">
      <alignment vertical="center"/>
    </xf>
    <xf numFmtId="0" fontId="29" fillId="0" borderId="55" xfId="17" applyFont="1" applyFill="1" applyBorder="1" applyAlignment="1">
      <alignment vertical="center"/>
    </xf>
    <xf numFmtId="0" fontId="29" fillId="0" borderId="54" xfId="17" applyFont="1" applyFill="1" applyBorder="1" applyAlignment="1">
      <alignment vertical="center"/>
    </xf>
    <xf numFmtId="0" fontId="29" fillId="0" borderId="56" xfId="17" applyFont="1" applyFill="1" applyBorder="1" applyAlignment="1">
      <alignment vertical="center"/>
    </xf>
    <xf numFmtId="0" fontId="30" fillId="0" borderId="183" xfId="17" applyFont="1" applyBorder="1" applyAlignment="1">
      <alignment horizontal="center" vertical="center" wrapText="1"/>
    </xf>
    <xf numFmtId="0" fontId="30" fillId="0" borderId="184" xfId="17" applyFont="1" applyBorder="1" applyAlignment="1">
      <alignment horizontal="center" vertical="center" wrapText="1"/>
    </xf>
    <xf numFmtId="0" fontId="30" fillId="0" borderId="112" xfId="17" applyFont="1" applyBorder="1" applyAlignment="1">
      <alignment horizontal="center" vertical="center" wrapText="1"/>
    </xf>
    <xf numFmtId="0" fontId="30" fillId="0" borderId="182" xfId="17" applyFont="1" applyBorder="1" applyAlignment="1">
      <alignment horizontal="center" vertical="center" wrapText="1"/>
    </xf>
    <xf numFmtId="0" fontId="30" fillId="0" borderId="48" xfId="17" applyFont="1" applyBorder="1">
      <alignment vertical="center"/>
    </xf>
    <xf numFmtId="0" fontId="30" fillId="0" borderId="49" xfId="17" applyFont="1" applyBorder="1">
      <alignment vertical="center"/>
    </xf>
    <xf numFmtId="0" fontId="30" fillId="0" borderId="50" xfId="17" applyFont="1" applyBorder="1">
      <alignment vertical="center"/>
    </xf>
    <xf numFmtId="0" fontId="30" fillId="0" borderId="53" xfId="17" applyFont="1" applyBorder="1">
      <alignment vertical="center"/>
    </xf>
    <xf numFmtId="0" fontId="30" fillId="0" borderId="54" xfId="17" applyFont="1" applyBorder="1">
      <alignment vertical="center"/>
    </xf>
    <xf numFmtId="0" fontId="30" fillId="0" borderId="55" xfId="17" applyFont="1" applyBorder="1">
      <alignment vertical="center"/>
    </xf>
    <xf numFmtId="0" fontId="29" fillId="0" borderId="6" xfId="18" applyFont="1" applyFill="1" applyBorder="1" applyAlignment="1">
      <alignment vertical="center" wrapText="1"/>
    </xf>
    <xf numFmtId="0" fontId="29" fillId="0" borderId="2" xfId="18" applyFont="1" applyFill="1" applyBorder="1" applyAlignment="1">
      <alignment vertical="center" wrapText="1"/>
    </xf>
    <xf numFmtId="0" fontId="29" fillId="0" borderId="17" xfId="18" applyFont="1" applyFill="1" applyBorder="1" applyAlignment="1">
      <alignment vertical="center" wrapText="1"/>
    </xf>
    <xf numFmtId="0" fontId="29" fillId="0" borderId="13" xfId="18" applyFont="1" applyFill="1" applyBorder="1" applyAlignment="1">
      <alignment vertical="center" wrapText="1"/>
    </xf>
    <xf numFmtId="0" fontId="29" fillId="0" borderId="19" xfId="18" applyFont="1" applyFill="1" applyBorder="1" applyAlignment="1">
      <alignment vertical="center" wrapText="1"/>
    </xf>
    <xf numFmtId="0" fontId="29" fillId="0" borderId="23" xfId="18" applyFont="1" applyFill="1" applyBorder="1" applyAlignment="1">
      <alignment vertical="center" wrapText="1"/>
    </xf>
    <xf numFmtId="0" fontId="29" fillId="0" borderId="49" xfId="18" applyFont="1" applyFill="1" applyBorder="1" applyAlignment="1">
      <alignment horizontal="left" vertical="center"/>
    </xf>
    <xf numFmtId="0" fontId="29" fillId="0" borderId="51" xfId="18" applyFont="1" applyFill="1" applyBorder="1" applyAlignment="1">
      <alignment horizontal="left" vertical="center"/>
    </xf>
    <xf numFmtId="0" fontId="29" fillId="0" borderId="28" xfId="18" applyFont="1" applyFill="1" applyBorder="1" applyAlignment="1">
      <alignment horizontal="left" vertical="center"/>
    </xf>
    <xf numFmtId="0" fontId="29" fillId="0" borderId="52" xfId="18" applyFont="1" applyFill="1" applyBorder="1" applyAlignment="1">
      <alignment horizontal="left" vertical="center"/>
    </xf>
    <xf numFmtId="0" fontId="29" fillId="0" borderId="30" xfId="18" applyFont="1" applyFill="1" applyBorder="1" applyAlignment="1">
      <alignment horizontal="center" vertical="center" shrinkToFit="1"/>
    </xf>
    <xf numFmtId="0" fontId="29" fillId="0" borderId="28" xfId="18" applyFont="1" applyFill="1" applyBorder="1" applyAlignment="1">
      <alignment horizontal="center" vertical="center" shrinkToFit="1"/>
    </xf>
    <xf numFmtId="0" fontId="29" fillId="0" borderId="52" xfId="18" applyFont="1" applyFill="1" applyBorder="1" applyAlignment="1">
      <alignment horizontal="center" vertical="center" shrinkToFit="1"/>
    </xf>
    <xf numFmtId="0" fontId="29" fillId="0" borderId="36" xfId="18" applyFont="1" applyFill="1" applyBorder="1" applyAlignment="1">
      <alignment vertical="center" wrapText="1"/>
    </xf>
    <xf numFmtId="0" fontId="29" fillId="0" borderId="32" xfId="18" applyFont="1" applyFill="1" applyBorder="1" applyAlignment="1">
      <alignment vertical="center" wrapText="1"/>
    </xf>
    <xf numFmtId="0" fontId="29" fillId="0" borderId="61" xfId="18" applyFont="1" applyFill="1" applyBorder="1" applyAlignment="1">
      <alignment vertical="center"/>
    </xf>
    <xf numFmtId="0" fontId="29" fillId="0" borderId="55" xfId="18" applyFont="1" applyFill="1" applyBorder="1" applyAlignment="1">
      <alignment vertical="center"/>
    </xf>
    <xf numFmtId="0" fontId="29" fillId="0" borderId="54" xfId="18" applyFont="1" applyFill="1" applyBorder="1" applyAlignment="1">
      <alignment horizontal="left" vertical="center"/>
    </xf>
    <xf numFmtId="0" fontId="29" fillId="0" borderId="56" xfId="18" applyFont="1" applyFill="1" applyBorder="1" applyAlignment="1">
      <alignment horizontal="left" vertical="center"/>
    </xf>
    <xf numFmtId="0" fontId="34" fillId="0" borderId="30" xfId="15" applyFont="1" applyFill="1" applyBorder="1" applyAlignment="1" applyProtection="1">
      <alignment horizontal="left" vertical="center" wrapText="1"/>
      <protection locked="0"/>
    </xf>
    <xf numFmtId="0" fontId="34" fillId="0" borderId="28" xfId="15" applyFont="1" applyFill="1" applyBorder="1" applyAlignment="1" applyProtection="1">
      <alignment horizontal="left" vertical="center" wrapText="1"/>
      <protection locked="0"/>
    </xf>
    <xf numFmtId="0" fontId="34" fillId="0" borderId="52" xfId="15" applyFont="1" applyFill="1" applyBorder="1" applyAlignment="1" applyProtection="1">
      <alignment horizontal="left" vertical="center" wrapText="1"/>
      <protection locked="0"/>
    </xf>
    <xf numFmtId="0" fontId="34" fillId="0" borderId="53" xfId="15" applyFont="1" applyFill="1" applyBorder="1" applyAlignment="1" applyProtection="1">
      <alignment horizontal="left" vertical="center" wrapText="1"/>
      <protection locked="0"/>
    </xf>
    <xf numFmtId="0" fontId="34" fillId="0" borderId="54" xfId="15" applyFont="1" applyFill="1" applyBorder="1" applyAlignment="1" applyProtection="1">
      <alignment horizontal="left" vertical="center" wrapText="1"/>
      <protection locked="0"/>
    </xf>
    <xf numFmtId="0" fontId="34" fillId="0" borderId="56" xfId="15" applyFont="1" applyFill="1" applyBorder="1" applyAlignment="1" applyProtection="1">
      <alignment horizontal="left" vertical="center" wrapText="1"/>
      <protection locked="0"/>
    </xf>
    <xf numFmtId="0" fontId="34" fillId="0" borderId="10" xfId="15" applyFont="1" applyFill="1" applyBorder="1" applyAlignment="1" applyProtection="1">
      <alignment horizontal="left" vertical="center"/>
    </xf>
    <xf numFmtId="0" fontId="34" fillId="0" borderId="11" xfId="15" applyFont="1" applyFill="1" applyBorder="1" applyAlignment="1" applyProtection="1">
      <alignment horizontal="left" vertical="center"/>
    </xf>
    <xf numFmtId="0" fontId="34" fillId="0" borderId="7" xfId="15" applyFont="1" applyFill="1" applyBorder="1" applyAlignment="1" applyProtection="1">
      <alignment horizontal="left" vertical="center" wrapText="1"/>
    </xf>
    <xf numFmtId="0" fontId="34" fillId="0" borderId="8" xfId="15" applyFont="1" applyFill="1" applyBorder="1" applyAlignment="1" applyProtection="1">
      <alignment horizontal="left" vertical="center" wrapText="1"/>
    </xf>
    <xf numFmtId="0" fontId="34" fillId="0" borderId="37" xfId="15" applyFont="1" applyFill="1" applyBorder="1" applyAlignment="1" applyProtection="1">
      <alignment horizontal="left" vertical="center"/>
    </xf>
    <xf numFmtId="0" fontId="34" fillId="0" borderId="38" xfId="15" applyFont="1" applyFill="1" applyBorder="1" applyAlignment="1" applyProtection="1">
      <alignment horizontal="left" vertical="center"/>
    </xf>
    <xf numFmtId="0" fontId="34" fillId="0" borderId="28" xfId="15" applyFont="1" applyFill="1" applyBorder="1" applyAlignment="1" applyProtection="1">
      <alignment horizontal="left" vertical="center"/>
    </xf>
    <xf numFmtId="0" fontId="34" fillId="0" borderId="52" xfId="15" applyFont="1" applyFill="1" applyBorder="1" applyAlignment="1" applyProtection="1">
      <alignment horizontal="left" vertical="center"/>
    </xf>
    <xf numFmtId="184" fontId="11" fillId="2" borderId="65" xfId="12" applyNumberFormat="1" applyFont="1" applyFill="1" applyBorder="1" applyAlignment="1">
      <alignment horizontal="center" vertical="center"/>
    </xf>
    <xf numFmtId="184" fontId="11" fillId="2" borderId="188" xfId="12" applyNumberFormat="1" applyFont="1" applyFill="1" applyBorder="1" applyAlignment="1">
      <alignment horizontal="center" vertical="center"/>
    </xf>
    <xf numFmtId="0" fontId="11" fillId="0" borderId="34" xfId="11" applyFont="1" applyBorder="1" applyAlignment="1" applyProtection="1">
      <alignment horizontal="left" vertical="top" wrapText="1"/>
      <protection locked="0"/>
    </xf>
    <xf numFmtId="0" fontId="11" fillId="0" borderId="37" xfId="11" applyFont="1" applyBorder="1" applyAlignment="1" applyProtection="1">
      <alignment horizontal="left" vertical="top" wrapText="1"/>
      <protection locked="0"/>
    </xf>
    <xf numFmtId="0" fontId="11" fillId="0" borderId="32" xfId="11" applyFont="1" applyBorder="1" applyAlignment="1" applyProtection="1">
      <alignment horizontal="left" vertical="top" wrapText="1"/>
      <protection locked="0"/>
    </xf>
    <xf numFmtId="0" fontId="11" fillId="0" borderId="15" xfId="11" applyFont="1" applyBorder="1" applyAlignment="1" applyProtection="1">
      <alignment horizontal="left" vertical="top" wrapText="1"/>
      <protection locked="0"/>
    </xf>
    <xf numFmtId="0" fontId="11" fillId="0" borderId="0" xfId="11" applyFont="1" applyAlignment="1" applyProtection="1">
      <alignment horizontal="left" vertical="top" wrapText="1"/>
      <protection locked="0"/>
    </xf>
    <xf numFmtId="0" fontId="11" fillId="0" borderId="13" xfId="11" applyFont="1" applyBorder="1" applyAlignment="1" applyProtection="1">
      <alignment horizontal="left" vertical="top" wrapText="1"/>
      <protection locked="0"/>
    </xf>
    <xf numFmtId="0" fontId="11" fillId="0" borderId="25" xfId="11" applyFont="1" applyBorder="1" applyAlignment="1" applyProtection="1">
      <alignment horizontal="left" vertical="top" wrapText="1"/>
      <protection locked="0"/>
    </xf>
    <xf numFmtId="0" fontId="11" fillId="0" borderId="20" xfId="11" applyFont="1" applyBorder="1" applyAlignment="1" applyProtection="1">
      <alignment horizontal="left" vertical="top" wrapText="1"/>
      <protection locked="0"/>
    </xf>
    <xf numFmtId="0" fontId="11" fillId="0" borderId="23" xfId="11" applyFont="1" applyBorder="1" applyAlignment="1" applyProtection="1">
      <alignment horizontal="left" vertical="top" wrapText="1"/>
      <protection locked="0"/>
    </xf>
    <xf numFmtId="0" fontId="11" fillId="0" borderId="0" xfId="11" applyFont="1" applyAlignment="1">
      <alignment horizontal="center" vertical="center"/>
    </xf>
    <xf numFmtId="0" fontId="11" fillId="0" borderId="30" xfId="11" applyFont="1" applyBorder="1" applyAlignment="1">
      <alignment horizontal="center" vertical="center"/>
    </xf>
    <xf numFmtId="0" fontId="11" fillId="0" borderId="28" xfId="11" applyFont="1" applyBorder="1" applyAlignment="1">
      <alignment horizontal="center" vertical="center"/>
    </xf>
    <xf numFmtId="0" fontId="11" fillId="0" borderId="29" xfId="11" applyFont="1" applyBorder="1" applyAlignment="1">
      <alignment horizontal="center" vertical="center"/>
    </xf>
    <xf numFmtId="0" fontId="11" fillId="0" borderId="65" xfId="11" applyFont="1" applyBorder="1" applyAlignment="1">
      <alignment horizontal="center" vertical="center"/>
    </xf>
    <xf numFmtId="187" fontId="11" fillId="2" borderId="0" xfId="12" applyNumberFormat="1" applyFont="1" applyFill="1" applyAlignment="1">
      <alignment horizontal="center" vertical="center" wrapText="1"/>
    </xf>
    <xf numFmtId="184" fontId="11" fillId="2" borderId="0" xfId="12" applyNumberFormat="1" applyFont="1" applyFill="1" applyAlignment="1">
      <alignment horizontal="center" vertical="center"/>
    </xf>
    <xf numFmtId="187" fontId="11" fillId="2" borderId="65" xfId="12" applyNumberFormat="1" applyFont="1" applyFill="1" applyBorder="1" applyAlignment="1">
      <alignment horizontal="center" vertical="center" wrapText="1"/>
    </xf>
    <xf numFmtId="187" fontId="11" fillId="0" borderId="0" xfId="12" applyNumberFormat="1" applyFont="1" applyAlignment="1">
      <alignment horizontal="center" vertical="center" wrapText="1"/>
    </xf>
    <xf numFmtId="176" fontId="1" fillId="0" borderId="0" xfId="11" applyNumberFormat="1" applyAlignment="1">
      <alignment horizontal="center" vertical="center"/>
    </xf>
    <xf numFmtId="184" fontId="11" fillId="2" borderId="0" xfId="12" applyNumberFormat="1" applyFont="1" applyFill="1" applyAlignment="1">
      <alignment horizontal="center" vertical="center" wrapText="1"/>
    </xf>
    <xf numFmtId="184" fontId="11" fillId="0" borderId="0" xfId="11" applyNumberFormat="1" applyFont="1" applyAlignment="1">
      <alignment horizontal="center" vertical="center"/>
    </xf>
  </cellXfs>
  <cellStyles count="21">
    <cellStyle name="標準" xfId="0" builtinId="0"/>
    <cellStyle name="標準 2" xfId="1"/>
    <cellStyle name="標準 2 2" xfId="3"/>
    <cellStyle name="標準 2 3" xfId="5"/>
    <cellStyle name="標準 3" xfId="6"/>
    <cellStyle name="標準 4" xfId="19"/>
    <cellStyle name="標準 4_APAHO401600" xfId="15"/>
    <cellStyle name="標準 4_APAHO4019001" xfId="18"/>
    <cellStyle name="標準 4_ZJ08_022012_青森市_2010" xfId="17"/>
    <cellStyle name="標準 6" xfId="2"/>
    <cellStyle name="標準 6_APAHO401000" xfId="4"/>
    <cellStyle name="標準 6_APAHO401200_O-JJ1016-001-3_財政状況資料集(決算状況カード(各会計・関係団体))(Rev2)2" xfId="10"/>
    <cellStyle name="標準 6_APAHO402200_O-JJ1016-001-3_財政状況資料集(決算状況カード(各会計・関係団体))(Rev2)2" xfId="7"/>
    <cellStyle name="標準 7" xfId="20"/>
    <cellStyle name="標準_【レイアウト】（県）資料３（Ｐ２）　歳出比較分析表" xfId="11"/>
    <cellStyle name="標準_【レイアウト】（市）資料３（Ｐ２）　歳出比較分析表" xfId="12"/>
    <cellStyle name="標準_APAHO251300" xfId="13"/>
    <cellStyle name="標準_APAHO252300" xfId="14"/>
    <cellStyle name="標準_Book1" xfId="8"/>
    <cellStyle name="標準_O-JJ0722-001-3_決算状況カード(各会計・関係団体)_O-JJ1016-001-3_財政状況資料集(決算状況カード(各会計・関係団体))(Rev2)2" xfId="9"/>
    <cellStyle name="標準_O-JJ0722-001-8_連結実質赤字比率に係る赤字・黒字の構成分析"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v>類似団体内平均(円)</c:v>
          </c:tx>
          <c:spPr>
            <a:ln w="28575">
              <a:noFill/>
            </a:ln>
          </c:spPr>
          <c:marker>
            <c:symbol val="diamond"/>
            <c:size val="8"/>
            <c:spPr>
              <a:solidFill>
                <a:srgbClr val="000080"/>
              </a:solidFill>
              <a:ln>
                <a:solidFill>
                  <a:srgbClr val="000080"/>
                </a:solidFill>
                <a:prstDash val="solid"/>
              </a:ln>
            </c:spPr>
          </c:marker>
          <c:cat>
            <c:strLit>
              <c:ptCount val="5"/>
              <c:pt idx="0">
                <c:v> H26</c:v>
              </c:pt>
              <c:pt idx="1">
                <c:v> H27</c:v>
              </c:pt>
              <c:pt idx="2">
                <c:v> H28</c:v>
              </c:pt>
              <c:pt idx="3">
                <c:v> H29</c:v>
              </c:pt>
              <c:pt idx="4">
                <c:v> H30</c:v>
              </c:pt>
            </c:strLit>
          </c:cat>
          <c:val>
            <c:numLit>
              <c:formatCode>General</c:formatCode>
              <c:ptCount val="5"/>
              <c:pt idx="0">
                <c:v>53605</c:v>
              </c:pt>
              <c:pt idx="1">
                <c:v>44267</c:v>
              </c:pt>
              <c:pt idx="2">
                <c:v>40879</c:v>
              </c:pt>
              <c:pt idx="3">
                <c:v>42651</c:v>
              </c:pt>
              <c:pt idx="4">
                <c:v>43226</c:v>
              </c:pt>
            </c:numLit>
          </c:val>
          <c:smooth val="0"/>
          <c:extLst>
            <c:ext xmlns:c16="http://schemas.microsoft.com/office/drawing/2014/chart" uri="{C3380CC4-5D6E-409C-BE32-E72D297353CC}">
              <c16:uniqueId val="{00000000-CB70-4309-B4C1-95B73BE7E75E}"/>
            </c:ext>
          </c:extLst>
        </c:ser>
        <c:ser>
          <c:idx val="1"/>
          <c:order val="1"/>
          <c:tx>
            <c:v>当該団体(円)</c:v>
          </c:tx>
          <c:spPr>
            <a:ln w="12700">
              <a:solidFill>
                <a:srgbClr val="FF0000"/>
              </a:solidFill>
              <a:prstDash val="solid"/>
            </a:ln>
          </c:spPr>
          <c:marker>
            <c:symbol val="circle"/>
            <c:size val="8"/>
            <c:spPr>
              <a:solidFill>
                <a:srgbClr val="FF0000"/>
              </a:solidFill>
              <a:ln>
                <a:solidFill>
                  <a:srgbClr val="FF0000"/>
                </a:solidFill>
                <a:prstDash val="solid"/>
              </a:ln>
            </c:spPr>
          </c:marker>
          <c:cat>
            <c:strLit>
              <c:ptCount val="5"/>
              <c:pt idx="0">
                <c:v> H26</c:v>
              </c:pt>
              <c:pt idx="1">
                <c:v> H27</c:v>
              </c:pt>
              <c:pt idx="2">
                <c:v> H28</c:v>
              </c:pt>
              <c:pt idx="3">
                <c:v> H29</c:v>
              </c:pt>
              <c:pt idx="4">
                <c:v> H30</c:v>
              </c:pt>
            </c:strLit>
          </c:cat>
          <c:val>
            <c:numLit>
              <c:formatCode>General</c:formatCode>
              <c:ptCount val="5"/>
              <c:pt idx="0">
                <c:v>41025</c:v>
              </c:pt>
              <c:pt idx="1">
                <c:v>39798</c:v>
              </c:pt>
              <c:pt idx="2">
                <c:v>24691</c:v>
              </c:pt>
              <c:pt idx="3">
                <c:v>47199</c:v>
              </c:pt>
              <c:pt idx="4">
                <c:v>42690</c:v>
              </c:pt>
            </c:numLit>
          </c:val>
          <c:smooth val="0"/>
          <c:extLst>
            <c:ext xmlns:c16="http://schemas.microsoft.com/office/drawing/2014/chart" uri="{C3380CC4-5D6E-409C-BE32-E72D297353CC}">
              <c16:uniqueId val="{00000001-CB70-4309-B4C1-95B73BE7E7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v>実質収支額</c:v>
          </c:tx>
          <c:spPr>
            <a:solidFill>
              <a:srgbClr val="00FFFF"/>
            </a:solidFill>
            <a:ln w="3175">
              <a:solidFill>
                <a:srgbClr val="000000"/>
              </a:solidFill>
              <a:prstDash val="solid"/>
            </a:ln>
          </c:spPr>
          <c:invertIfNegative val="0"/>
          <c:cat>
            <c:strLit>
              <c:ptCount val="5"/>
              <c:pt idx="0">
                <c:v>H26</c:v>
              </c:pt>
              <c:pt idx="1">
                <c:v>H27</c:v>
              </c:pt>
              <c:pt idx="2">
                <c:v>H28</c:v>
              </c:pt>
              <c:pt idx="3">
                <c:v>H29</c:v>
              </c:pt>
              <c:pt idx="4">
                <c:v>H30</c:v>
              </c:pt>
            </c:strLit>
          </c:cat>
          <c:val>
            <c:numLit>
              <c:formatCode>General</c:formatCode>
              <c:ptCount val="5"/>
              <c:pt idx="0">
                <c:v>1.64</c:v>
              </c:pt>
              <c:pt idx="1">
                <c:v>3.84</c:v>
              </c:pt>
              <c:pt idx="2">
                <c:v>2.39</c:v>
              </c:pt>
              <c:pt idx="3">
                <c:v>4.45</c:v>
              </c:pt>
              <c:pt idx="4">
                <c:v>2.5</c:v>
              </c:pt>
            </c:numLit>
          </c:val>
          <c:extLst>
            <c:ext xmlns:c16="http://schemas.microsoft.com/office/drawing/2014/chart" uri="{C3380CC4-5D6E-409C-BE32-E72D297353CC}">
              <c16:uniqueId val="{00000000-14CE-453F-8395-3F043D46C8B3}"/>
            </c:ext>
          </c:extLst>
        </c:ser>
        <c:ser>
          <c:idx val="1"/>
          <c:order val="1"/>
          <c:tx>
            <c:v>財政調整基金残高</c:v>
          </c:tx>
          <c:spPr>
            <a:solidFill>
              <a:srgbClr val="FF8080"/>
            </a:solidFill>
            <a:ln w="3175">
              <a:solidFill>
                <a:srgbClr val="000000"/>
              </a:solidFill>
              <a:prstDash val="solid"/>
            </a:ln>
          </c:spPr>
          <c:invertIfNegative val="0"/>
          <c:cat>
            <c:strLit>
              <c:ptCount val="5"/>
              <c:pt idx="0">
                <c:v>H26</c:v>
              </c:pt>
              <c:pt idx="1">
                <c:v>H27</c:v>
              </c:pt>
              <c:pt idx="2">
                <c:v>H28</c:v>
              </c:pt>
              <c:pt idx="3">
                <c:v>H29</c:v>
              </c:pt>
              <c:pt idx="4">
                <c:v>H30</c:v>
              </c:pt>
            </c:strLit>
          </c:cat>
          <c:val>
            <c:numLit>
              <c:formatCode>General</c:formatCode>
              <c:ptCount val="5"/>
              <c:pt idx="0">
                <c:v>31.98</c:v>
              </c:pt>
              <c:pt idx="1">
                <c:v>34.950000000000003</c:v>
              </c:pt>
              <c:pt idx="2">
                <c:v>34.08</c:v>
              </c:pt>
              <c:pt idx="3">
                <c:v>30.75</c:v>
              </c:pt>
              <c:pt idx="4">
                <c:v>28.87</c:v>
              </c:pt>
            </c:numLit>
          </c:val>
          <c:extLst>
            <c:ext xmlns:c16="http://schemas.microsoft.com/office/drawing/2014/chart" uri="{C3380CC4-5D6E-409C-BE32-E72D297353CC}">
              <c16:uniqueId val="{00000001-14CE-453F-8395-3F043D46C8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v>実質単年度収支</c:v>
          </c:tx>
          <c:spPr>
            <a:ln w="38100">
              <a:solidFill>
                <a:srgbClr val="FF0000"/>
              </a:solidFill>
              <a:prstDash val="solid"/>
            </a:ln>
          </c:spPr>
          <c:marker>
            <c:symbol val="circle"/>
            <c:size val="15"/>
            <c:spPr>
              <a:solidFill>
                <a:srgbClr val="FF0000"/>
              </a:solidFill>
              <a:ln>
                <a:solidFill>
                  <a:srgbClr val="FF0000"/>
                </a:solidFill>
                <a:prstDash val="solid"/>
              </a:ln>
            </c:spPr>
          </c:marker>
          <c:cat>
            <c:strLit>
              <c:ptCount val="5"/>
              <c:pt idx="0">
                <c:v>H26</c:v>
              </c:pt>
              <c:pt idx="1">
                <c:v>H27</c:v>
              </c:pt>
              <c:pt idx="2">
                <c:v>H28</c:v>
              </c:pt>
              <c:pt idx="3">
                <c:v>H29</c:v>
              </c:pt>
              <c:pt idx="4">
                <c:v>H30</c:v>
              </c:pt>
            </c:strLit>
          </c:cat>
          <c:val>
            <c:numLit>
              <c:formatCode>General</c:formatCode>
              <c:ptCount val="5"/>
              <c:pt idx="0">
                <c:v>0.24</c:v>
              </c:pt>
              <c:pt idx="1">
                <c:v>5.82</c:v>
              </c:pt>
              <c:pt idx="2">
                <c:v>-3.1</c:v>
              </c:pt>
              <c:pt idx="3">
                <c:v>-0.54</c:v>
              </c:pt>
              <c:pt idx="4">
                <c:v>-4.12</c:v>
              </c:pt>
            </c:numLit>
          </c:val>
          <c:smooth val="0"/>
          <c:extLst>
            <c:ext xmlns:c16="http://schemas.microsoft.com/office/drawing/2014/chart" uri="{C3380CC4-5D6E-409C-BE32-E72D297353CC}">
              <c16:uniqueId val="{00000002-14CE-453F-8395-3F043D46C8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v>その他会計（黒字）</c:v>
          </c:tx>
          <c:spPr>
            <a:solidFill>
              <a:srgbClr val="0000FF"/>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0</c:v>
              </c:pt>
              <c:pt idx="2">
                <c:v>#N/A</c:v>
              </c:pt>
              <c:pt idx="3">
                <c:v>0</c:v>
              </c:pt>
              <c:pt idx="4">
                <c:v>#N/A</c:v>
              </c:pt>
              <c:pt idx="5">
                <c:v>0</c:v>
              </c:pt>
              <c:pt idx="6">
                <c:v>#N/A</c:v>
              </c:pt>
              <c:pt idx="7">
                <c:v>0</c:v>
              </c:pt>
              <c:pt idx="8">
                <c:v>#N/A</c:v>
              </c:pt>
              <c:pt idx="9">
                <c:v>0</c:v>
              </c:pt>
            </c:numLit>
          </c:val>
          <c:extLst>
            <c:ext xmlns:c16="http://schemas.microsoft.com/office/drawing/2014/chart" uri="{C3380CC4-5D6E-409C-BE32-E72D297353CC}">
              <c16:uniqueId val="{00000000-9E3E-4106-B6FC-476D10DD0FBC}"/>
            </c:ext>
          </c:extLst>
        </c:ser>
        <c:ser>
          <c:idx val="1"/>
          <c:order val="1"/>
          <c:tx>
            <c:v>その他会計（赤字）</c:v>
          </c:tx>
          <c:spPr>
            <a:solidFill>
              <a:srgbClr val="FF000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9E3E-4106-B6FC-476D10DD0FBC}"/>
            </c:ext>
          </c:extLst>
        </c:ser>
        <c:ser>
          <c:idx val="2"/>
          <c:order val="2"/>
          <c:tx>
            <c:v>公共下水道事業特別会計</c:v>
          </c:tx>
          <c:spPr>
            <a:solidFill>
              <a:srgbClr val="00FF0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0.6</c:v>
              </c:pt>
              <c:pt idx="2">
                <c:v>#N/A</c:v>
              </c:pt>
              <c:pt idx="3">
                <c:v>0.34</c:v>
              </c:pt>
              <c:pt idx="4">
                <c:v>#N/A</c:v>
              </c:pt>
              <c:pt idx="5">
                <c:v>0.09</c:v>
              </c:pt>
              <c:pt idx="6">
                <c:v>#N/A</c:v>
              </c:pt>
              <c:pt idx="7">
                <c:v>0</c:v>
              </c:pt>
              <c:pt idx="8">
                <c:v>#N/A</c:v>
              </c:pt>
              <c:pt idx="9">
                <c:v>0</c:v>
              </c:pt>
            </c:numLit>
          </c:val>
          <c:extLst>
            <c:ext xmlns:c16="http://schemas.microsoft.com/office/drawing/2014/chart" uri="{C3380CC4-5D6E-409C-BE32-E72D297353CC}">
              <c16:uniqueId val="{00000002-9E3E-4106-B6FC-476D10DD0FBC}"/>
            </c:ext>
          </c:extLst>
        </c:ser>
        <c:ser>
          <c:idx val="3"/>
          <c:order val="3"/>
          <c:tx>
            <c:v>公共用地先行取得事業特別会計</c:v>
          </c:tx>
          <c:spPr>
            <a:solidFill>
              <a:srgbClr val="80008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0</c:v>
              </c:pt>
              <c:pt idx="2">
                <c:v>#N/A</c:v>
              </c:pt>
              <c:pt idx="3">
                <c:v>0</c:v>
              </c:pt>
              <c:pt idx="4">
                <c:v>#N/A</c:v>
              </c:pt>
              <c:pt idx="5">
                <c:v>0</c:v>
              </c:pt>
              <c:pt idx="6">
                <c:v>#N/A</c:v>
              </c:pt>
              <c:pt idx="7">
                <c:v>0</c:v>
              </c:pt>
              <c:pt idx="8">
                <c:v>#N/A</c:v>
              </c:pt>
              <c:pt idx="9">
                <c:v>0</c:v>
              </c:pt>
            </c:numLit>
          </c:val>
          <c:extLst>
            <c:ext xmlns:c16="http://schemas.microsoft.com/office/drawing/2014/chart" uri="{C3380CC4-5D6E-409C-BE32-E72D297353CC}">
              <c16:uniqueId val="{00000003-9E3E-4106-B6FC-476D10DD0FBC}"/>
            </c:ext>
          </c:extLst>
        </c:ser>
        <c:ser>
          <c:idx val="4"/>
          <c:order val="4"/>
          <c:tx>
            <c:v>後期高齢者医療特別会計</c:v>
          </c:tx>
          <c:spPr>
            <a:solidFill>
              <a:srgbClr val="FFFF0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0.02</c:v>
              </c:pt>
              <c:pt idx="2">
                <c:v>#N/A</c:v>
              </c:pt>
              <c:pt idx="3">
                <c:v>0.02</c:v>
              </c:pt>
              <c:pt idx="4">
                <c:v>#N/A</c:v>
              </c:pt>
              <c:pt idx="5">
                <c:v>0.02</c:v>
              </c:pt>
              <c:pt idx="6">
                <c:v>#N/A</c:v>
              </c:pt>
              <c:pt idx="7">
                <c:v>0.03</c:v>
              </c:pt>
              <c:pt idx="8">
                <c:v>#N/A</c:v>
              </c:pt>
              <c:pt idx="9">
                <c:v>0.03</c:v>
              </c:pt>
            </c:numLit>
          </c:val>
          <c:extLst>
            <c:ext xmlns:c16="http://schemas.microsoft.com/office/drawing/2014/chart" uri="{C3380CC4-5D6E-409C-BE32-E72D297353CC}">
              <c16:uniqueId val="{00000004-9E3E-4106-B6FC-476D10DD0FBC}"/>
            </c:ext>
          </c:extLst>
        </c:ser>
        <c:ser>
          <c:idx val="5"/>
          <c:order val="5"/>
          <c:tx>
            <c:v>介護保険事業特別会計</c:v>
          </c:tx>
          <c:spPr>
            <a:solidFill>
              <a:srgbClr val="FF660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0.34</c:v>
              </c:pt>
              <c:pt idx="2">
                <c:v>#N/A</c:v>
              </c:pt>
              <c:pt idx="3">
                <c:v>0.61</c:v>
              </c:pt>
              <c:pt idx="4">
                <c:v>#N/A</c:v>
              </c:pt>
              <c:pt idx="5">
                <c:v>0.74</c:v>
              </c:pt>
              <c:pt idx="6">
                <c:v>#N/A</c:v>
              </c:pt>
              <c:pt idx="7">
                <c:v>1.41</c:v>
              </c:pt>
              <c:pt idx="8">
                <c:v>#N/A</c:v>
              </c:pt>
              <c:pt idx="9">
                <c:v>0.35</c:v>
              </c:pt>
            </c:numLit>
          </c:val>
          <c:extLst>
            <c:ext xmlns:c16="http://schemas.microsoft.com/office/drawing/2014/chart" uri="{C3380CC4-5D6E-409C-BE32-E72D297353CC}">
              <c16:uniqueId val="{00000005-9E3E-4106-B6FC-476D10DD0FBC}"/>
            </c:ext>
          </c:extLst>
        </c:ser>
        <c:ser>
          <c:idx val="6"/>
          <c:order val="6"/>
          <c:tx>
            <c:v>競輪事業特別会計</c:v>
          </c:tx>
          <c:spPr>
            <a:solidFill>
              <a:srgbClr val="9999FF"/>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2.44</c:v>
              </c:pt>
              <c:pt idx="2">
                <c:v>#N/A</c:v>
              </c:pt>
              <c:pt idx="3">
                <c:v>1.67</c:v>
              </c:pt>
              <c:pt idx="4">
                <c:v>#N/A</c:v>
              </c:pt>
              <c:pt idx="5">
                <c:v>1.56</c:v>
              </c:pt>
              <c:pt idx="6">
                <c:v>#N/A</c:v>
              </c:pt>
              <c:pt idx="7">
                <c:v>0.86</c:v>
              </c:pt>
              <c:pt idx="8">
                <c:v>#N/A</c:v>
              </c:pt>
              <c:pt idx="9">
                <c:v>0.7</c:v>
              </c:pt>
            </c:numLit>
          </c:val>
          <c:extLst>
            <c:ext xmlns:c16="http://schemas.microsoft.com/office/drawing/2014/chart" uri="{C3380CC4-5D6E-409C-BE32-E72D297353CC}">
              <c16:uniqueId val="{00000006-9E3E-4106-B6FC-476D10DD0FBC}"/>
            </c:ext>
          </c:extLst>
        </c:ser>
        <c:ser>
          <c:idx val="7"/>
          <c:order val="7"/>
          <c:tx>
            <c:v>国民健康保険事業特別会計</c:v>
          </c:tx>
          <c:spPr>
            <a:solidFill>
              <a:srgbClr val="00800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0.3</c:v>
              </c:pt>
              <c:pt idx="1">
                <c:v>#N/A</c:v>
              </c:pt>
              <c:pt idx="2">
                <c:v>0.14000000000000001</c:v>
              </c:pt>
              <c:pt idx="3">
                <c:v>#N/A</c:v>
              </c:pt>
              <c:pt idx="4">
                <c:v>#N/A</c:v>
              </c:pt>
              <c:pt idx="5">
                <c:v>1.04</c:v>
              </c:pt>
              <c:pt idx="6">
                <c:v>#N/A</c:v>
              </c:pt>
              <c:pt idx="7">
                <c:v>3.41</c:v>
              </c:pt>
              <c:pt idx="8">
                <c:v>#N/A</c:v>
              </c:pt>
              <c:pt idx="9">
                <c:v>1.48</c:v>
              </c:pt>
            </c:numLit>
          </c:val>
          <c:extLst>
            <c:ext xmlns:c16="http://schemas.microsoft.com/office/drawing/2014/chart" uri="{C3380CC4-5D6E-409C-BE32-E72D297353CC}">
              <c16:uniqueId val="{00000007-9E3E-4106-B6FC-476D10DD0FBC}"/>
            </c:ext>
          </c:extLst>
        </c:ser>
        <c:ser>
          <c:idx val="8"/>
          <c:order val="8"/>
          <c:tx>
            <c:v>一般会計</c:v>
          </c:tx>
          <c:spPr>
            <a:solidFill>
              <a:srgbClr val="00FFFF"/>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1.64</c:v>
              </c:pt>
              <c:pt idx="2">
                <c:v>#N/A</c:v>
              </c:pt>
              <c:pt idx="3">
                <c:v>3.83</c:v>
              </c:pt>
              <c:pt idx="4">
                <c:v>#N/A</c:v>
              </c:pt>
              <c:pt idx="5">
                <c:v>2.39</c:v>
              </c:pt>
              <c:pt idx="6">
                <c:v>#N/A</c:v>
              </c:pt>
              <c:pt idx="7">
                <c:v>4.45</c:v>
              </c:pt>
              <c:pt idx="8">
                <c:v>#N/A</c:v>
              </c:pt>
              <c:pt idx="9">
                <c:v>2.4900000000000002</c:v>
              </c:pt>
            </c:numLit>
          </c:val>
          <c:extLst>
            <c:ext xmlns:c16="http://schemas.microsoft.com/office/drawing/2014/chart" uri="{C3380CC4-5D6E-409C-BE32-E72D297353CC}">
              <c16:uniqueId val="{00000008-9E3E-4106-B6FC-476D10DD0FBC}"/>
            </c:ext>
          </c:extLst>
        </c:ser>
        <c:ser>
          <c:idx val="9"/>
          <c:order val="9"/>
          <c:tx>
            <c:v>水道事業会計</c:v>
          </c:tx>
          <c:spPr>
            <a:solidFill>
              <a:srgbClr val="FF8080"/>
            </a:solidFill>
            <a:ln w="3175">
              <a:solidFill>
                <a:srgbClr val="000000"/>
              </a:solidFill>
              <a:prstDash val="solid"/>
            </a:ln>
          </c:spPr>
          <c:invertIfNegative val="0"/>
          <c:cat>
            <c:strLit>
              <c:ptCount val="10"/>
              <c:pt idx="0">
                <c:v>H26 赤字額</c:v>
              </c:pt>
              <c:pt idx="1">
                <c:v>H26 黒字額</c:v>
              </c:pt>
              <c:pt idx="2">
                <c:v>H27 赤字額</c:v>
              </c:pt>
              <c:pt idx="3">
                <c:v>H27 黒字額</c:v>
              </c:pt>
              <c:pt idx="4">
                <c:v>H28 赤字額</c:v>
              </c:pt>
              <c:pt idx="5">
                <c:v>H28 黒字額</c:v>
              </c:pt>
              <c:pt idx="6">
                <c:v>H29 赤字額</c:v>
              </c:pt>
              <c:pt idx="7">
                <c:v>H29 黒字額</c:v>
              </c:pt>
              <c:pt idx="8">
                <c:v>H30 赤字額</c:v>
              </c:pt>
              <c:pt idx="9">
                <c:v>H30 黒字額</c:v>
              </c:pt>
            </c:strLit>
          </c:cat>
          <c:val>
            <c:numLit>
              <c:formatCode>General</c:formatCode>
              <c:ptCount val="10"/>
              <c:pt idx="0">
                <c:v>#N/A</c:v>
              </c:pt>
              <c:pt idx="1">
                <c:v>6.49</c:v>
              </c:pt>
              <c:pt idx="2">
                <c:v>#N/A</c:v>
              </c:pt>
              <c:pt idx="3">
                <c:v>6.74</c:v>
              </c:pt>
              <c:pt idx="4">
                <c:v>#N/A</c:v>
              </c:pt>
              <c:pt idx="5">
                <c:v>7.33</c:v>
              </c:pt>
              <c:pt idx="6">
                <c:v>#N/A</c:v>
              </c:pt>
              <c:pt idx="7">
                <c:v>7.43</c:v>
              </c:pt>
              <c:pt idx="8">
                <c:v>#N/A</c:v>
              </c:pt>
              <c:pt idx="9">
                <c:v>8</c:v>
              </c:pt>
            </c:numLit>
          </c:val>
          <c:extLst>
            <c:ext xmlns:c16="http://schemas.microsoft.com/office/drawing/2014/chart" uri="{C3380CC4-5D6E-409C-BE32-E72D297353CC}">
              <c16:uniqueId val="{00000009-9E3E-4106-B6FC-476D10DD0F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v>算入公債費等</c:v>
          </c:tx>
          <c:spPr>
            <a:solidFill>
              <a:srgbClr val="00FF0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2">
                <c:v>3026</c:v>
              </c:pt>
              <c:pt idx="5">
                <c:v>2954</c:v>
              </c:pt>
              <c:pt idx="8">
                <c:v>3184</c:v>
              </c:pt>
              <c:pt idx="11">
                <c:v>3270</c:v>
              </c:pt>
              <c:pt idx="14">
                <c:v>3139</c:v>
              </c:pt>
            </c:numLit>
          </c:val>
          <c:extLst>
            <c:ext xmlns:c16="http://schemas.microsoft.com/office/drawing/2014/chart" uri="{C3380CC4-5D6E-409C-BE32-E72D297353CC}">
              <c16:uniqueId val="{00000000-47D4-456B-BC42-B0A4EC4F6270}"/>
            </c:ext>
          </c:extLst>
        </c:ser>
        <c:ser>
          <c:idx val="1"/>
          <c:order val="1"/>
          <c:tx>
            <c:v>一時借入金の利子</c:v>
          </c:tx>
          <c:spPr>
            <a:solidFill>
              <a:srgbClr val="80008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2</c:v>
              </c:pt>
              <c:pt idx="3">
                <c:v>1</c:v>
              </c:pt>
              <c:pt idx="6">
                <c:v>0</c:v>
              </c:pt>
              <c:pt idx="9">
                <c:v>0</c:v>
              </c:pt>
              <c:pt idx="12">
                <c:v>0</c:v>
              </c:pt>
            </c:numLit>
          </c:val>
          <c:extLst>
            <c:ext xmlns:c16="http://schemas.microsoft.com/office/drawing/2014/chart" uri="{C3380CC4-5D6E-409C-BE32-E72D297353CC}">
              <c16:uniqueId val="{00000001-47D4-456B-BC42-B0A4EC4F6270}"/>
            </c:ext>
          </c:extLst>
        </c:ser>
        <c:ser>
          <c:idx val="2"/>
          <c:order val="2"/>
          <c:tx>
            <c:v>債務負担行為に基づく支出額</c:v>
          </c:tx>
          <c:spPr>
            <a:solidFill>
              <a:srgbClr val="FFFF0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2-47D4-456B-BC42-B0A4EC4F6270}"/>
            </c:ext>
          </c:extLst>
        </c:ser>
        <c:ser>
          <c:idx val="3"/>
          <c:order val="3"/>
          <c:tx>
            <c:v>組合等が起こした地方債の元利償還金に対する負担金等</c:v>
          </c:tx>
          <c:spPr>
            <a:solidFill>
              <a:srgbClr val="FF660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29</c:v>
              </c:pt>
              <c:pt idx="3">
                <c:v>59</c:v>
              </c:pt>
              <c:pt idx="6">
                <c:v>161</c:v>
              </c:pt>
              <c:pt idx="9">
                <c:v>320</c:v>
              </c:pt>
              <c:pt idx="12">
                <c:v>370</c:v>
              </c:pt>
            </c:numLit>
          </c:val>
          <c:extLst>
            <c:ext xmlns:c16="http://schemas.microsoft.com/office/drawing/2014/chart" uri="{C3380CC4-5D6E-409C-BE32-E72D297353CC}">
              <c16:uniqueId val="{00000003-47D4-456B-BC42-B0A4EC4F6270}"/>
            </c:ext>
          </c:extLst>
        </c:ser>
        <c:ser>
          <c:idx val="4"/>
          <c:order val="4"/>
          <c:tx>
            <c:v>公営企業債の元利償還金に対する繰入金</c:v>
          </c:tx>
          <c:spPr>
            <a:solidFill>
              <a:srgbClr val="9999FF"/>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234</c:v>
              </c:pt>
              <c:pt idx="3">
                <c:v>218</c:v>
              </c:pt>
              <c:pt idx="6">
                <c:v>219</c:v>
              </c:pt>
              <c:pt idx="9">
                <c:v>218</c:v>
              </c:pt>
              <c:pt idx="12">
                <c:v>217</c:v>
              </c:pt>
            </c:numLit>
          </c:val>
          <c:extLst>
            <c:ext xmlns:c16="http://schemas.microsoft.com/office/drawing/2014/chart" uri="{C3380CC4-5D6E-409C-BE32-E72D297353CC}">
              <c16:uniqueId val="{00000004-47D4-456B-BC42-B0A4EC4F6270}"/>
            </c:ext>
          </c:extLst>
        </c:ser>
        <c:ser>
          <c:idx val="5"/>
          <c:order val="5"/>
          <c:tx>
            <c:v>満期一括償還地方債に係る年度割相当額</c:v>
          </c:tx>
          <c:spPr>
            <a:solidFill>
              <a:srgbClr val="00800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5-47D4-456B-BC42-B0A4EC4F6270}"/>
            </c:ext>
          </c:extLst>
        </c:ser>
        <c:ser>
          <c:idx val="6"/>
          <c:order val="6"/>
          <c:tx>
            <c:v>減債基金積立不足算定額</c:v>
          </c:tx>
          <c:spPr>
            <a:solidFill>
              <a:srgbClr val="00FFFF"/>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6-47D4-456B-BC42-B0A4EC4F6270}"/>
            </c:ext>
          </c:extLst>
        </c:ser>
        <c:ser>
          <c:idx val="7"/>
          <c:order val="7"/>
          <c:tx>
            <c:v>元利償還金</c:v>
          </c:tx>
          <c:spPr>
            <a:solidFill>
              <a:srgbClr val="FF8080"/>
            </a:solidFill>
            <a:ln w="3175">
              <a:solidFill>
                <a:srgbClr val="000000"/>
              </a:solidFill>
              <a:prstDash val="solid"/>
            </a:ln>
          </c:spPr>
          <c:invertIfNegative val="0"/>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3241</c:v>
              </c:pt>
              <c:pt idx="3">
                <c:v>3195</c:v>
              </c:pt>
              <c:pt idx="6">
                <c:v>3352</c:v>
              </c:pt>
              <c:pt idx="9">
                <c:v>3519</c:v>
              </c:pt>
              <c:pt idx="12">
                <c:v>3317</c:v>
              </c:pt>
            </c:numLit>
          </c:val>
          <c:extLst>
            <c:ext xmlns:c16="http://schemas.microsoft.com/office/drawing/2014/chart" uri="{C3380CC4-5D6E-409C-BE32-E72D297353CC}">
              <c16:uniqueId val="{00000007-47D4-456B-BC42-B0A4EC4F6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v>実質公債費比率の分子</c:v>
          </c:tx>
          <c:spPr>
            <a:ln w="38100">
              <a:solidFill>
                <a:srgbClr val="FF0000"/>
              </a:solidFill>
              <a:prstDash val="solid"/>
            </a:ln>
          </c:spPr>
          <c:marker>
            <c:symbol val="circle"/>
            <c:size val="15"/>
            <c:spPr>
              <a:solidFill>
                <a:srgbClr val="FF0000"/>
              </a:solidFill>
              <a:ln>
                <a:solidFill>
                  <a:srgbClr val="FF0000"/>
                </a:solidFill>
              </a:ln>
            </c:spPr>
          </c:marker>
          <c:cat>
            <c:strLit>
              <c:ptCount val="15"/>
              <c:pt idx="0">
                <c:v>H26 元利償還金等</c:v>
              </c:pt>
              <c:pt idx="2">
                <c:v>H26 算入公債費等</c:v>
              </c:pt>
              <c:pt idx="3">
                <c:v>H27 元利償還金等</c:v>
              </c:pt>
              <c:pt idx="5">
                <c:v>H27 算入公債費等</c:v>
              </c:pt>
              <c:pt idx="6">
                <c:v>H28 元利償還金等</c:v>
              </c:pt>
              <c:pt idx="8">
                <c:v>H28 算入公債費等</c:v>
              </c:pt>
              <c:pt idx="9">
                <c:v>H29 元利償還金等</c:v>
              </c:pt>
              <c:pt idx="11">
                <c:v>H29 算入公債費等</c:v>
              </c:pt>
              <c:pt idx="12">
                <c:v>H30 元利償還金等</c:v>
              </c:pt>
              <c:pt idx="14">
                <c:v>H30 算入公債費等</c:v>
              </c:pt>
            </c:strLit>
          </c:cat>
          <c:val>
            <c:numLit>
              <c:formatCode>General</c:formatCode>
              <c:ptCount val="15"/>
              <c:pt idx="0">
                <c:v>#N/A</c:v>
              </c:pt>
              <c:pt idx="1">
                <c:v>480</c:v>
              </c:pt>
              <c:pt idx="2">
                <c:v>#N/A</c:v>
              </c:pt>
              <c:pt idx="3">
                <c:v>#N/A</c:v>
              </c:pt>
              <c:pt idx="4">
                <c:v>519</c:v>
              </c:pt>
              <c:pt idx="5">
                <c:v>#N/A</c:v>
              </c:pt>
              <c:pt idx="6">
                <c:v>#N/A</c:v>
              </c:pt>
              <c:pt idx="7">
                <c:v>548</c:v>
              </c:pt>
              <c:pt idx="8">
                <c:v>#N/A</c:v>
              </c:pt>
              <c:pt idx="9">
                <c:v>#N/A</c:v>
              </c:pt>
              <c:pt idx="10">
                <c:v>787</c:v>
              </c:pt>
              <c:pt idx="11">
                <c:v>#N/A</c:v>
              </c:pt>
              <c:pt idx="12">
                <c:v>#N/A</c:v>
              </c:pt>
              <c:pt idx="13">
                <c:v>765</c:v>
              </c:pt>
              <c:pt idx="14">
                <c:v>#N/A</c:v>
              </c:pt>
            </c:numLit>
          </c:val>
          <c:smooth val="0"/>
          <c:extLst>
            <c:ext xmlns:c16="http://schemas.microsoft.com/office/drawing/2014/chart" uri="{C3380CC4-5D6E-409C-BE32-E72D297353CC}">
              <c16:uniqueId val="{00000008-47D4-456B-BC42-B0A4EC4F6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v>基準財政需要額算入見込額</c:v>
          </c:tx>
          <c:spPr>
            <a:solidFill>
              <a:srgbClr val="FFCC0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2">
                <c:v>30810</c:v>
              </c:pt>
              <c:pt idx="5">
                <c:v>31989</c:v>
              </c:pt>
              <c:pt idx="8">
                <c:v>31556</c:v>
              </c:pt>
              <c:pt idx="11">
                <c:v>31711</c:v>
              </c:pt>
              <c:pt idx="14">
                <c:v>31833</c:v>
              </c:pt>
            </c:numLit>
          </c:val>
          <c:extLst>
            <c:ext xmlns:c16="http://schemas.microsoft.com/office/drawing/2014/chart" uri="{C3380CC4-5D6E-409C-BE32-E72D297353CC}">
              <c16:uniqueId val="{00000000-F1E2-464D-B7B6-274DC6155F11}"/>
            </c:ext>
          </c:extLst>
        </c:ser>
        <c:ser>
          <c:idx val="1"/>
          <c:order val="1"/>
          <c:tx>
            <c:v>充当可能特定歳入</c:v>
          </c:tx>
          <c:spPr>
            <a:solidFill>
              <a:srgbClr val="0000FF"/>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2">
                <c:v>7119</c:v>
              </c:pt>
              <c:pt idx="5">
                <c:v>6961</c:v>
              </c:pt>
              <c:pt idx="8">
                <c:v>6865</c:v>
              </c:pt>
              <c:pt idx="11">
                <c:v>6185</c:v>
              </c:pt>
              <c:pt idx="14">
                <c:v>5613</c:v>
              </c:pt>
            </c:numLit>
          </c:val>
          <c:extLst>
            <c:ext xmlns:c16="http://schemas.microsoft.com/office/drawing/2014/chart" uri="{C3380CC4-5D6E-409C-BE32-E72D297353CC}">
              <c16:uniqueId val="{00000001-F1E2-464D-B7B6-274DC6155F11}"/>
            </c:ext>
          </c:extLst>
        </c:ser>
        <c:ser>
          <c:idx val="2"/>
          <c:order val="2"/>
          <c:tx>
            <c:v>充当可能基金</c:v>
          </c:tx>
          <c:spPr>
            <a:solidFill>
              <a:srgbClr val="FF00FF"/>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2">
                <c:v>13412</c:v>
              </c:pt>
              <c:pt idx="5">
                <c:v>14725</c:v>
              </c:pt>
              <c:pt idx="8">
                <c:v>14521</c:v>
              </c:pt>
              <c:pt idx="11">
                <c:v>14252</c:v>
              </c:pt>
              <c:pt idx="14">
                <c:v>15546</c:v>
              </c:pt>
            </c:numLit>
          </c:val>
          <c:extLst>
            <c:ext xmlns:c16="http://schemas.microsoft.com/office/drawing/2014/chart" uri="{C3380CC4-5D6E-409C-BE32-E72D297353CC}">
              <c16:uniqueId val="{00000002-F1E2-464D-B7B6-274DC6155F11}"/>
            </c:ext>
          </c:extLst>
        </c:ser>
        <c:ser>
          <c:idx val="3"/>
          <c:order val="3"/>
          <c:tx>
            <c:v>組合等連結実質赤字額負担見込額</c:v>
          </c:tx>
          <c:spPr>
            <a:solidFill>
              <a:srgbClr val="00FF0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3-F1E2-464D-B7B6-274DC6155F11}"/>
            </c:ext>
          </c:extLst>
        </c:ser>
        <c:ser>
          <c:idx val="4"/>
          <c:order val="4"/>
          <c:tx>
            <c:v>連結実質赤字額</c:v>
          </c:tx>
          <c:spPr>
            <a:solidFill>
              <a:srgbClr val="80008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4-F1E2-464D-B7B6-274DC6155F11}"/>
            </c:ext>
          </c:extLst>
        </c:ser>
        <c:ser>
          <c:idx val="5"/>
          <c:order val="5"/>
          <c:tx>
            <c:v>設立法人等の負債額等負担見込額</c:v>
          </c:tx>
          <c:spPr>
            <a:solidFill>
              <a:srgbClr val="FFFF0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4</c:v>
              </c:pt>
              <c:pt idx="3">
                <c:v>0</c:v>
              </c:pt>
              <c:pt idx="6">
                <c:v>0</c:v>
              </c:pt>
              <c:pt idx="9">
                <c:v>0</c:v>
              </c:pt>
              <c:pt idx="12">
                <c:v>0</c:v>
              </c:pt>
            </c:numLit>
          </c:val>
          <c:extLst>
            <c:ext xmlns:c16="http://schemas.microsoft.com/office/drawing/2014/chart" uri="{C3380CC4-5D6E-409C-BE32-E72D297353CC}">
              <c16:uniqueId val="{00000005-F1E2-464D-B7B6-274DC6155F11}"/>
            </c:ext>
          </c:extLst>
        </c:ser>
        <c:ser>
          <c:idx val="6"/>
          <c:order val="6"/>
          <c:tx>
            <c:v>退職手当負担見込額</c:v>
          </c:tx>
          <c:spPr>
            <a:solidFill>
              <a:srgbClr val="FF660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6527</c:v>
              </c:pt>
              <c:pt idx="3">
                <c:v>6433</c:v>
              </c:pt>
              <c:pt idx="6">
                <c:v>6397</c:v>
              </c:pt>
              <c:pt idx="9">
                <c:v>5776</c:v>
              </c:pt>
              <c:pt idx="12">
                <c:v>5655</c:v>
              </c:pt>
            </c:numLit>
          </c:val>
          <c:extLst>
            <c:ext xmlns:c16="http://schemas.microsoft.com/office/drawing/2014/chart" uri="{C3380CC4-5D6E-409C-BE32-E72D297353CC}">
              <c16:uniqueId val="{00000006-F1E2-464D-B7B6-274DC6155F11}"/>
            </c:ext>
          </c:extLst>
        </c:ser>
        <c:ser>
          <c:idx val="7"/>
          <c:order val="7"/>
          <c:tx>
            <c:v>組合等負担等見込額</c:v>
          </c:tx>
          <c:spPr>
            <a:solidFill>
              <a:srgbClr val="9999FF"/>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4646</c:v>
              </c:pt>
              <c:pt idx="3">
                <c:v>4612</c:v>
              </c:pt>
              <c:pt idx="6">
                <c:v>4103</c:v>
              </c:pt>
              <c:pt idx="9">
                <c:v>3625</c:v>
              </c:pt>
              <c:pt idx="12">
                <c:v>3289</c:v>
              </c:pt>
            </c:numLit>
          </c:val>
          <c:extLst>
            <c:ext xmlns:c16="http://schemas.microsoft.com/office/drawing/2014/chart" uri="{C3380CC4-5D6E-409C-BE32-E72D297353CC}">
              <c16:uniqueId val="{00000007-F1E2-464D-B7B6-274DC6155F11}"/>
            </c:ext>
          </c:extLst>
        </c:ser>
        <c:ser>
          <c:idx val="8"/>
          <c:order val="8"/>
          <c:tx>
            <c:v>公営企業債等繰入見込額</c:v>
          </c:tx>
          <c:spPr>
            <a:solidFill>
              <a:srgbClr val="00800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2826</c:v>
              </c:pt>
              <c:pt idx="3">
                <c:v>2720</c:v>
              </c:pt>
              <c:pt idx="6">
                <c:v>2631</c:v>
              </c:pt>
              <c:pt idx="9">
                <c:v>2508</c:v>
              </c:pt>
              <c:pt idx="12">
                <c:v>2467</c:v>
              </c:pt>
            </c:numLit>
          </c:val>
          <c:extLst>
            <c:ext xmlns:c16="http://schemas.microsoft.com/office/drawing/2014/chart" uri="{C3380CC4-5D6E-409C-BE32-E72D297353CC}">
              <c16:uniqueId val="{00000008-F1E2-464D-B7B6-274DC6155F11}"/>
            </c:ext>
          </c:extLst>
        </c:ser>
        <c:ser>
          <c:idx val="9"/>
          <c:order val="9"/>
          <c:tx>
            <c:v>債務負担行為に基づく支出予定額</c:v>
          </c:tx>
          <c:spPr>
            <a:solidFill>
              <a:srgbClr val="00FFFF"/>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0</c:v>
              </c:pt>
              <c:pt idx="3">
                <c:v>0</c:v>
              </c:pt>
              <c:pt idx="6">
                <c:v>0</c:v>
              </c:pt>
              <c:pt idx="9">
                <c:v>0</c:v>
              </c:pt>
              <c:pt idx="12">
                <c:v>0</c:v>
              </c:pt>
            </c:numLit>
          </c:val>
          <c:extLst>
            <c:ext xmlns:c16="http://schemas.microsoft.com/office/drawing/2014/chart" uri="{C3380CC4-5D6E-409C-BE32-E72D297353CC}">
              <c16:uniqueId val="{00000009-F1E2-464D-B7B6-274DC6155F11}"/>
            </c:ext>
          </c:extLst>
        </c:ser>
        <c:ser>
          <c:idx val="10"/>
          <c:order val="10"/>
          <c:tx>
            <c:v>一般会計等に係る地方債の現在高</c:v>
          </c:tx>
          <c:spPr>
            <a:solidFill>
              <a:srgbClr val="FF8080"/>
            </a:solidFill>
            <a:ln w="3175">
              <a:solidFill>
                <a:srgbClr val="000000"/>
              </a:solidFill>
              <a:prstDash val="solid"/>
            </a:ln>
          </c:spPr>
          <c:invertIfNegative val="0"/>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32762</c:v>
              </c:pt>
              <c:pt idx="3">
                <c:v>34255</c:v>
              </c:pt>
              <c:pt idx="6">
                <c:v>33696</c:v>
              </c:pt>
              <c:pt idx="9">
                <c:v>34125</c:v>
              </c:pt>
              <c:pt idx="12">
                <c:v>34809</c:v>
              </c:pt>
            </c:numLit>
          </c:val>
          <c:extLst>
            <c:ext xmlns:c16="http://schemas.microsoft.com/office/drawing/2014/chart" uri="{C3380CC4-5D6E-409C-BE32-E72D297353CC}">
              <c16:uniqueId val="{0000000A-F1E2-464D-B7B6-274DC6155F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v>将来負担比率の分子</c:v>
          </c:tx>
          <c:spPr>
            <a:ln w="38100">
              <a:solidFill>
                <a:srgbClr val="FF0000"/>
              </a:solidFill>
              <a:prstDash val="solid"/>
            </a:ln>
          </c:spPr>
          <c:marker>
            <c:symbol val="circle"/>
            <c:size val="15"/>
            <c:spPr>
              <a:solidFill>
                <a:srgbClr val="FF0000"/>
              </a:solidFill>
              <a:ln w="38100">
                <a:solidFill>
                  <a:srgbClr val="FF0000"/>
                </a:solidFill>
              </a:ln>
            </c:spPr>
          </c:marker>
          <c:cat>
            <c:strLit>
              <c:ptCount val="15"/>
              <c:pt idx="0">
                <c:v>H26 将来負担額</c:v>
              </c:pt>
              <c:pt idx="2">
                <c:v>H26 充当可能財源等</c:v>
              </c:pt>
              <c:pt idx="3">
                <c:v>H27 将来負担額</c:v>
              </c:pt>
              <c:pt idx="5">
                <c:v>H27 充当可能財源等</c:v>
              </c:pt>
              <c:pt idx="6">
                <c:v>H28 将来負担額</c:v>
              </c:pt>
              <c:pt idx="8">
                <c:v>H28 充当可能財源等</c:v>
              </c:pt>
              <c:pt idx="9">
                <c:v>H29 将来負担額</c:v>
              </c:pt>
              <c:pt idx="11">
                <c:v>H29 充当可能財源等</c:v>
              </c:pt>
              <c:pt idx="12">
                <c:v>H30 将来負担額</c:v>
              </c:pt>
              <c:pt idx="14">
                <c:v>H30 充当可能財源等</c:v>
              </c:pt>
            </c:strLit>
          </c:cat>
          <c:val>
            <c:numLit>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Lit>
          </c:val>
          <c:smooth val="0"/>
          <c:extLst>
            <c:ext xmlns:c16="http://schemas.microsoft.com/office/drawing/2014/chart" uri="{C3380CC4-5D6E-409C-BE32-E72D297353CC}">
              <c16:uniqueId val="{0000000B-F1E2-464D-B7B6-274DC6155F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v>財政調整基金</c:v>
          </c:tx>
          <c:spPr>
            <a:pattFill prst="pct70">
              <a:fgClr>
                <a:srgbClr val="843C0C"/>
              </a:fgClr>
              <a:bgClr>
                <a:schemeClr val="bg1"/>
              </a:bgClr>
            </a:pattFill>
            <a:ln w="3175">
              <a:noFill/>
              <a:prstDash val="solid"/>
            </a:ln>
          </c:spPr>
          <c:invertIfNegative val="0"/>
          <c:cat>
            <c:strLit>
              <c:ptCount val="3"/>
              <c:pt idx="0">
                <c:v>H28</c:v>
              </c:pt>
              <c:pt idx="1">
                <c:v>H29</c:v>
              </c:pt>
              <c:pt idx="2">
                <c:v>H30</c:v>
              </c:pt>
            </c:strLit>
          </c:cat>
          <c:val>
            <c:numLit>
              <c:formatCode>General</c:formatCode>
              <c:ptCount val="3"/>
              <c:pt idx="0">
                <c:v>8416</c:v>
              </c:pt>
              <c:pt idx="1">
                <c:v>7750</c:v>
              </c:pt>
              <c:pt idx="2">
                <c:v>7218</c:v>
              </c:pt>
            </c:numLit>
          </c:val>
          <c:extLst>
            <c:ext xmlns:c16="http://schemas.microsoft.com/office/drawing/2014/chart" uri="{C3380CC4-5D6E-409C-BE32-E72D297353CC}">
              <c16:uniqueId val="{00000000-6D63-4EFA-95DD-3A0651F3429F}"/>
            </c:ext>
          </c:extLst>
        </c:ser>
        <c:ser>
          <c:idx val="0"/>
          <c:order val="1"/>
          <c:tx>
            <c:v>減債基金</c:v>
          </c:tx>
          <c:spPr>
            <a:pattFill prst="smGrid">
              <a:fgClr>
                <a:srgbClr val="FF66CC"/>
              </a:fgClr>
              <a:bgClr>
                <a:schemeClr val="bg1"/>
              </a:bgClr>
            </a:pattFill>
            <a:ln w="3175">
              <a:noFill/>
              <a:prstDash val="solid"/>
            </a:ln>
          </c:spPr>
          <c:invertIfNegative val="0"/>
          <c:cat>
            <c:strLit>
              <c:ptCount val="3"/>
              <c:pt idx="0">
                <c:v>H28</c:v>
              </c:pt>
              <c:pt idx="1">
                <c:v>H29</c:v>
              </c:pt>
              <c:pt idx="2">
                <c:v>H30</c:v>
              </c:pt>
            </c:strLit>
          </c:cat>
          <c:val>
            <c:numLit>
              <c:formatCode>General</c:formatCode>
              <c:ptCount val="3"/>
              <c:pt idx="0">
                <c:v>966</c:v>
              </c:pt>
              <c:pt idx="1">
                <c:v>966</c:v>
              </c:pt>
              <c:pt idx="2">
                <c:v>967</c:v>
              </c:pt>
            </c:numLit>
          </c:val>
          <c:extLst>
            <c:ext xmlns:c16="http://schemas.microsoft.com/office/drawing/2014/chart" uri="{C3380CC4-5D6E-409C-BE32-E72D297353CC}">
              <c16:uniqueId val="{00000001-6D63-4EFA-95DD-3A0651F3429F}"/>
            </c:ext>
          </c:extLst>
        </c:ser>
        <c:ser>
          <c:idx val="1"/>
          <c:order val="2"/>
          <c:tx>
            <c:v>その他特定目的基金</c:v>
          </c:tx>
          <c:spPr>
            <a:solidFill>
              <a:srgbClr val="2E75B6"/>
            </a:solidFill>
            <a:ln>
              <a:noFill/>
            </a:ln>
          </c:spPr>
          <c:invertIfNegative val="0"/>
          <c:cat>
            <c:strLit>
              <c:ptCount val="3"/>
              <c:pt idx="0">
                <c:v>H28</c:v>
              </c:pt>
              <c:pt idx="1">
                <c:v>H29</c:v>
              </c:pt>
              <c:pt idx="2">
                <c:v>H30</c:v>
              </c:pt>
            </c:strLit>
          </c:cat>
          <c:val>
            <c:numLit>
              <c:formatCode>General</c:formatCode>
              <c:ptCount val="3"/>
              <c:pt idx="0">
                <c:v>2373</c:v>
              </c:pt>
              <c:pt idx="1">
                <c:v>2894</c:v>
              </c:pt>
              <c:pt idx="2">
                <c:v>3533</c:v>
              </c:pt>
            </c:numLit>
          </c:val>
          <c:extLst>
            <c:ext xmlns:c16="http://schemas.microsoft.com/office/drawing/2014/chart" uri="{C3380CC4-5D6E-409C-BE32-E72D297353CC}">
              <c16:uniqueId val="{00000002-6D63-4EFA-95DD-3A0651F342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{CCF398AF-682C-4241-A07D-7BBB38FA3EE5}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9E9-4225-ACA3-95C7E60652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{C1828BBA-252B-49C8-BCD3-B968B11F91A2}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E9-4225-ACA3-95C7E60652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{06CA4F4D-CFE4-4600-A6C4-2D1B8E45FD6F}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E9-4225-ACA3-95C7E60652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{624E1361-8E80-4BDD-A6C2-70D35217DA9A}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E9-4225-ACA3-95C7E60652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{A12FFC80-66F9-4124-ADF1-027138C6EAF5}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E9-4225-ACA3-95C7E60652E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{091F1AD0-DBD2-4F35-A29D-00996993C457}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9E9-4225-ACA3-95C7E60652E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{3BF9F8CA-FE85-48F4-9BCA-17EC07B53AF1}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9E9-4225-ACA3-95C7E60652E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{A43FC883-9576-4518-A7E6-58446316EE45}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9E9-4225-ACA3-95C7E60652E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{4A98678E-3183-4206-931D-F10D01322605}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9E9-4225-ACA3-95C7E60652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63.5</c:v>
                </c:pt>
                <c:pt idx="24">
                  <c:v>65.7</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E9-4225-ACA3-95C7E60652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{64C9FC9B-3927-43E5-8ED4-C080ED6BE629}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9E9-4225-ACA3-95C7E60652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{2CC5A8DE-388C-49D6-A8C9-CA2433A8FEB1}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E9-4225-ACA3-95C7E60652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{FF6DFEB1-0AC2-4AA1-9571-9C1A13203BC2}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E9-4225-ACA3-95C7E60652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{2BFF8ED2-7735-4533-8442-371A7CC3C48C}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E9-4225-ACA3-95C7E60652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{B7A92820-8096-4E87-8348-084125737C16}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E9-4225-ACA3-95C7E60652E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{CD34F862-0B42-4528-A633-C44702C8125F}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9E9-4225-ACA3-95C7E60652E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{29B1F08D-5BA9-4E59-A306-C36B1B87B502}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9E9-4225-ACA3-95C7E60652E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{B7804D18-51B5-4B30-8FE9-0156415DBD83}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9E9-4225-ACA3-95C7E60652E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{C2DBB0B5-4AD1-4587-96D3-387465D4B174}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9E9-4225-ACA3-95C7E60652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24">
                  <c:v>61.2</c:v>
                </c:pt>
                <c:pt idx="32">
                  <c:v>61.7</c:v>
                </c:pt>
              </c:numCache>
            </c:numRef>
          </c:xVal>
          <c:yVal>
            <c:numRef>
              <c:f>公会計指標分析・財政指標組合せ分析表!$BP$55:$DC$55</c:f>
              <c:numCache>
                <c:formatCode>#,##0.0;"▲ "#,##0.0</c:formatCode>
                <c:ptCount val="40"/>
                <c:pt idx="8">
                  <c:v>17.8</c:v>
                </c:pt>
                <c:pt idx="24">
                  <c:v>12.2</c:v>
                </c:pt>
                <c:pt idx="32">
                  <c:v>5</c:v>
                </c:pt>
              </c:numCache>
            </c:numRef>
          </c:yVal>
          <c:smooth val="0"/>
          <c:extLst>
            <c:ext xmlns:c16="http://schemas.microsoft.com/office/drawing/2014/chart" uri="{C3380CC4-5D6E-409C-BE32-E72D297353CC}">
              <c16:uniqueId val="{00000013-69E9-4225-ACA3-95C7E60652E6}"/>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{9DDB6AD4-4A46-442A-A8C1-8384045F5635}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70-419A-A467-48829CFB79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{2433BB34-5B12-4FB6-B03A-844529C52FF8}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70-419A-A467-48829CFB79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{F4A80055-0E0C-414F-9542-2762A67A0994}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70-419A-A467-48829CFB79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{F3BFC737-2FE2-4AE7-9429-6ABC9E7D0D73}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70-419A-A467-48829CFB79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{4560FC6F-4AC4-4A34-B9F6-24B894F92F1D}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70-419A-A467-48829CFB799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{C55E8394-EB91-4EDE-A6E8-AB6E4030E193}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70-419A-A467-48829CFB799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{905571D2-C386-4D87-968B-1D46F7F7BB5A}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70-419A-A467-48829CFB799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{1F27A02A-397E-4772-BBE4-0581A136D5FE}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70-419A-A467-48829CFB799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{EE01CC72-B0FC-415D-95C7-939FB333903B}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70-419A-A467-48829CFB79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2.2000000000000002</c:v>
                </c:pt>
                <c:pt idx="16">
                  <c:v>2.2000000000000002</c:v>
                </c:pt>
                <c:pt idx="24">
                  <c:v>2.7</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970-419A-A467-48829CFB79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{7A5A96FC-5DE2-4C10-9A37-A8DA37A2D39F}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70-419A-A467-48829CFB79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{3018532E-429B-45ED-8955-22EF4B38E15D}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70-419A-A467-48829CFB79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{55F608D5-744A-4AB0-BA38-A20A333BBD58}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70-419A-A467-48829CFB79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{03CFD563-8D84-427B-B073-04FCE39664FA}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70-419A-A467-48829CFB79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{2F30A1E0-B9A4-49CF-B0C1-9EF1B1F47700}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70-419A-A467-48829CFB799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{1037E791-15C2-4E19-8B99-84AC1BF3FA5D}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70-419A-A467-48829CFB799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{8411EB19-50B9-4F77-8A2B-8E1849169CAD}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70-419A-A467-48829CFB799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{59D00BC2-1CD5-411D-A0F7-A75880579759}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70-419A-A467-48829CFB799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{F3C3B227-73B2-4CC8-A6E2-ED0CDC25DE2B}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70-419A-A467-48829CFB79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B970-419A-A467-48829CFB799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が一部事務組合負担金の増（藤ヶ谷清掃センター）、また控除財源となる特定財源及び基準財政需要額算入額が減となったものの、元利償還金がそれらを上回る減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将来負担額は地方債残高の増額となったものの、広域圏事務組合負担金の減額、充当可能財源である充当可能基金の増額などの要因により、減額となった。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大分県別府市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総合戦略の推進により財政調整基金が減少傾向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であるが、特定目的基金の増加により横ばいの状況である。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主要基金（財政調整基金及び減債基金）においては、５０億円を確保できるよう、行政改革や定員適正化計画の推進など収支改善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に取り組む</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公共施設再編整備基金：公共施設の再編及び大規模な修繕、改築、改修その他整備を計画的に推進</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べっぷ未来共創基金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平成３１年３月２９日付けで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ＯＮＳＥＮツーリズム推進基金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から名称変更。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市街地の活性化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、歴史的建造物等の保存及び活用、観光振興</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コンベンション振興基金：本市におけるコンベンションの振興</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湯のまち別府ふるさと応援基金：別府市を応援する方からの寄附金を活用し、活力あるまちづくりに資する施策の推進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福祉振興基金：福祉活動の促進及び福祉施設の整備その他市民の福祉の増進を目的とする事業を推進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公共施設再編整備基金は、財産売払収入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や財産貸付収入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を積み立てたため、Ｈ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８６，９８２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湯のまち別府ふるさと応援基金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はふるさと納税の寄附金の積み立てにより、増加となっている。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低額な運用収入を積み立てたのみで、前年度と比較して大きな増減はない。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公共施設の再編や総合戦略の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推進に向けて、計画的に積立処分を行うことにより健全な財政運営に努める。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大型事業の実施や総合戦略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今後も人口減少対策や社会保障費の増加など、財政負担は大きくなり取崩しを余儀なくされるが、減債基金残高と合わせて標準財政規模の２０％相当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５０億円を確保できるよう、行政改革や定員適正化計画に取り組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運用収入を積み立て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財政調整基金と合わせて標準財政規模の２０％相当の基金残高５０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有形固定資産減価償却率は、類似団体より高い水準にあるが、公共施設再編計画、さらには平成３０年度に策定した公共施設保全実行計画において、施設の再編・長寿命化に取り組んでいる。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0" name="直線コネクタ 69"/>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1"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2" name="直線コネクタ 71"/>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3"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4" name="直線コネクタ 73"/>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5"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フローチャート: 判断 75"/>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7" name="フローチャート: 判断 76"/>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8" name="フローチャート: 判断 77"/>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9" name="フローチャート: 判断 78"/>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101219</xdr:rowOff>
    </xdr:from>
    <xdr:to>
      <xdr:col>23</xdr:col>
      <xdr:colOff>136525</xdr:colOff>
      <xdr:row>31</xdr:row>
      <xdr:rowOff>31369</xdr:rowOff>
    </xdr:to>
    <xdr:sp macro="" textlink="">
      <xdr:nvSpPr>
        <xdr:cNvPr id="85" name="楕円 84"/>
        <xdr:cNvSpPr/>
      </xdr:nvSpPr>
      <xdr:spPr>
        <a:xfrm>
          <a:off x="47117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124096</xdr:rowOff>
    </xdr:from>
    <xdr:ext cx="405111" cy="259045"/>
    <xdr:sp macro="" textlink="">
      <xdr:nvSpPr>
        <xdr:cNvPr id="86" name="有形固定資産減価償却率該当値テキスト"/>
        <xdr:cNvSpPr txBox="1"/>
      </xdr:nvSpPr>
      <xdr:spPr>
        <a:xfrm>
          <a:off x="4813300"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7" name="楕円 86"/>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152019</xdr:rowOff>
    </xdr:to>
    <xdr:cxnSp macro="">
      <xdr:nvCxnSpPr>
        <xdr:cNvPr id="88" name="直線コネクタ 87"/>
        <xdr:cNvCxnSpPr/>
      </xdr:nvCxnSpPr>
      <xdr:spPr>
        <a:xfrm>
          <a:off x="4051300" y="600227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152036</xdr:rowOff>
    </xdr:from>
    <xdr:ext cx="405111" cy="259045"/>
    <xdr:sp macro="" textlink="">
      <xdr:nvSpPr>
        <xdr:cNvPr id="90"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1"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2"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154576</xdr:rowOff>
    </xdr:from>
    <xdr:ext cx="405111" cy="259045"/>
    <xdr:sp macro="" textlink="">
      <xdr:nvSpPr>
        <xdr:cNvPr id="93" name="n_1mainValue有形固定資産減価償却率"/>
        <xdr:cNvSpPr txBox="1"/>
      </xdr:nvSpPr>
      <xdr:spPr>
        <a:xfrm>
          <a:off x="3836044" y="57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4" name="n_3main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おいては、類似団体とほぼ同じ水準である。将来負担額は減少傾向にあるものの、大型事業で借り入れた地方債の償還が始まるため、第４次行政改革推進計画に基づき、効率的な行政運営、一般財源の確保に努め、業務活動の収支改善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3" name="直線コネクタ 122"/>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6"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7" name="直線コネクタ 126"/>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8"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9" name="フローチャート: 判断 128"/>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0" name="フローチャート: 判断 129"/>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74591</xdr:rowOff>
    </xdr:from>
    <xdr:to>
      <xdr:col>76</xdr:col>
      <xdr:colOff>73025</xdr:colOff>
      <xdr:row>31</xdr:row>
      <xdr:rowOff>4741</xdr:rowOff>
    </xdr:to>
    <xdr:sp macro="" textlink="">
      <xdr:nvSpPr>
        <xdr:cNvPr id="136" name="楕円 135"/>
        <xdr:cNvSpPr/>
      </xdr:nvSpPr>
      <xdr:spPr>
        <a:xfrm>
          <a:off x="14744700" y="59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97468</xdr:rowOff>
    </xdr:from>
    <xdr:ext cx="469744" cy="259045"/>
    <xdr:sp macro="" textlink="">
      <xdr:nvSpPr>
        <xdr:cNvPr id="137" name="債務償還比率該当値テキスト"/>
        <xdr:cNvSpPr txBox="1"/>
      </xdr:nvSpPr>
      <xdr:spPr>
        <a:xfrm>
          <a:off x="14846300" y="58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67635</xdr:rowOff>
    </xdr:from>
    <xdr:to>
      <xdr:col>72</xdr:col>
      <xdr:colOff>123825</xdr:colOff>
      <xdr:row>30</xdr:row>
      <xdr:rowOff>169235</xdr:rowOff>
    </xdr:to>
    <xdr:sp macro="" textlink="">
      <xdr:nvSpPr>
        <xdr:cNvPr id="138" name="楕円 137"/>
        <xdr:cNvSpPr/>
      </xdr:nvSpPr>
      <xdr:spPr>
        <a:xfrm>
          <a:off x="14033500" y="59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118435</xdr:rowOff>
    </xdr:from>
    <xdr:to>
      <xdr:col>76</xdr:col>
      <xdr:colOff>22225</xdr:colOff>
      <xdr:row>30</xdr:row>
      <xdr:rowOff>125391</xdr:rowOff>
    </xdr:to>
    <xdr:cxnSp macro="">
      <xdr:nvCxnSpPr>
        <xdr:cNvPr id="139" name="直線コネクタ 138"/>
        <xdr:cNvCxnSpPr/>
      </xdr:nvCxnSpPr>
      <xdr:spPr>
        <a:xfrm>
          <a:off x="14084300" y="6033460"/>
          <a:ext cx="711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0"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160362</xdr:rowOff>
    </xdr:from>
    <xdr:ext cx="469744" cy="259045"/>
    <xdr:sp macro="" textlink="">
      <xdr:nvSpPr>
        <xdr:cNvPr id="141" name="n_1mainValue債務償還比率"/>
        <xdr:cNvSpPr txBox="1"/>
      </xdr:nvSpPr>
      <xdr:spPr>
        <a:xfrm>
          <a:off x="13836727" y="607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96</xdr:col>
      <xdr:colOff>14293</xdr:colOff>
      <xdr:row>97</xdr:row>
      <xdr:rowOff>146896</xdr:rowOff>
    </xdr:from>
    <xdr:to>
      <xdr:col>120</xdr:col>
      <xdr:colOff>166693</xdr:colOff>
      <xdr:row>111</xdr:row>
      <xdr:rowOff>31518</xdr:rowOff>
    </xdr:to>
    <xdr:sp macro="" textlink="">
      <xdr:nvSpPr>
        <xdr:cNvPr id="882" name="正方形/長方形 881"/>
        <xdr:cNvSpPr/>
      </xdr:nvSpPr>
      <xdr:spPr>
        <a:xfrm>
          <a:off x="18302293" y="16882141"/>
          <a:ext cx="4724400" cy="2300019"/>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14293</xdr:colOff>
      <xdr:row>108</xdr:row>
      <xdr:rowOff>165945</xdr:rowOff>
    </xdr:from>
    <xdr:to>
      <xdr:col>120</xdr:col>
      <xdr:colOff>128593</xdr:colOff>
      <xdr:row>108</xdr:row>
      <xdr:rowOff>165945</xdr:rowOff>
    </xdr:to>
    <xdr:cxnSp macro="">
      <xdr:nvCxnSpPr>
        <xdr:cNvPr id="883" name="直線コネクタ 882"/>
        <xdr:cNvCxnSpPr/>
      </xdr:nvCxnSpPr>
      <xdr:spPr>
        <a:xfrm>
          <a:off x="18302293" y="187990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118613</xdr:colOff>
      <xdr:row>108</xdr:row>
      <xdr:rowOff>22644</xdr:rowOff>
    </xdr:from>
    <xdr:ext cx="467180" cy="259045"/>
    <xdr:sp macro="" textlink="">
      <xdr:nvSpPr>
        <xdr:cNvPr id="884" name="テキスト ボックス 883"/>
        <xdr:cNvSpPr txBox="1"/>
      </xdr:nvSpPr>
      <xdr:spPr>
        <a:xfrm>
          <a:off x="17835113" y="18655701"/>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14293</xdr:colOff>
      <xdr:row>106</xdr:row>
      <xdr:rowOff>127845</xdr:rowOff>
    </xdr:from>
    <xdr:to>
      <xdr:col>120</xdr:col>
      <xdr:colOff>128593</xdr:colOff>
      <xdr:row>106</xdr:row>
      <xdr:rowOff>127845</xdr:rowOff>
    </xdr:to>
    <xdr:cxnSp macro="">
      <xdr:nvCxnSpPr>
        <xdr:cNvPr id="885" name="直線コネクタ 884"/>
        <xdr:cNvCxnSpPr/>
      </xdr:nvCxnSpPr>
      <xdr:spPr>
        <a:xfrm>
          <a:off x="18302293" y="18415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118613</xdr:colOff>
      <xdr:row>105</xdr:row>
      <xdr:rowOff>157072</xdr:rowOff>
    </xdr:from>
    <xdr:ext cx="467180" cy="259045"/>
    <xdr:sp macro="" textlink="">
      <xdr:nvSpPr>
        <xdr:cNvPr id="886" name="テキスト ボックス 885"/>
        <xdr:cNvSpPr txBox="1"/>
      </xdr:nvSpPr>
      <xdr:spPr>
        <a:xfrm>
          <a:off x="17835113" y="18272544"/>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14293</xdr:colOff>
      <xdr:row>104</xdr:row>
      <xdr:rowOff>89746</xdr:rowOff>
    </xdr:from>
    <xdr:to>
      <xdr:col>120</xdr:col>
      <xdr:colOff>128593</xdr:colOff>
      <xdr:row>104</xdr:row>
      <xdr:rowOff>89746</xdr:rowOff>
    </xdr:to>
    <xdr:cxnSp macro="">
      <xdr:nvCxnSpPr>
        <xdr:cNvPr id="887" name="直線コネクタ 886"/>
        <xdr:cNvCxnSpPr/>
      </xdr:nvCxnSpPr>
      <xdr:spPr>
        <a:xfrm>
          <a:off x="18302293" y="180326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118613</xdr:colOff>
      <xdr:row>103</xdr:row>
      <xdr:rowOff>118973</xdr:rowOff>
    </xdr:from>
    <xdr:ext cx="467180" cy="259045"/>
    <xdr:sp macro="" textlink="">
      <xdr:nvSpPr>
        <xdr:cNvPr id="888" name="テキスト ボックス 887"/>
        <xdr:cNvSpPr txBox="1"/>
      </xdr:nvSpPr>
      <xdr:spPr>
        <a:xfrm>
          <a:off x="17835113" y="17889388"/>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14293</xdr:colOff>
      <xdr:row>102</xdr:row>
      <xdr:rowOff>46202</xdr:rowOff>
    </xdr:from>
    <xdr:to>
      <xdr:col>120</xdr:col>
      <xdr:colOff>128593</xdr:colOff>
      <xdr:row>102</xdr:row>
      <xdr:rowOff>46202</xdr:rowOff>
    </xdr:to>
    <xdr:cxnSp macro="">
      <xdr:nvCxnSpPr>
        <xdr:cNvPr id="889" name="直線コネクタ 888"/>
        <xdr:cNvCxnSpPr/>
      </xdr:nvCxnSpPr>
      <xdr:spPr>
        <a:xfrm>
          <a:off x="18302293" y="176440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118613</xdr:colOff>
      <xdr:row>101</xdr:row>
      <xdr:rowOff>75430</xdr:rowOff>
    </xdr:from>
    <xdr:ext cx="467180" cy="259045"/>
    <xdr:sp macro="" textlink="">
      <xdr:nvSpPr>
        <xdr:cNvPr id="890" name="テキスト ボックス 889"/>
        <xdr:cNvSpPr txBox="1"/>
      </xdr:nvSpPr>
      <xdr:spPr>
        <a:xfrm>
          <a:off x="17835113" y="17500788"/>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14293</xdr:colOff>
      <xdr:row>100</xdr:row>
      <xdr:rowOff>12467</xdr:rowOff>
    </xdr:from>
    <xdr:to>
      <xdr:col>120</xdr:col>
      <xdr:colOff>128593</xdr:colOff>
      <xdr:row>100</xdr:row>
      <xdr:rowOff>12467</xdr:rowOff>
    </xdr:to>
    <xdr:cxnSp macro="">
      <xdr:nvCxnSpPr>
        <xdr:cNvPr id="891" name="直線コネクタ 890"/>
        <xdr:cNvCxnSpPr/>
      </xdr:nvCxnSpPr>
      <xdr:spPr>
        <a:xfrm>
          <a:off x="18302293" y="1726529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118613</xdr:colOff>
      <xdr:row>99</xdr:row>
      <xdr:rowOff>45703</xdr:rowOff>
    </xdr:from>
    <xdr:ext cx="467180" cy="259045"/>
    <xdr:sp macro="" textlink="">
      <xdr:nvSpPr>
        <xdr:cNvPr id="892" name="テキスト ボックス 891"/>
        <xdr:cNvSpPr txBox="1"/>
      </xdr:nvSpPr>
      <xdr:spPr>
        <a:xfrm>
          <a:off x="17835113" y="17126005"/>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93</xdr:col>
      <xdr:colOff>118613</xdr:colOff>
      <xdr:row>97</xdr:row>
      <xdr:rowOff>3595</xdr:rowOff>
    </xdr:from>
    <xdr:ext cx="467180" cy="259045"/>
    <xdr:sp macro="" textlink="">
      <xdr:nvSpPr>
        <xdr:cNvPr id="893" name="テキスト ボックス 892"/>
        <xdr:cNvSpPr txBox="1"/>
      </xdr:nvSpPr>
      <xdr:spPr>
        <a:xfrm>
          <a:off x="17835113" y="1673884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1396</xdr:colOff>
      <xdr:row>75</xdr:row>
      <xdr:rowOff>106844</xdr:rowOff>
    </xdr:from>
    <xdr:to>
      <xdr:col>120</xdr:col>
      <xdr:colOff>153796</xdr:colOff>
      <xdr:row>88</xdr:row>
      <xdr:rowOff>163995</xdr:rowOff>
    </xdr:to>
    <xdr:sp macro="" textlink="">
      <xdr:nvSpPr>
        <xdr:cNvPr id="866" name="正方形/長方形 865"/>
        <xdr:cNvSpPr/>
      </xdr:nvSpPr>
      <xdr:spPr>
        <a:xfrm>
          <a:off x="18289396" y="12745786"/>
          <a:ext cx="4724400" cy="22479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1396</xdr:colOff>
      <xdr:row>86</xdr:row>
      <xdr:rowOff>125894</xdr:rowOff>
    </xdr:from>
    <xdr:to>
      <xdr:col>120</xdr:col>
      <xdr:colOff>115696</xdr:colOff>
      <xdr:row>86</xdr:row>
      <xdr:rowOff>125894</xdr:rowOff>
    </xdr:to>
    <xdr:cxnSp macro="">
      <xdr:nvCxnSpPr>
        <xdr:cNvPr id="868" name="直線コネクタ 867"/>
        <xdr:cNvCxnSpPr/>
      </xdr:nvCxnSpPr>
      <xdr:spPr>
        <a:xfrm>
          <a:off x="18289396" y="146185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105716</xdr:colOff>
      <xdr:row>85</xdr:row>
      <xdr:rowOff>155121</xdr:rowOff>
    </xdr:from>
    <xdr:ext cx="467180" cy="259045"/>
    <xdr:sp macro="" textlink="">
      <xdr:nvSpPr>
        <xdr:cNvPr id="869" name="テキスト ボックス 868"/>
        <xdr:cNvSpPr txBox="1"/>
      </xdr:nvSpPr>
      <xdr:spPr>
        <a:xfrm>
          <a:off x="17822216" y="14625015"/>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1396</xdr:colOff>
      <xdr:row>84</xdr:row>
      <xdr:rowOff>87794</xdr:rowOff>
    </xdr:from>
    <xdr:to>
      <xdr:col>120</xdr:col>
      <xdr:colOff>115696</xdr:colOff>
      <xdr:row>84</xdr:row>
      <xdr:rowOff>87794</xdr:rowOff>
    </xdr:to>
    <xdr:cxnSp macro="">
      <xdr:nvCxnSpPr>
        <xdr:cNvPr id="870" name="直線コネクタ 869"/>
        <xdr:cNvCxnSpPr/>
      </xdr:nvCxnSpPr>
      <xdr:spPr>
        <a:xfrm>
          <a:off x="18289396" y="1424340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105716</xdr:colOff>
      <xdr:row>83</xdr:row>
      <xdr:rowOff>117021</xdr:rowOff>
    </xdr:from>
    <xdr:ext cx="467180" cy="259045"/>
    <xdr:sp macro="" textlink="">
      <xdr:nvSpPr>
        <xdr:cNvPr id="871" name="テキスト ボックス 870"/>
        <xdr:cNvSpPr txBox="1"/>
      </xdr:nvSpPr>
      <xdr:spPr>
        <a:xfrm>
          <a:off x="17822216" y="1424644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1396</xdr:colOff>
      <xdr:row>82</xdr:row>
      <xdr:rowOff>49694</xdr:rowOff>
    </xdr:from>
    <xdr:to>
      <xdr:col>120</xdr:col>
      <xdr:colOff>115696</xdr:colOff>
      <xdr:row>82</xdr:row>
      <xdr:rowOff>49694</xdr:rowOff>
    </xdr:to>
    <xdr:cxnSp macro="">
      <xdr:nvCxnSpPr>
        <xdr:cNvPr id="872" name="直線コネクタ 871"/>
        <xdr:cNvCxnSpPr/>
      </xdr:nvCxnSpPr>
      <xdr:spPr>
        <a:xfrm>
          <a:off x="18289396" y="138682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105716</xdr:colOff>
      <xdr:row>81</xdr:row>
      <xdr:rowOff>78922</xdr:rowOff>
    </xdr:from>
    <xdr:ext cx="467180" cy="259045"/>
    <xdr:sp macro="" textlink="">
      <xdr:nvSpPr>
        <xdr:cNvPr id="873" name="テキスト ボックス 872"/>
        <xdr:cNvSpPr txBox="1"/>
      </xdr:nvSpPr>
      <xdr:spPr>
        <a:xfrm>
          <a:off x="17822216" y="13867879"/>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1396</xdr:colOff>
      <xdr:row>80</xdr:row>
      <xdr:rowOff>6151</xdr:rowOff>
    </xdr:from>
    <xdr:to>
      <xdr:col>120</xdr:col>
      <xdr:colOff>115696</xdr:colOff>
      <xdr:row>80</xdr:row>
      <xdr:rowOff>6151</xdr:rowOff>
    </xdr:to>
    <xdr:cxnSp macro="">
      <xdr:nvCxnSpPr>
        <xdr:cNvPr id="874" name="直線コネクタ 873"/>
        <xdr:cNvCxnSpPr/>
      </xdr:nvCxnSpPr>
      <xdr:spPr>
        <a:xfrm>
          <a:off x="18289396" y="134876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105716</xdr:colOff>
      <xdr:row>79</xdr:row>
      <xdr:rowOff>35378</xdr:rowOff>
    </xdr:from>
    <xdr:ext cx="467180" cy="259045"/>
    <xdr:sp macro="" textlink="">
      <xdr:nvSpPr>
        <xdr:cNvPr id="875" name="テキスト ボックス 874"/>
        <xdr:cNvSpPr txBox="1"/>
      </xdr:nvSpPr>
      <xdr:spPr>
        <a:xfrm>
          <a:off x="17822216" y="1348386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1396</xdr:colOff>
      <xdr:row>77</xdr:row>
      <xdr:rowOff>144944</xdr:rowOff>
    </xdr:from>
    <xdr:to>
      <xdr:col>120</xdr:col>
      <xdr:colOff>115696</xdr:colOff>
      <xdr:row>77</xdr:row>
      <xdr:rowOff>144944</xdr:rowOff>
    </xdr:to>
    <xdr:cxnSp macro="">
      <xdr:nvCxnSpPr>
        <xdr:cNvPr id="876" name="直線コネクタ 875"/>
        <xdr:cNvCxnSpPr/>
      </xdr:nvCxnSpPr>
      <xdr:spPr>
        <a:xfrm>
          <a:off x="18289396" y="13120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105716</xdr:colOff>
      <xdr:row>77</xdr:row>
      <xdr:rowOff>5652</xdr:rowOff>
    </xdr:from>
    <xdr:ext cx="467180" cy="259045"/>
    <xdr:sp macro="" textlink="">
      <xdr:nvSpPr>
        <xdr:cNvPr id="877" name="テキスト ボックス 876"/>
        <xdr:cNvSpPr txBox="1"/>
      </xdr:nvSpPr>
      <xdr:spPr>
        <a:xfrm>
          <a:off x="17822216" y="1311367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93</xdr:col>
      <xdr:colOff>105716</xdr:colOff>
      <xdr:row>74</xdr:row>
      <xdr:rowOff>136072</xdr:rowOff>
    </xdr:from>
    <xdr:ext cx="467180" cy="259045"/>
    <xdr:sp macro="" textlink="">
      <xdr:nvSpPr>
        <xdr:cNvPr id="878" name="テキスト ボックス 877"/>
        <xdr:cNvSpPr txBox="1"/>
      </xdr:nvSpPr>
      <xdr:spPr>
        <a:xfrm>
          <a:off x="17822216" y="12733391"/>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6142</xdr:colOff>
      <xdr:row>53</xdr:row>
      <xdr:rowOff>59688</xdr:rowOff>
    </xdr:from>
    <xdr:to>
      <xdr:col>120</xdr:col>
      <xdr:colOff>158542</xdr:colOff>
      <xdr:row>66</xdr:row>
      <xdr:rowOff>105277</xdr:rowOff>
    </xdr:to>
    <xdr:sp macro="" textlink="">
      <xdr:nvSpPr>
        <xdr:cNvPr id="845" name="正方形/長方形 844"/>
        <xdr:cNvSpPr/>
      </xdr:nvSpPr>
      <xdr:spPr>
        <a:xfrm>
          <a:off x="18294142" y="9179107"/>
          <a:ext cx="4724400" cy="228242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171576</xdr:colOff>
      <xdr:row>64</xdr:row>
      <xdr:rowOff>123465</xdr:rowOff>
    </xdr:from>
    <xdr:to>
      <xdr:col>120</xdr:col>
      <xdr:colOff>95376</xdr:colOff>
      <xdr:row>64</xdr:row>
      <xdr:rowOff>123465</xdr:rowOff>
    </xdr:to>
    <xdr:cxnSp macro="">
      <xdr:nvCxnSpPr>
        <xdr:cNvPr id="846" name="直線コネクタ 845"/>
        <xdr:cNvCxnSpPr/>
      </xdr:nvCxnSpPr>
      <xdr:spPr>
        <a:xfrm>
          <a:off x="18269076" y="1105422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85397</xdr:colOff>
      <xdr:row>63</xdr:row>
      <xdr:rowOff>155397</xdr:rowOff>
    </xdr:from>
    <xdr:ext cx="467179" cy="259045"/>
    <xdr:sp macro="" textlink="">
      <xdr:nvSpPr>
        <xdr:cNvPr id="847" name="テキスト ボックス 846"/>
        <xdr:cNvSpPr txBox="1"/>
      </xdr:nvSpPr>
      <xdr:spPr>
        <a:xfrm>
          <a:off x="17801897" y="109860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95</xdr:col>
      <xdr:colOff>171576</xdr:colOff>
      <xdr:row>62</xdr:row>
      <xdr:rowOff>145205</xdr:rowOff>
    </xdr:from>
    <xdr:to>
      <xdr:col>120</xdr:col>
      <xdr:colOff>95376</xdr:colOff>
      <xdr:row>62</xdr:row>
      <xdr:rowOff>145205</xdr:rowOff>
    </xdr:to>
    <xdr:cxnSp macro="">
      <xdr:nvCxnSpPr>
        <xdr:cNvPr id="848" name="直線コネクタ 847"/>
        <xdr:cNvCxnSpPr/>
      </xdr:nvCxnSpPr>
      <xdr:spPr>
        <a:xfrm>
          <a:off x="18269076" y="1073437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85396</xdr:colOff>
      <xdr:row>62</xdr:row>
      <xdr:rowOff>2982</xdr:rowOff>
    </xdr:from>
    <xdr:ext cx="467180" cy="259045"/>
    <xdr:sp macro="" textlink="">
      <xdr:nvSpPr>
        <xdr:cNvPr id="849" name="テキスト ボックス 848"/>
        <xdr:cNvSpPr txBox="1"/>
      </xdr:nvSpPr>
      <xdr:spPr>
        <a:xfrm>
          <a:off x="17801896" y="10661689"/>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95</xdr:col>
      <xdr:colOff>171576</xdr:colOff>
      <xdr:row>60</xdr:row>
      <xdr:rowOff>166942</xdr:rowOff>
    </xdr:from>
    <xdr:to>
      <xdr:col>120</xdr:col>
      <xdr:colOff>95376</xdr:colOff>
      <xdr:row>60</xdr:row>
      <xdr:rowOff>166942</xdr:rowOff>
    </xdr:to>
    <xdr:cxnSp macro="">
      <xdr:nvCxnSpPr>
        <xdr:cNvPr id="850" name="直線コネクタ 849"/>
        <xdr:cNvCxnSpPr/>
      </xdr:nvCxnSpPr>
      <xdr:spPr>
        <a:xfrm>
          <a:off x="18269076" y="104145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85396</xdr:colOff>
      <xdr:row>60</xdr:row>
      <xdr:rowOff>24719</xdr:rowOff>
    </xdr:from>
    <xdr:ext cx="467180" cy="259045"/>
    <xdr:sp macro="" textlink="">
      <xdr:nvSpPr>
        <xdr:cNvPr id="851" name="テキスト ボックス 850"/>
        <xdr:cNvSpPr txBox="1"/>
      </xdr:nvSpPr>
      <xdr:spPr>
        <a:xfrm>
          <a:off x="17801896" y="1033959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95</xdr:col>
      <xdr:colOff>171576</xdr:colOff>
      <xdr:row>59</xdr:row>
      <xdr:rowOff>14527</xdr:rowOff>
    </xdr:from>
    <xdr:to>
      <xdr:col>120</xdr:col>
      <xdr:colOff>95376</xdr:colOff>
      <xdr:row>59</xdr:row>
      <xdr:rowOff>14527</xdr:rowOff>
    </xdr:to>
    <xdr:cxnSp macro="">
      <xdr:nvCxnSpPr>
        <xdr:cNvPr id="852" name="直線コネクタ 851"/>
        <xdr:cNvCxnSpPr/>
      </xdr:nvCxnSpPr>
      <xdr:spPr>
        <a:xfrm>
          <a:off x="18269076" y="100913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85396</xdr:colOff>
      <xdr:row>58</xdr:row>
      <xdr:rowOff>46459</xdr:rowOff>
    </xdr:from>
    <xdr:ext cx="467180" cy="259045"/>
    <xdr:sp macro="" textlink="">
      <xdr:nvSpPr>
        <xdr:cNvPr id="853" name="テキスト ボックス 852"/>
        <xdr:cNvSpPr txBox="1"/>
      </xdr:nvSpPr>
      <xdr:spPr>
        <a:xfrm>
          <a:off x="17801896" y="10017508"/>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95</xdr:col>
      <xdr:colOff>171576</xdr:colOff>
      <xdr:row>57</xdr:row>
      <xdr:rowOff>36264</xdr:rowOff>
    </xdr:from>
    <xdr:to>
      <xdr:col>120</xdr:col>
      <xdr:colOff>95376</xdr:colOff>
      <xdr:row>57</xdr:row>
      <xdr:rowOff>36264</xdr:rowOff>
    </xdr:to>
    <xdr:cxnSp macro="">
      <xdr:nvCxnSpPr>
        <xdr:cNvPr id="854" name="直線コネクタ 853"/>
        <xdr:cNvCxnSpPr/>
      </xdr:nvCxnSpPr>
      <xdr:spPr>
        <a:xfrm>
          <a:off x="18269076" y="97714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85396</xdr:colOff>
      <xdr:row>56</xdr:row>
      <xdr:rowOff>68196</xdr:rowOff>
    </xdr:from>
    <xdr:ext cx="467180" cy="259045"/>
    <xdr:sp macro="" textlink="">
      <xdr:nvSpPr>
        <xdr:cNvPr id="855" name="テキスト ボックス 854"/>
        <xdr:cNvSpPr txBox="1"/>
      </xdr:nvSpPr>
      <xdr:spPr>
        <a:xfrm>
          <a:off x="17801896" y="9695416"/>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95</xdr:col>
      <xdr:colOff>171576</xdr:colOff>
      <xdr:row>55</xdr:row>
      <xdr:rowOff>58003</xdr:rowOff>
    </xdr:from>
    <xdr:to>
      <xdr:col>120</xdr:col>
      <xdr:colOff>95376</xdr:colOff>
      <xdr:row>55</xdr:row>
      <xdr:rowOff>58003</xdr:rowOff>
    </xdr:to>
    <xdr:cxnSp macro="">
      <xdr:nvCxnSpPr>
        <xdr:cNvPr id="856" name="直線コネクタ 855"/>
        <xdr:cNvCxnSpPr/>
      </xdr:nvCxnSpPr>
      <xdr:spPr>
        <a:xfrm>
          <a:off x="18269076" y="945162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85397</xdr:colOff>
      <xdr:row>54</xdr:row>
      <xdr:rowOff>89935</xdr:rowOff>
    </xdr:from>
    <xdr:ext cx="467179" cy="259045"/>
    <xdr:sp macro="" textlink="">
      <xdr:nvSpPr>
        <xdr:cNvPr id="857" name="テキスト ボックス 856"/>
        <xdr:cNvSpPr txBox="1"/>
      </xdr:nvSpPr>
      <xdr:spPr>
        <a:xfrm>
          <a:off x="17801897" y="93733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93</xdr:col>
      <xdr:colOff>85397</xdr:colOff>
      <xdr:row>52</xdr:row>
      <xdr:rowOff>111673</xdr:rowOff>
    </xdr:from>
    <xdr:ext cx="467179" cy="259045"/>
    <xdr:sp macro="" textlink="">
      <xdr:nvSpPr>
        <xdr:cNvPr id="858" name="テキスト ボックス 857"/>
        <xdr:cNvSpPr txBox="1"/>
      </xdr:nvSpPr>
      <xdr:spPr>
        <a:xfrm>
          <a:off x="17801897" y="905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144272</xdr:rowOff>
    </xdr:from>
    <xdr:to>
      <xdr:col>24</xdr:col>
      <xdr:colOff>114300</xdr:colOff>
      <xdr:row>39</xdr:row>
      <xdr:rowOff>74422</xdr:rowOff>
    </xdr:to>
    <xdr:sp macro="" textlink="">
      <xdr:nvSpPr>
        <xdr:cNvPr id="69" name="楕円 68"/>
        <xdr:cNvSpPr/>
      </xdr:nvSpPr>
      <xdr:spPr>
        <a:xfrm>
          <a:off x="4584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122699</xdr:rowOff>
    </xdr:from>
    <xdr:ext cx="405111" cy="259045"/>
    <xdr:sp macro="" textlink="">
      <xdr:nvSpPr>
        <xdr:cNvPr id="70" name="【道路】&#10;有形固定資産減価償却率該当値テキスト"/>
        <xdr:cNvSpPr txBox="1"/>
      </xdr:nvSpPr>
      <xdr:spPr>
        <a:xfrm>
          <a:off x="4673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71" name="楕円 70"/>
        <xdr:cNvSpPr/>
      </xdr:nvSpPr>
      <xdr:spPr>
        <a:xfrm>
          <a:off x="3746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xdr:rowOff>
    </xdr:from>
    <xdr:to>
      <xdr:col>24</xdr:col>
      <xdr:colOff>63500</xdr:colOff>
      <xdr:row>39</xdr:row>
      <xdr:rowOff>23622</xdr:rowOff>
    </xdr:to>
    <xdr:cxnSp macro="">
      <xdr:nvCxnSpPr>
        <xdr:cNvPr id="72" name="直線コネクタ 71"/>
        <xdr:cNvCxnSpPr/>
      </xdr:nvCxnSpPr>
      <xdr:spPr>
        <a:xfrm>
          <a:off x="3797300" y="6696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73" name="楕円 72"/>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31513</xdr:rowOff>
    </xdr:from>
    <xdr:ext cx="405111" cy="259045"/>
    <xdr:sp macro="" textlink="">
      <xdr:nvSpPr>
        <xdr:cNvPr id="74"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5"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6"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51833</xdr:rowOff>
    </xdr:from>
    <xdr:ext cx="405111" cy="259045"/>
    <xdr:sp macro="" textlink="">
      <xdr:nvSpPr>
        <xdr:cNvPr id="77" name="n_1mainValue【道路】&#10;有形固定資産減価償却率"/>
        <xdr:cNvSpPr txBox="1"/>
      </xdr:nvSpPr>
      <xdr:spPr>
        <a:xfrm>
          <a:off x="3582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8" name="n_3main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2" name="直線コネクタ 101"/>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3"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4" name="直線コネクタ 103"/>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5"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6" name="直線コネクタ 105"/>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07"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8" name="フローチャート: 判断 107"/>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9" name="フローチャート: 判断 108"/>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0" name="フローチャート: 判断 109"/>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1" name="フローチャート: 判断 110"/>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87961</xdr:rowOff>
    </xdr:from>
    <xdr:to>
      <xdr:col>55</xdr:col>
      <xdr:colOff>50800</xdr:colOff>
      <xdr:row>40</xdr:row>
      <xdr:rowOff>18111</xdr:rowOff>
    </xdr:to>
    <xdr:sp macro="" textlink="">
      <xdr:nvSpPr>
        <xdr:cNvPr id="117" name="楕円 116"/>
        <xdr:cNvSpPr/>
      </xdr:nvSpPr>
      <xdr:spPr>
        <a:xfrm>
          <a:off x="10426700" y="67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66388</xdr:rowOff>
    </xdr:from>
    <xdr:ext cx="469744" cy="259045"/>
    <xdr:sp macro="" textlink="">
      <xdr:nvSpPr>
        <xdr:cNvPr id="118" name="【道路】&#10;一人当たり延長該当値テキスト"/>
        <xdr:cNvSpPr txBox="1"/>
      </xdr:nvSpPr>
      <xdr:spPr>
        <a:xfrm>
          <a:off x="10515600" y="675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91389</xdr:rowOff>
    </xdr:from>
    <xdr:to>
      <xdr:col>50</xdr:col>
      <xdr:colOff>165100</xdr:colOff>
      <xdr:row>40</xdr:row>
      <xdr:rowOff>21539</xdr:rowOff>
    </xdr:to>
    <xdr:sp macro="" textlink="">
      <xdr:nvSpPr>
        <xdr:cNvPr id="119" name="楕円 118"/>
        <xdr:cNvSpPr/>
      </xdr:nvSpPr>
      <xdr:spPr>
        <a:xfrm>
          <a:off x="9588500" y="67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138761</xdr:rowOff>
    </xdr:from>
    <xdr:to>
      <xdr:col>55</xdr:col>
      <xdr:colOff>0</xdr:colOff>
      <xdr:row>39</xdr:row>
      <xdr:rowOff>142189</xdr:rowOff>
    </xdr:to>
    <xdr:cxnSp macro="">
      <xdr:nvCxnSpPr>
        <xdr:cNvPr id="120" name="直線コネクタ 119"/>
        <xdr:cNvCxnSpPr/>
      </xdr:nvCxnSpPr>
      <xdr:spPr>
        <a:xfrm flipV="1">
          <a:off x="9639300" y="682531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90780</xdr:rowOff>
    </xdr:from>
    <xdr:to>
      <xdr:col>41</xdr:col>
      <xdr:colOff>101600</xdr:colOff>
      <xdr:row>40</xdr:row>
      <xdr:rowOff>20930</xdr:rowOff>
    </xdr:to>
    <xdr:sp macro="" textlink="">
      <xdr:nvSpPr>
        <xdr:cNvPr id="121" name="楕円 120"/>
        <xdr:cNvSpPr/>
      </xdr:nvSpPr>
      <xdr:spPr>
        <a:xfrm>
          <a:off x="7810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32123</xdr:rowOff>
    </xdr:from>
    <xdr:ext cx="469744" cy="259045"/>
    <xdr:sp macro="" textlink="">
      <xdr:nvSpPr>
        <xdr:cNvPr id="122"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3"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4"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12666</xdr:rowOff>
    </xdr:from>
    <xdr:ext cx="469744" cy="259045"/>
    <xdr:sp macro="" textlink="">
      <xdr:nvSpPr>
        <xdr:cNvPr id="125" name="n_1mainValue【道路】&#10;一人当たり延長"/>
        <xdr:cNvSpPr txBox="1"/>
      </xdr:nvSpPr>
      <xdr:spPr>
        <a:xfrm>
          <a:off x="9391727" y="68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12057</xdr:rowOff>
    </xdr:from>
    <xdr:ext cx="469744" cy="259045"/>
    <xdr:sp macro="" textlink="">
      <xdr:nvSpPr>
        <xdr:cNvPr id="126" name="n_3mainValue【道路】&#10;一人当たり延長"/>
        <xdr:cNvSpPr txBox="1"/>
      </xdr:nvSpPr>
      <xdr:spPr>
        <a:xfrm>
          <a:off x="7626427" y="68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2" name="直線コネクタ 151"/>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3"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4" name="直線コネクタ 153"/>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5"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6" name="直線コネクタ 155"/>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7"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58" name="フローチャート: 判断 157"/>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59" name="フローチャート: 判断 158"/>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0" name="フローチャート: 判断 159"/>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1" name="フローチャート: 判断 160"/>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67" name="楕円 166"/>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168" name="【橋りょう・トンネル】&#10;有形固定資産減価償却率該当値テキスト"/>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84727</xdr:rowOff>
    </xdr:from>
    <xdr:to>
      <xdr:col>20</xdr:col>
      <xdr:colOff>38100</xdr:colOff>
      <xdr:row>57</xdr:row>
      <xdr:rowOff>14877</xdr:rowOff>
    </xdr:to>
    <xdr:sp macro="" textlink="">
      <xdr:nvSpPr>
        <xdr:cNvPr id="169" name="楕円 168"/>
        <xdr:cNvSpPr/>
      </xdr:nvSpPr>
      <xdr:spPr>
        <a:xfrm>
          <a:off x="3746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135527</xdr:rowOff>
    </xdr:from>
    <xdr:to>
      <xdr:col>24</xdr:col>
      <xdr:colOff>63500</xdr:colOff>
      <xdr:row>57</xdr:row>
      <xdr:rowOff>45720</xdr:rowOff>
    </xdr:to>
    <xdr:cxnSp macro="">
      <xdr:nvCxnSpPr>
        <xdr:cNvPr id="170" name="直線コネクタ 169"/>
        <xdr:cNvCxnSpPr/>
      </xdr:nvCxnSpPr>
      <xdr:spPr>
        <a:xfrm>
          <a:off x="3797300" y="973672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101056</xdr:rowOff>
    </xdr:from>
    <xdr:to>
      <xdr:col>10</xdr:col>
      <xdr:colOff>165100</xdr:colOff>
      <xdr:row>57</xdr:row>
      <xdr:rowOff>31206</xdr:rowOff>
    </xdr:to>
    <xdr:sp macro="" textlink="">
      <xdr:nvSpPr>
        <xdr:cNvPr id="171" name="楕円 170"/>
        <xdr:cNvSpPr/>
      </xdr:nvSpPr>
      <xdr:spPr>
        <a:xfrm>
          <a:off x="1968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20700</xdr:rowOff>
    </xdr:from>
    <xdr:ext cx="405111" cy="259045"/>
    <xdr:sp macro="" textlink="">
      <xdr:nvSpPr>
        <xdr:cNvPr id="172"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3"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74"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31404</xdr:rowOff>
    </xdr:from>
    <xdr:ext cx="405111" cy="259045"/>
    <xdr:sp macro="" textlink="">
      <xdr:nvSpPr>
        <xdr:cNvPr id="175" name="n_1mainValue【橋りょう・トンネル】&#10;有形固定資産減価償却率"/>
        <xdr:cNvSpPr txBox="1"/>
      </xdr:nvSpPr>
      <xdr:spPr>
        <a:xfrm>
          <a:off x="35820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47733</xdr:rowOff>
    </xdr:from>
    <xdr:ext cx="405111" cy="259045"/>
    <xdr:sp macro="" textlink="">
      <xdr:nvSpPr>
        <xdr:cNvPr id="176" name="n_3mainValue【橋りょう・トンネル】&#10;有形固定資産減価償却率"/>
        <xdr:cNvSpPr txBox="1"/>
      </xdr:nvSpPr>
      <xdr:spPr>
        <a:xfrm>
          <a:off x="1816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0" name="直線コネクタ 199"/>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1"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2" name="直線コネクタ 201"/>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3"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4" name="直線コネクタ 203"/>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05"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6" name="フローチャート: 判断 205"/>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07" name="フローチャート: 判断 206"/>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08" name="フローチャート: 判断 207"/>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09" name="フローチャート: 判断 208"/>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122608</xdr:rowOff>
    </xdr:from>
    <xdr:to>
      <xdr:col>55</xdr:col>
      <xdr:colOff>50800</xdr:colOff>
      <xdr:row>64</xdr:row>
      <xdr:rowOff>52758</xdr:rowOff>
    </xdr:to>
    <xdr:sp macro="" textlink="">
      <xdr:nvSpPr>
        <xdr:cNvPr id="215" name="楕円 214"/>
        <xdr:cNvSpPr/>
      </xdr:nvSpPr>
      <xdr:spPr>
        <a:xfrm>
          <a:off x="10426700" y="10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37535</xdr:rowOff>
    </xdr:from>
    <xdr:ext cx="534377" cy="259045"/>
    <xdr:sp macro="" textlink="">
      <xdr:nvSpPr>
        <xdr:cNvPr id="216" name="【橋りょう・トンネル】&#10;一人当たり有形固定資産（償却資産）額該当値テキスト"/>
        <xdr:cNvSpPr txBox="1"/>
      </xdr:nvSpPr>
      <xdr:spPr>
        <a:xfrm>
          <a:off x="10515600" y="108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132922</xdr:rowOff>
    </xdr:from>
    <xdr:to>
      <xdr:col>50</xdr:col>
      <xdr:colOff>165100</xdr:colOff>
      <xdr:row>64</xdr:row>
      <xdr:rowOff>63072</xdr:rowOff>
    </xdr:to>
    <xdr:sp macro="" textlink="">
      <xdr:nvSpPr>
        <xdr:cNvPr id="217" name="楕円 216"/>
        <xdr:cNvSpPr/>
      </xdr:nvSpPr>
      <xdr:spPr>
        <a:xfrm>
          <a:off x="9588500" y="109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1958</xdr:rowOff>
    </xdr:from>
    <xdr:to>
      <xdr:col>55</xdr:col>
      <xdr:colOff>0</xdr:colOff>
      <xdr:row>64</xdr:row>
      <xdr:rowOff>12272</xdr:rowOff>
    </xdr:to>
    <xdr:cxnSp macro="">
      <xdr:nvCxnSpPr>
        <xdr:cNvPr id="218" name="直線コネクタ 217"/>
        <xdr:cNvCxnSpPr/>
      </xdr:nvCxnSpPr>
      <xdr:spPr>
        <a:xfrm flipV="1">
          <a:off x="9639300" y="10974758"/>
          <a:ext cx="8382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134088</xdr:rowOff>
    </xdr:from>
    <xdr:to>
      <xdr:col>41</xdr:col>
      <xdr:colOff>101600</xdr:colOff>
      <xdr:row>64</xdr:row>
      <xdr:rowOff>64238</xdr:rowOff>
    </xdr:to>
    <xdr:sp macro="" textlink="">
      <xdr:nvSpPr>
        <xdr:cNvPr id="219" name="楕円 218"/>
        <xdr:cNvSpPr/>
      </xdr:nvSpPr>
      <xdr:spPr>
        <a:xfrm>
          <a:off x="7810500" y="10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148793</xdr:rowOff>
    </xdr:from>
    <xdr:ext cx="534377" cy="259045"/>
    <xdr:sp macro="" textlink="">
      <xdr:nvSpPr>
        <xdr:cNvPr id="220"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1"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2"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54199</xdr:rowOff>
    </xdr:from>
    <xdr:ext cx="534377" cy="259045"/>
    <xdr:sp macro="" textlink="">
      <xdr:nvSpPr>
        <xdr:cNvPr id="223" name="n_1mainValue【橋りょう・トンネル】&#10;一人当たり有形固定資産（償却資産）額"/>
        <xdr:cNvSpPr txBox="1"/>
      </xdr:nvSpPr>
      <xdr:spPr>
        <a:xfrm>
          <a:off x="9359411" y="110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55365</xdr:rowOff>
    </xdr:from>
    <xdr:ext cx="534377" cy="259045"/>
    <xdr:sp macro="" textlink="">
      <xdr:nvSpPr>
        <xdr:cNvPr id="224" name="n_3mainValue【橋りょう・トンネル】&#10;一人当たり有形固定資産（償却資産）額"/>
        <xdr:cNvSpPr txBox="1"/>
      </xdr:nvSpPr>
      <xdr:spPr>
        <a:xfrm>
          <a:off x="7594111" y="110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49" name="直線コネクタ 248"/>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0"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1" name="直線コネクタ 25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2"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3" name="直線コネクタ 252"/>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4"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5" name="フローチャート: 判断 25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56" name="フローチャート: 判断 25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7" name="フローチャート: 判断 256"/>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58" name="フローチャート: 判断 257"/>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264" name="楕円 263"/>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265" name="【公営住宅】&#10;有形固定資産減価償却率該当値テキスト"/>
        <xdr:cNvSpPr txBox="1"/>
      </xdr:nvSpPr>
      <xdr:spPr>
        <a:xfrm>
          <a:off x="4673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266" name="楕円 265"/>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26670</xdr:rowOff>
    </xdr:to>
    <xdr:cxnSp macro="">
      <xdr:nvCxnSpPr>
        <xdr:cNvPr id="267" name="直線コネクタ 266"/>
        <xdr:cNvCxnSpPr/>
      </xdr:nvCxnSpPr>
      <xdr:spPr>
        <a:xfrm flipV="1">
          <a:off x="3797300" y="13716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68" name="楕円 267"/>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137177</xdr:rowOff>
    </xdr:from>
    <xdr:ext cx="405111" cy="259045"/>
    <xdr:sp macro="" textlink="">
      <xdr:nvSpPr>
        <xdr:cNvPr id="26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71"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272"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273" name="n_3mainValue【公営住宅】&#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109991</xdr:colOff>
      <xdr:row>75</xdr:row>
      <xdr:rowOff>119062</xdr:rowOff>
    </xdr:from>
    <xdr:to>
      <xdr:col>59</xdr:col>
      <xdr:colOff>71891</xdr:colOff>
      <xdr:row>89</xdr:row>
      <xdr:rowOff>6123</xdr:rowOff>
    </xdr:to>
    <xdr:sp macro="" textlink="">
      <xdr:nvSpPr>
        <xdr:cNvPr id="281" name="正方形/長方形 280"/>
        <xdr:cNvSpPr/>
      </xdr:nvSpPr>
      <xdr:spPr>
        <a:xfrm>
          <a:off x="6586991" y="12886615"/>
          <a:ext cx="4724400" cy="227033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4" name="直線コネクタ 28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5" name="テキスト ボックス 28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7173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8" name="直線コネクタ 28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9" name="テキスト ボックス 288"/>
        <xdr:cNvSpPr txBox="1"/>
      </xdr:nvSpPr>
      <xdr:spPr>
        <a:xfrm>
          <a:off x="6136821" y="1315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5949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55</xdr:col>
      <xdr:colOff>5862</xdr:colOff>
      <xdr:row>78</xdr:row>
      <xdr:rowOff>26377</xdr:rowOff>
    </xdr:from>
    <xdr:to>
      <xdr:col>55</xdr:col>
      <xdr:colOff>20515</xdr:colOff>
      <xdr:row>85</xdr:row>
      <xdr:rowOff>96715</xdr:rowOff>
    </xdr:to>
    <xdr:cxnSp macro="">
      <xdr:nvCxnSpPr>
        <xdr:cNvPr id="293" name="直線コネクタ 292"/>
        <xdr:cNvCxnSpPr/>
      </xdr:nvCxnSpPr>
      <xdr:spPr>
        <a:xfrm flipV="1">
          <a:off x="10483362" y="13513777"/>
          <a:ext cx="14653" cy="12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125702</xdr:rowOff>
    </xdr:from>
    <xdr:ext cx="469744" cy="259045"/>
    <xdr:sp macro="" textlink="">
      <xdr:nvSpPr>
        <xdr:cNvPr id="294" name="【公営住宅】&#10;一人当たり面積最小値テキスト"/>
        <xdr:cNvSpPr txBox="1"/>
      </xdr:nvSpPr>
      <xdr:spPr>
        <a:xfrm>
          <a:off x="10515600" y="146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94678</xdr:rowOff>
    </xdr:from>
    <xdr:to>
      <xdr:col>55</xdr:col>
      <xdr:colOff>88900</xdr:colOff>
      <xdr:row>85</xdr:row>
      <xdr:rowOff>94678</xdr:rowOff>
    </xdr:to>
    <xdr:cxnSp macro="">
      <xdr:nvCxnSpPr>
        <xdr:cNvPr id="295" name="直線コネクタ 294"/>
        <xdr:cNvCxnSpPr/>
      </xdr:nvCxnSpPr>
      <xdr:spPr>
        <a:xfrm>
          <a:off x="10388600" y="146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50259</xdr:colOff>
      <xdr:row>76</xdr:row>
      <xdr:rowOff>153010</xdr:rowOff>
    </xdr:from>
    <xdr:ext cx="469744" cy="259045"/>
    <xdr:sp macro="" textlink="">
      <xdr:nvSpPr>
        <xdr:cNvPr id="296" name="【公営住宅】&#10;一人当たり面積最大値テキスト"/>
        <xdr:cNvSpPr txBox="1"/>
      </xdr:nvSpPr>
      <xdr:spPr>
        <a:xfrm>
          <a:off x="10527759" y="1313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120480</xdr:colOff>
      <xdr:row>78</xdr:row>
      <xdr:rowOff>28395</xdr:rowOff>
    </xdr:from>
    <xdr:to>
      <xdr:col>55</xdr:col>
      <xdr:colOff>107780</xdr:colOff>
      <xdr:row>78</xdr:row>
      <xdr:rowOff>28395</xdr:rowOff>
    </xdr:to>
    <xdr:cxnSp macro="">
      <xdr:nvCxnSpPr>
        <xdr:cNvPr id="297" name="直線コネクタ 296"/>
        <xdr:cNvCxnSpPr/>
      </xdr:nvCxnSpPr>
      <xdr:spPr>
        <a:xfrm>
          <a:off x="10407480" y="133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129331</xdr:rowOff>
    </xdr:from>
    <xdr:ext cx="469744" cy="259045"/>
    <xdr:sp macro="" textlink="">
      <xdr:nvSpPr>
        <xdr:cNvPr id="298" name="【公営住宅】&#10;一人当たり面積平均値テキスト"/>
        <xdr:cNvSpPr txBox="1"/>
      </xdr:nvSpPr>
      <xdr:spPr>
        <a:xfrm>
          <a:off x="10515600" y="1424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149543</xdr:rowOff>
    </xdr:from>
    <xdr:to>
      <xdr:col>55</xdr:col>
      <xdr:colOff>50800</xdr:colOff>
      <xdr:row>84</xdr:row>
      <xdr:rowOff>81054</xdr:rowOff>
    </xdr:to>
    <xdr:sp macro="" textlink="">
      <xdr:nvSpPr>
        <xdr:cNvPr id="299" name="フローチャート: 判断 298"/>
        <xdr:cNvSpPr/>
      </xdr:nvSpPr>
      <xdr:spPr>
        <a:xfrm>
          <a:off x="10426700" y="142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73527</xdr:colOff>
      <xdr:row>82</xdr:row>
      <xdr:rowOff>102265</xdr:rowOff>
    </xdr:from>
    <xdr:to>
      <xdr:col>50</xdr:col>
      <xdr:colOff>175127</xdr:colOff>
      <xdr:row>83</xdr:row>
      <xdr:rowOff>32414</xdr:rowOff>
    </xdr:to>
    <xdr:sp macro="" textlink="">
      <xdr:nvSpPr>
        <xdr:cNvPr id="300" name="フローチャート: 判断 299"/>
        <xdr:cNvSpPr/>
      </xdr:nvSpPr>
      <xdr:spPr>
        <a:xfrm>
          <a:off x="9598527" y="14078949"/>
          <a:ext cx="101600" cy="10059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121987</xdr:colOff>
      <xdr:row>83</xdr:row>
      <xdr:rowOff>160472</xdr:rowOff>
    </xdr:from>
    <xdr:to>
      <xdr:col>46</xdr:col>
      <xdr:colOff>33087</xdr:colOff>
      <xdr:row>84</xdr:row>
      <xdr:rowOff>91625</xdr:rowOff>
    </xdr:to>
    <xdr:sp macro="" textlink="">
      <xdr:nvSpPr>
        <xdr:cNvPr id="301" name="フローチャート: 判断 300"/>
        <xdr:cNvSpPr/>
      </xdr:nvSpPr>
      <xdr:spPr>
        <a:xfrm>
          <a:off x="8694487" y="1430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160422</xdr:colOff>
      <xdr:row>84</xdr:row>
      <xdr:rowOff>2051</xdr:rowOff>
    </xdr:from>
    <xdr:to>
      <xdr:col>41</xdr:col>
      <xdr:colOff>71522</xdr:colOff>
      <xdr:row>84</xdr:row>
      <xdr:rowOff>103651</xdr:rowOff>
    </xdr:to>
    <xdr:sp macro="" textlink="">
      <xdr:nvSpPr>
        <xdr:cNvPr id="302" name="フローチャート: 判断 301"/>
        <xdr:cNvSpPr/>
      </xdr:nvSpPr>
      <xdr:spPr>
        <a:xfrm>
          <a:off x="7780422" y="143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157851</xdr:colOff>
      <xdr:row>80</xdr:row>
      <xdr:rowOff>133783</xdr:rowOff>
    </xdr:from>
    <xdr:to>
      <xdr:col>55</xdr:col>
      <xdr:colOff>68951</xdr:colOff>
      <xdr:row>81</xdr:row>
      <xdr:rowOff>63932</xdr:rowOff>
    </xdr:to>
    <xdr:sp macro="" textlink="">
      <xdr:nvSpPr>
        <xdr:cNvPr id="308" name="楕円 307"/>
        <xdr:cNvSpPr/>
      </xdr:nvSpPr>
      <xdr:spPr>
        <a:xfrm>
          <a:off x="10444851" y="13797231"/>
          <a:ext cx="101600" cy="1009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42154</xdr:colOff>
      <xdr:row>80</xdr:row>
      <xdr:rowOff>73338</xdr:rowOff>
    </xdr:from>
    <xdr:ext cx="469744" cy="259045"/>
    <xdr:sp macro="" textlink="">
      <xdr:nvSpPr>
        <xdr:cNvPr id="309" name="【公営住宅】&#10;一人当たり面積該当値テキスト"/>
        <xdr:cNvSpPr txBox="1"/>
      </xdr:nvSpPr>
      <xdr:spPr>
        <a:xfrm>
          <a:off x="10519654" y="1369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68513</xdr:colOff>
      <xdr:row>80</xdr:row>
      <xdr:rowOff>141001</xdr:rowOff>
    </xdr:from>
    <xdr:to>
      <xdr:col>50</xdr:col>
      <xdr:colOff>170113</xdr:colOff>
      <xdr:row>81</xdr:row>
      <xdr:rowOff>72153</xdr:rowOff>
    </xdr:to>
    <xdr:sp macro="" textlink="">
      <xdr:nvSpPr>
        <xdr:cNvPr id="310" name="楕円 309"/>
        <xdr:cNvSpPr/>
      </xdr:nvSpPr>
      <xdr:spPr>
        <a:xfrm>
          <a:off x="9593513" y="13804449"/>
          <a:ext cx="101600" cy="1019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68513</xdr:colOff>
      <xdr:row>81</xdr:row>
      <xdr:rowOff>13461</xdr:rowOff>
    </xdr:from>
    <xdr:to>
      <xdr:col>54</xdr:col>
      <xdr:colOff>157851</xdr:colOff>
      <xdr:row>81</xdr:row>
      <xdr:rowOff>21181</xdr:rowOff>
    </xdr:to>
    <xdr:cxnSp macro="">
      <xdr:nvCxnSpPr>
        <xdr:cNvPr id="311" name="直線コネクタ 310"/>
        <xdr:cNvCxnSpPr>
          <a:stCxn id="310" idx="2"/>
          <a:endCxn id="308" idx="2"/>
        </xdr:cNvCxnSpPr>
      </xdr:nvCxnSpPr>
      <xdr:spPr>
        <a:xfrm flipV="1">
          <a:off x="9593513" y="13847702"/>
          <a:ext cx="851338"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165434</xdr:colOff>
      <xdr:row>80</xdr:row>
      <xdr:rowOff>146105</xdr:rowOff>
    </xdr:from>
    <xdr:to>
      <xdr:col>41</xdr:col>
      <xdr:colOff>76534</xdr:colOff>
      <xdr:row>81</xdr:row>
      <xdr:rowOff>76254</xdr:rowOff>
    </xdr:to>
    <xdr:sp macro="" textlink="">
      <xdr:nvSpPr>
        <xdr:cNvPr id="312" name="楕円 311"/>
        <xdr:cNvSpPr/>
      </xdr:nvSpPr>
      <xdr:spPr>
        <a:xfrm>
          <a:off x="7785434" y="13781894"/>
          <a:ext cx="101600" cy="10059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67254</xdr:colOff>
      <xdr:row>83</xdr:row>
      <xdr:rowOff>23541</xdr:rowOff>
    </xdr:from>
    <xdr:ext cx="469744" cy="259045"/>
    <xdr:sp macro="" textlink="">
      <xdr:nvSpPr>
        <xdr:cNvPr id="313" name="n_1aveValue【公営住宅】&#10;一人当たり面積"/>
        <xdr:cNvSpPr txBox="1"/>
      </xdr:nvSpPr>
      <xdr:spPr>
        <a:xfrm>
          <a:off x="9401754" y="141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128414</xdr:colOff>
      <xdr:row>82</xdr:row>
      <xdr:rowOff>108153</xdr:rowOff>
    </xdr:from>
    <xdr:ext cx="469744" cy="259045"/>
    <xdr:sp macro="" textlink="">
      <xdr:nvSpPr>
        <xdr:cNvPr id="314" name="n_2aveValue【公営住宅】&#10;一人当たり面積"/>
        <xdr:cNvSpPr txBox="1"/>
      </xdr:nvSpPr>
      <xdr:spPr>
        <a:xfrm>
          <a:off x="8510414" y="140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166849</xdr:colOff>
      <xdr:row>84</xdr:row>
      <xdr:rowOff>94778</xdr:rowOff>
    </xdr:from>
    <xdr:ext cx="469744" cy="259045"/>
    <xdr:sp macro="" textlink="">
      <xdr:nvSpPr>
        <xdr:cNvPr id="315" name="n_3aveValue【公営住宅】&#10;一人当たり面積"/>
        <xdr:cNvSpPr txBox="1"/>
      </xdr:nvSpPr>
      <xdr:spPr>
        <a:xfrm>
          <a:off x="7596349" y="144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65642</xdr:colOff>
      <xdr:row>79</xdr:row>
      <xdr:rowOff>80802</xdr:rowOff>
    </xdr:from>
    <xdr:ext cx="469745" cy="259045"/>
    <xdr:sp macro="" textlink="">
      <xdr:nvSpPr>
        <xdr:cNvPr id="316" name="n_1mainValue【公営住宅】&#10;一人当たり面積"/>
        <xdr:cNvSpPr txBox="1"/>
      </xdr:nvSpPr>
      <xdr:spPr>
        <a:xfrm>
          <a:off x="9400142" y="135734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171861</xdr:colOff>
      <xdr:row>79</xdr:row>
      <xdr:rowOff>92782</xdr:rowOff>
    </xdr:from>
    <xdr:ext cx="469744" cy="259045"/>
    <xdr:sp macro="" textlink="">
      <xdr:nvSpPr>
        <xdr:cNvPr id="317" name="n_3mainValue【公営住宅】&#10;一人当たり面積"/>
        <xdr:cNvSpPr txBox="1"/>
      </xdr:nvSpPr>
      <xdr:spPr>
        <a:xfrm>
          <a:off x="7601361" y="135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58" name="直線コネクタ 357"/>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59"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0" name="直線コネクタ 359"/>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1"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2" name="直線コネクタ 361"/>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3"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4" name="フローチャート: 判断 36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5" name="フローチャート: 判断 36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66" name="フローチャート: 判断 365"/>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67" name="フローチャート: 判断 366"/>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73" name="楕円 372"/>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374"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375" name="楕円 374"/>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7620</xdr:rowOff>
    </xdr:to>
    <xdr:cxnSp macro="">
      <xdr:nvCxnSpPr>
        <xdr:cNvPr id="376" name="直線コネクタ 375"/>
        <xdr:cNvCxnSpPr/>
      </xdr:nvCxnSpPr>
      <xdr:spPr>
        <a:xfrm flipV="1">
          <a:off x="15481300" y="6492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377" name="楕円 376"/>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97172</xdr:rowOff>
    </xdr:from>
    <xdr:ext cx="405111" cy="259045"/>
    <xdr:sp macro="" textlink="">
      <xdr:nvSpPr>
        <xdr:cNvPr id="378"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79"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380"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381" name="n_1main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135907</xdr:rowOff>
    </xdr:from>
    <xdr:ext cx="405111" cy="259045"/>
    <xdr:sp macro="" textlink="">
      <xdr:nvSpPr>
        <xdr:cNvPr id="382" name="n_3mainValue【認定こども園・幼稚園・保育所】&#10;有形固定資産減価償却率"/>
        <xdr:cNvSpPr txBox="1"/>
      </xdr:nvSpPr>
      <xdr:spPr>
        <a:xfrm>
          <a:off x="13500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67427"/>
          <a:ext cx="4724400" cy="230001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104320</xdr:colOff>
      <xdr:row>38</xdr:row>
      <xdr:rowOff>48277</xdr:rowOff>
    </xdr:from>
    <xdr:ext cx="467180" cy="259045"/>
    <xdr:sp macro="" textlink="">
      <xdr:nvSpPr>
        <xdr:cNvPr id="396" name="テキスト ボックス 395"/>
        <xdr:cNvSpPr txBox="1"/>
      </xdr:nvSpPr>
      <xdr:spPr>
        <a:xfrm>
          <a:off x="17820820" y="6666791"/>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104320</xdr:colOff>
      <xdr:row>35</xdr:row>
      <xdr:rowOff>105427</xdr:rowOff>
    </xdr:from>
    <xdr:ext cx="467180" cy="259045"/>
    <xdr:sp macro="" textlink="">
      <xdr:nvSpPr>
        <xdr:cNvPr id="398" name="テキスト ボックス 397"/>
        <xdr:cNvSpPr txBox="1"/>
      </xdr:nvSpPr>
      <xdr:spPr>
        <a:xfrm>
          <a:off x="17820820" y="620142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736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27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129396</xdr:rowOff>
    </xdr:from>
    <xdr:to>
      <xdr:col>116</xdr:col>
      <xdr:colOff>82670</xdr:colOff>
      <xdr:row>41</xdr:row>
      <xdr:rowOff>132437</xdr:rowOff>
    </xdr:to>
    <xdr:cxnSp macro="">
      <xdr:nvCxnSpPr>
        <xdr:cNvPr id="404" name="直線コネクタ 403"/>
        <xdr:cNvCxnSpPr/>
      </xdr:nvCxnSpPr>
      <xdr:spPr>
        <a:xfrm flipV="1">
          <a:off x="22160864" y="5995358"/>
          <a:ext cx="19806" cy="121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119572</xdr:colOff>
      <xdr:row>41</xdr:row>
      <xdr:rowOff>71697</xdr:rowOff>
    </xdr:from>
    <xdr:ext cx="469744" cy="259045"/>
    <xdr:sp macro="" textlink="">
      <xdr:nvSpPr>
        <xdr:cNvPr id="405" name="【認定こども園・幼稚園・保育所】&#10;一人当たり面積最小値テキスト"/>
        <xdr:cNvSpPr txBox="1"/>
      </xdr:nvSpPr>
      <xdr:spPr>
        <a:xfrm>
          <a:off x="22217572" y="714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132435</xdr:rowOff>
    </xdr:from>
    <xdr:to>
      <xdr:col>116</xdr:col>
      <xdr:colOff>152400</xdr:colOff>
      <xdr:row>41</xdr:row>
      <xdr:rowOff>132435</xdr:rowOff>
    </xdr:to>
    <xdr:cxnSp macro="">
      <xdr:nvCxnSpPr>
        <xdr:cNvPr id="406" name="直線コネクタ 405"/>
        <xdr:cNvCxnSpPr/>
      </xdr:nvCxnSpPr>
      <xdr:spPr>
        <a:xfrm>
          <a:off x="22072600" y="716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141137</xdr:colOff>
      <xdr:row>33</xdr:row>
      <xdr:rowOff>152210</xdr:rowOff>
    </xdr:from>
    <xdr:ext cx="469744" cy="259045"/>
    <xdr:sp macro="" textlink="">
      <xdr:nvSpPr>
        <xdr:cNvPr id="407" name="【認定こども園・幼稚園・保育所】&#10;一人当たり面積最大値テキスト"/>
        <xdr:cNvSpPr txBox="1"/>
      </xdr:nvSpPr>
      <xdr:spPr>
        <a:xfrm>
          <a:off x="22239137" y="58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190260</xdr:colOff>
      <xdr:row>34</xdr:row>
      <xdr:rowOff>122862</xdr:rowOff>
    </xdr:from>
    <xdr:to>
      <xdr:col>116</xdr:col>
      <xdr:colOff>177560</xdr:colOff>
      <xdr:row>34</xdr:row>
      <xdr:rowOff>122862</xdr:rowOff>
    </xdr:to>
    <xdr:cxnSp macro="">
      <xdr:nvCxnSpPr>
        <xdr:cNvPr id="408" name="直線コネクタ 407"/>
        <xdr:cNvCxnSpPr/>
      </xdr:nvCxnSpPr>
      <xdr:spPr>
        <a:xfrm>
          <a:off x="22097760" y="598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130354</xdr:colOff>
      <xdr:row>39</xdr:row>
      <xdr:rowOff>83798</xdr:rowOff>
    </xdr:from>
    <xdr:ext cx="469744" cy="259045"/>
    <xdr:sp macro="" textlink="">
      <xdr:nvSpPr>
        <xdr:cNvPr id="409" name="【認定こども園・幼稚園・保育所】&#10;一人当たり面積平均値テキスト"/>
        <xdr:cNvSpPr txBox="1"/>
      </xdr:nvSpPr>
      <xdr:spPr>
        <a:xfrm>
          <a:off x="22228354" y="6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16294</xdr:colOff>
      <xdr:row>39</xdr:row>
      <xdr:rowOff>157778</xdr:rowOff>
    </xdr:from>
    <xdr:to>
      <xdr:col>116</xdr:col>
      <xdr:colOff>117894</xdr:colOff>
      <xdr:row>40</xdr:row>
      <xdr:rowOff>86850</xdr:rowOff>
    </xdr:to>
    <xdr:sp macro="" textlink="">
      <xdr:nvSpPr>
        <xdr:cNvPr id="410" name="フローチャート: 判断 409"/>
        <xdr:cNvSpPr/>
      </xdr:nvSpPr>
      <xdr:spPr>
        <a:xfrm>
          <a:off x="22114294" y="68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166538</xdr:colOff>
      <xdr:row>36</xdr:row>
      <xdr:rowOff>82019</xdr:rowOff>
    </xdr:from>
    <xdr:to>
      <xdr:col>112</xdr:col>
      <xdr:colOff>77638</xdr:colOff>
      <xdr:row>37</xdr:row>
      <xdr:rowOff>11091</xdr:rowOff>
    </xdr:to>
    <xdr:sp macro="" textlink="">
      <xdr:nvSpPr>
        <xdr:cNvPr id="411" name="フローチャート: 判断 410"/>
        <xdr:cNvSpPr/>
      </xdr:nvSpPr>
      <xdr:spPr>
        <a:xfrm>
          <a:off x="21312038" y="629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10783</xdr:colOff>
      <xdr:row>39</xdr:row>
      <xdr:rowOff>154183</xdr:rowOff>
    </xdr:from>
    <xdr:to>
      <xdr:col>107</xdr:col>
      <xdr:colOff>112383</xdr:colOff>
      <xdr:row>40</xdr:row>
      <xdr:rowOff>83255</xdr:rowOff>
    </xdr:to>
    <xdr:sp macro="" textlink="">
      <xdr:nvSpPr>
        <xdr:cNvPr id="412" name="フローチャート: 判断 411"/>
        <xdr:cNvSpPr/>
      </xdr:nvSpPr>
      <xdr:spPr>
        <a:xfrm>
          <a:off x="20394283" y="68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70688</xdr:colOff>
      <xdr:row>39</xdr:row>
      <xdr:rowOff>138891</xdr:rowOff>
    </xdr:from>
    <xdr:to>
      <xdr:col>102</xdr:col>
      <xdr:colOff>172288</xdr:colOff>
      <xdr:row>40</xdr:row>
      <xdr:rowOff>67963</xdr:rowOff>
    </xdr:to>
    <xdr:sp macro="" textlink="">
      <xdr:nvSpPr>
        <xdr:cNvPr id="413" name="フローチャート: 判断 412"/>
        <xdr:cNvSpPr/>
      </xdr:nvSpPr>
      <xdr:spPr>
        <a:xfrm>
          <a:off x="19501688" y="686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19889</xdr:colOff>
      <xdr:row>39</xdr:row>
      <xdr:rowOff>41324</xdr:rowOff>
    </xdr:from>
    <xdr:to>
      <xdr:col>116</xdr:col>
      <xdr:colOff>121489</xdr:colOff>
      <xdr:row>39</xdr:row>
      <xdr:rowOff>142924</xdr:rowOff>
    </xdr:to>
    <xdr:sp macro="" textlink="">
      <xdr:nvSpPr>
        <xdr:cNvPr id="419" name="楕円 418"/>
        <xdr:cNvSpPr/>
      </xdr:nvSpPr>
      <xdr:spPr>
        <a:xfrm>
          <a:off x="22117889" y="6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130354</xdr:colOff>
      <xdr:row>38</xdr:row>
      <xdr:rowOff>135438</xdr:rowOff>
    </xdr:from>
    <xdr:ext cx="469744" cy="259045"/>
    <xdr:sp macro="" textlink="">
      <xdr:nvSpPr>
        <xdr:cNvPr id="420" name="【認定こども園・幼稚園・保育所】&#10;一人当たり面積該当値テキスト"/>
        <xdr:cNvSpPr txBox="1"/>
      </xdr:nvSpPr>
      <xdr:spPr>
        <a:xfrm>
          <a:off x="22228354" y="66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178279</xdr:colOff>
      <xdr:row>39</xdr:row>
      <xdr:rowOff>92124</xdr:rowOff>
    </xdr:from>
    <xdr:to>
      <xdr:col>116</xdr:col>
      <xdr:colOff>121489</xdr:colOff>
      <xdr:row>39</xdr:row>
      <xdr:rowOff>93986</xdr:rowOff>
    </xdr:to>
    <xdr:cxnSp macro="">
      <xdr:nvCxnSpPr>
        <xdr:cNvPr id="422" name="直線コネクタ 421"/>
        <xdr:cNvCxnSpPr>
          <a:endCxn id="419" idx="6"/>
        </xdr:cNvCxnSpPr>
      </xdr:nvCxnSpPr>
      <xdr:spPr>
        <a:xfrm flipV="1">
          <a:off x="21323779" y="6820728"/>
          <a:ext cx="89571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70689</xdr:colOff>
      <xdr:row>39</xdr:row>
      <xdr:rowOff>30770</xdr:rowOff>
    </xdr:from>
    <xdr:to>
      <xdr:col>102</xdr:col>
      <xdr:colOff>172289</xdr:colOff>
      <xdr:row>39</xdr:row>
      <xdr:rowOff>132370</xdr:rowOff>
    </xdr:to>
    <xdr:sp macro="" textlink="">
      <xdr:nvSpPr>
        <xdr:cNvPr id="423" name="楕円 422"/>
        <xdr:cNvSpPr/>
      </xdr:nvSpPr>
      <xdr:spPr>
        <a:xfrm>
          <a:off x="19501689" y="6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170394</xdr:colOff>
      <xdr:row>35</xdr:row>
      <xdr:rowOff>63568</xdr:rowOff>
    </xdr:from>
    <xdr:ext cx="469744" cy="259045"/>
    <xdr:sp macro="" textlink="">
      <xdr:nvSpPr>
        <xdr:cNvPr id="424" name="n_1aveValue【認定こども園・幼稚園・保育所】&#10;一人当たり面積"/>
        <xdr:cNvSpPr txBox="1"/>
      </xdr:nvSpPr>
      <xdr:spPr>
        <a:xfrm>
          <a:off x="21125394" y="61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17210</xdr:colOff>
      <xdr:row>38</xdr:row>
      <xdr:rowOff>100861</xdr:rowOff>
    </xdr:from>
    <xdr:ext cx="469744" cy="259045"/>
    <xdr:sp macro="" textlink="">
      <xdr:nvSpPr>
        <xdr:cNvPr id="425" name="n_2aveValue【認定こども園・幼稚園・保育所】&#10;一人当たり面積"/>
        <xdr:cNvSpPr txBox="1"/>
      </xdr:nvSpPr>
      <xdr:spPr>
        <a:xfrm>
          <a:off x="20210210" y="665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91493</xdr:colOff>
      <xdr:row>40</xdr:row>
      <xdr:rowOff>23147</xdr:rowOff>
    </xdr:from>
    <xdr:ext cx="469744" cy="259045"/>
    <xdr:sp macro="" textlink="">
      <xdr:nvSpPr>
        <xdr:cNvPr id="426" name="n_3aveValue【認定こども園・幼稚園・保育所】&#10;一人当たり面積"/>
        <xdr:cNvSpPr txBox="1"/>
      </xdr:nvSpPr>
      <xdr:spPr>
        <a:xfrm>
          <a:off x="19331993" y="69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23026</xdr:colOff>
      <xdr:row>39</xdr:row>
      <xdr:rowOff>126594</xdr:rowOff>
    </xdr:from>
    <xdr:ext cx="469745" cy="259045"/>
    <xdr:sp macro="" textlink="">
      <xdr:nvSpPr>
        <xdr:cNvPr id="427" name="n_1mainValue【認定こども園・幼稚園・保育所】&#10;一人当たり面積"/>
        <xdr:cNvSpPr txBox="1"/>
      </xdr:nvSpPr>
      <xdr:spPr>
        <a:xfrm>
          <a:off x="21168526" y="68551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98682</xdr:colOff>
      <xdr:row>37</xdr:row>
      <xdr:rowOff>171541</xdr:rowOff>
    </xdr:from>
    <xdr:ext cx="469744" cy="259045"/>
    <xdr:sp macro="" textlink="">
      <xdr:nvSpPr>
        <xdr:cNvPr id="428" name="n_3mainValue【認定こども園・幼稚園・保育所】&#10;一人当たり面積"/>
        <xdr:cNvSpPr txBox="1"/>
      </xdr:nvSpPr>
      <xdr:spPr>
        <a:xfrm>
          <a:off x="19339182" y="655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53" name="直線コネクタ 452"/>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54"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55" name="直線コネクタ 45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5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57" name="直線コネクタ 45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58"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0" name="フローチャート: 判断 459"/>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1" name="フローチャート: 判断 460"/>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62" name="フローチャート: 判断 461"/>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468" name="楕円 467"/>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469" name="【学校施設】&#10;有形固定資産減価償却率該当値テキスト"/>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70" name="楕円 469"/>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102870</xdr:rowOff>
    </xdr:to>
    <xdr:cxnSp macro="">
      <xdr:nvCxnSpPr>
        <xdr:cNvPr id="471" name="直線コネクタ 470"/>
        <xdr:cNvCxnSpPr/>
      </xdr:nvCxnSpPr>
      <xdr:spPr>
        <a:xfrm flipV="1">
          <a:off x="15481300" y="10031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472" name="楕円 471"/>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148607</xdr:rowOff>
    </xdr:from>
    <xdr:ext cx="405111" cy="259045"/>
    <xdr:sp macro="" textlink="">
      <xdr:nvSpPr>
        <xdr:cNvPr id="473"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74"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475"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76"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477" name="n_3mainValue【学校施設】&#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20266</xdr:rowOff>
    </xdr:from>
    <xdr:to>
      <xdr:col>116</xdr:col>
      <xdr:colOff>81064</xdr:colOff>
      <xdr:row>63</xdr:row>
      <xdr:rowOff>159004</xdr:rowOff>
    </xdr:to>
    <xdr:cxnSp macro="">
      <xdr:nvCxnSpPr>
        <xdr:cNvPr id="501" name="直線コネクタ 500"/>
        <xdr:cNvCxnSpPr/>
      </xdr:nvCxnSpPr>
      <xdr:spPr>
        <a:xfrm flipV="1">
          <a:off x="22160864" y="9553372"/>
          <a:ext cx="18200" cy="1330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120034</xdr:colOff>
      <xdr:row>63</xdr:row>
      <xdr:rowOff>90589</xdr:rowOff>
    </xdr:from>
    <xdr:ext cx="469744" cy="259045"/>
    <xdr:sp macro="" textlink="">
      <xdr:nvSpPr>
        <xdr:cNvPr id="502" name="【学校施設】&#10;一人当たり面積最小値テキスト"/>
        <xdr:cNvSpPr txBox="1"/>
      </xdr:nvSpPr>
      <xdr:spPr>
        <a:xfrm>
          <a:off x="22218034" y="1093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159004</xdr:rowOff>
    </xdr:from>
    <xdr:to>
      <xdr:col>116</xdr:col>
      <xdr:colOff>152400</xdr:colOff>
      <xdr:row>63</xdr:row>
      <xdr:rowOff>159004</xdr:rowOff>
    </xdr:to>
    <xdr:cxnSp macro="">
      <xdr:nvCxnSpPr>
        <xdr:cNvPr id="503" name="直線コネクタ 502"/>
        <xdr:cNvCxnSpPr/>
      </xdr:nvCxnSpPr>
      <xdr:spPr>
        <a:xfrm>
          <a:off x="22072600" y="109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86237</xdr:colOff>
      <xdr:row>54</xdr:row>
      <xdr:rowOff>163732</xdr:rowOff>
    </xdr:from>
    <xdr:ext cx="469744" cy="259045"/>
    <xdr:sp macro="" textlink="">
      <xdr:nvSpPr>
        <xdr:cNvPr id="504" name="【学校施設】&#10;一人当たり面積最大値テキスト"/>
        <xdr:cNvSpPr txBox="1"/>
      </xdr:nvSpPr>
      <xdr:spPr>
        <a:xfrm>
          <a:off x="22184237" y="945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186666</xdr:colOff>
      <xdr:row>56</xdr:row>
      <xdr:rowOff>13338</xdr:rowOff>
    </xdr:from>
    <xdr:to>
      <xdr:col>116</xdr:col>
      <xdr:colOff>173966</xdr:colOff>
      <xdr:row>56</xdr:row>
      <xdr:rowOff>13338</xdr:rowOff>
    </xdr:to>
    <xdr:cxnSp macro="">
      <xdr:nvCxnSpPr>
        <xdr:cNvPr id="505" name="直線コネクタ 504"/>
        <xdr:cNvCxnSpPr/>
      </xdr:nvCxnSpPr>
      <xdr:spPr>
        <a:xfrm>
          <a:off x="22094166" y="967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104673</xdr:colOff>
      <xdr:row>59</xdr:row>
      <xdr:rowOff>137719</xdr:rowOff>
    </xdr:from>
    <xdr:ext cx="469744" cy="259045"/>
    <xdr:sp macro="" textlink="">
      <xdr:nvSpPr>
        <xdr:cNvPr id="506" name="【学校施設】&#10;一人当たり面積平均値テキスト"/>
        <xdr:cNvSpPr txBox="1"/>
      </xdr:nvSpPr>
      <xdr:spPr>
        <a:xfrm>
          <a:off x="22202673" y="10289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15773</xdr:colOff>
      <xdr:row>60</xdr:row>
      <xdr:rowOff>6002</xdr:rowOff>
    </xdr:from>
    <xdr:to>
      <xdr:col>116</xdr:col>
      <xdr:colOff>117373</xdr:colOff>
      <xdr:row>60</xdr:row>
      <xdr:rowOff>107602</xdr:rowOff>
    </xdr:to>
    <xdr:sp macro="" textlink="">
      <xdr:nvSpPr>
        <xdr:cNvPr id="507" name="フローチャート: 判断 506"/>
        <xdr:cNvSpPr/>
      </xdr:nvSpPr>
      <xdr:spPr>
        <a:xfrm>
          <a:off x="22113773" y="103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111637</xdr:colOff>
      <xdr:row>58</xdr:row>
      <xdr:rowOff>127856</xdr:rowOff>
    </xdr:from>
    <xdr:to>
      <xdr:col>112</xdr:col>
      <xdr:colOff>22737</xdr:colOff>
      <xdr:row>59</xdr:row>
      <xdr:rowOff>57392</xdr:rowOff>
    </xdr:to>
    <xdr:sp macro="" textlink="">
      <xdr:nvSpPr>
        <xdr:cNvPr id="508" name="フローチャート: 判断 507"/>
        <xdr:cNvSpPr/>
      </xdr:nvSpPr>
      <xdr:spPr>
        <a:xfrm>
          <a:off x="21257137" y="101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106</xdr:col>
      <xdr:colOff>176213</xdr:colOff>
      <xdr:row>60</xdr:row>
      <xdr:rowOff>40544</xdr:rowOff>
    </xdr:from>
    <xdr:to>
      <xdr:col>107</xdr:col>
      <xdr:colOff>87313</xdr:colOff>
      <xdr:row>60</xdr:row>
      <xdr:rowOff>142144</xdr:rowOff>
    </xdr:to>
    <xdr:sp macro="" textlink="">
      <xdr:nvSpPr>
        <xdr:cNvPr id="509" name="フローチャート: 判断 508"/>
        <xdr:cNvSpPr/>
      </xdr:nvSpPr>
      <xdr:spPr>
        <a:xfrm>
          <a:off x="20369213" y="1032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80168</xdr:colOff>
      <xdr:row>60</xdr:row>
      <xdr:rowOff>38291</xdr:rowOff>
    </xdr:from>
    <xdr:to>
      <xdr:col>102</xdr:col>
      <xdr:colOff>181768</xdr:colOff>
      <xdr:row>60</xdr:row>
      <xdr:rowOff>139891</xdr:rowOff>
    </xdr:to>
    <xdr:sp macro="" textlink="">
      <xdr:nvSpPr>
        <xdr:cNvPr id="510" name="フローチャート: 判断 509"/>
        <xdr:cNvSpPr/>
      </xdr:nvSpPr>
      <xdr:spPr>
        <a:xfrm>
          <a:off x="19511168" y="1032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15773</xdr:colOff>
      <xdr:row>61</xdr:row>
      <xdr:rowOff>123430</xdr:rowOff>
    </xdr:from>
    <xdr:to>
      <xdr:col>116</xdr:col>
      <xdr:colOff>117373</xdr:colOff>
      <xdr:row>62</xdr:row>
      <xdr:rowOff>52965</xdr:rowOff>
    </xdr:to>
    <xdr:sp macro="" textlink="">
      <xdr:nvSpPr>
        <xdr:cNvPr id="516" name="楕円 515"/>
        <xdr:cNvSpPr/>
      </xdr:nvSpPr>
      <xdr:spPr>
        <a:xfrm>
          <a:off x="22113773" y="106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104673</xdr:colOff>
      <xdr:row>61</xdr:row>
      <xdr:rowOff>61912</xdr:rowOff>
    </xdr:from>
    <xdr:ext cx="469744" cy="259045"/>
    <xdr:sp macro="" textlink="">
      <xdr:nvSpPr>
        <xdr:cNvPr id="517" name="【学校施設】&#10;一人当たり面積該当値テキスト"/>
        <xdr:cNvSpPr txBox="1"/>
      </xdr:nvSpPr>
      <xdr:spPr>
        <a:xfrm>
          <a:off x="22202673" y="1055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118099</xdr:colOff>
      <xdr:row>61</xdr:row>
      <xdr:rowOff>169357</xdr:rowOff>
    </xdr:from>
    <xdr:to>
      <xdr:col>112</xdr:col>
      <xdr:colOff>29199</xdr:colOff>
      <xdr:row>62</xdr:row>
      <xdr:rowOff>98892</xdr:rowOff>
    </xdr:to>
    <xdr:sp macro="" textlink="">
      <xdr:nvSpPr>
        <xdr:cNvPr id="518" name="楕円 517"/>
        <xdr:cNvSpPr/>
      </xdr:nvSpPr>
      <xdr:spPr>
        <a:xfrm>
          <a:off x="21263599" y="106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112</xdr:col>
      <xdr:colOff>29199</xdr:colOff>
      <xdr:row>62</xdr:row>
      <xdr:rowOff>2165</xdr:rowOff>
    </xdr:from>
    <xdr:to>
      <xdr:col>116</xdr:col>
      <xdr:colOff>117373</xdr:colOff>
      <xdr:row>62</xdr:row>
      <xdr:rowOff>48092</xdr:rowOff>
    </xdr:to>
    <xdr:cxnSp macro="">
      <xdr:nvCxnSpPr>
        <xdr:cNvPr id="519" name="直線コネクタ 518"/>
        <xdr:cNvCxnSpPr>
          <a:stCxn id="518" idx="6"/>
          <a:endCxn id="516" idx="6"/>
        </xdr:cNvCxnSpPr>
      </xdr:nvCxnSpPr>
      <xdr:spPr>
        <a:xfrm flipV="1">
          <a:off x="21365199" y="10670165"/>
          <a:ext cx="850174"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81858</xdr:colOff>
      <xdr:row>61</xdr:row>
      <xdr:rowOff>99905</xdr:rowOff>
    </xdr:from>
    <xdr:to>
      <xdr:col>102</xdr:col>
      <xdr:colOff>183458</xdr:colOff>
      <xdr:row>62</xdr:row>
      <xdr:rowOff>30055</xdr:rowOff>
    </xdr:to>
    <xdr:sp macro="" textlink="">
      <xdr:nvSpPr>
        <xdr:cNvPr id="520" name="楕円 519"/>
        <xdr:cNvSpPr/>
      </xdr:nvSpPr>
      <xdr:spPr>
        <a:xfrm>
          <a:off x="19512858" y="10595840"/>
          <a:ext cx="101600" cy="1022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121957</xdr:colOff>
      <xdr:row>57</xdr:row>
      <xdr:rowOff>89550</xdr:rowOff>
    </xdr:from>
    <xdr:ext cx="469744" cy="259045"/>
    <xdr:sp macro="" textlink="">
      <xdr:nvSpPr>
        <xdr:cNvPr id="521" name="n_1aveValue【学校施設】&#10;一人当たり面積"/>
        <xdr:cNvSpPr txBox="1"/>
      </xdr:nvSpPr>
      <xdr:spPr>
        <a:xfrm>
          <a:off x="21076957" y="98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177877</xdr:colOff>
      <xdr:row>59</xdr:row>
      <xdr:rowOff>3891</xdr:rowOff>
    </xdr:from>
    <xdr:ext cx="469744" cy="259045"/>
    <xdr:sp macro="" textlink="">
      <xdr:nvSpPr>
        <xdr:cNvPr id="522" name="n_2aveValue【学校施設】&#10;一人当たり面積"/>
        <xdr:cNvSpPr txBox="1"/>
      </xdr:nvSpPr>
      <xdr:spPr>
        <a:xfrm>
          <a:off x="20180377" y="101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88977</xdr:colOff>
      <xdr:row>58</xdr:row>
      <xdr:rowOff>168323</xdr:rowOff>
    </xdr:from>
    <xdr:ext cx="469744" cy="259045"/>
    <xdr:sp macro="" textlink="">
      <xdr:nvSpPr>
        <xdr:cNvPr id="523" name="n_3aveValue【学校施設】&#10;一人当たり面積"/>
        <xdr:cNvSpPr txBox="1"/>
      </xdr:nvSpPr>
      <xdr:spPr>
        <a:xfrm>
          <a:off x="19329477" y="101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128811</xdr:colOff>
      <xdr:row>62</xdr:row>
      <xdr:rowOff>99507</xdr:rowOff>
    </xdr:from>
    <xdr:ext cx="469745" cy="259045"/>
    <xdr:sp macro="" textlink="">
      <xdr:nvSpPr>
        <xdr:cNvPr id="524" name="n_1mainValue【学校施設】&#10;一人当たり面積"/>
        <xdr:cNvSpPr txBox="1"/>
      </xdr:nvSpPr>
      <xdr:spPr>
        <a:xfrm>
          <a:off x="21083811" y="107675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97503</xdr:colOff>
      <xdr:row>61</xdr:row>
      <xdr:rowOff>172046</xdr:rowOff>
    </xdr:from>
    <xdr:ext cx="469744" cy="259045"/>
    <xdr:sp macro="" textlink="">
      <xdr:nvSpPr>
        <xdr:cNvPr id="525" name="n_3mainValue【学校施設】&#10;一人当たり面積"/>
        <xdr:cNvSpPr txBox="1"/>
      </xdr:nvSpPr>
      <xdr:spPr>
        <a:xfrm>
          <a:off x="19338003" y="106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51" name="直線コネクタ 550"/>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2"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3" name="直線コネクタ 5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5" name="直線コネクタ 5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56"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57" name="フローチャート: 判断 556"/>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58" name="フローチャート: 判断 557"/>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59" name="フローチャート: 判断 558"/>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60" name="フローチャート: 判断 559"/>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566" name="楕円 565"/>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567" name="【児童館】&#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568" name="楕円 567"/>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149134</xdr:rowOff>
    </xdr:to>
    <xdr:cxnSp macro="">
      <xdr:nvCxnSpPr>
        <xdr:cNvPr id="569" name="直線コネクタ 568"/>
        <xdr:cNvCxnSpPr/>
      </xdr:nvCxnSpPr>
      <xdr:spPr>
        <a:xfrm flipV="1">
          <a:off x="15481300" y="143468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64044</xdr:rowOff>
    </xdr:from>
    <xdr:to>
      <xdr:col>72</xdr:col>
      <xdr:colOff>38100</xdr:colOff>
      <xdr:row>82</xdr:row>
      <xdr:rowOff>165644</xdr:rowOff>
    </xdr:to>
    <xdr:sp macro="" textlink="">
      <xdr:nvSpPr>
        <xdr:cNvPr id="570" name="楕円 569"/>
        <xdr:cNvSpPr/>
      </xdr:nvSpPr>
      <xdr:spPr>
        <a:xfrm>
          <a:off x="13652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53176</xdr:rowOff>
    </xdr:from>
    <xdr:ext cx="405111" cy="259045"/>
    <xdr:sp macro="" textlink="">
      <xdr:nvSpPr>
        <xdr:cNvPr id="571"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72"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573"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574" name="n_1mainValue【児童館】&#10;有形固定資産減価償却率"/>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575" name="n_3mainValue【児童館】&#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30616</xdr:rowOff>
    </xdr:from>
    <xdr:to>
      <xdr:col>116</xdr:col>
      <xdr:colOff>74839</xdr:colOff>
      <xdr:row>86</xdr:row>
      <xdr:rowOff>31242</xdr:rowOff>
    </xdr:to>
    <xdr:cxnSp macro="">
      <xdr:nvCxnSpPr>
        <xdr:cNvPr id="597" name="直線コネクタ 596"/>
        <xdr:cNvCxnSpPr/>
      </xdr:nvCxnSpPr>
      <xdr:spPr>
        <a:xfrm flipV="1">
          <a:off x="22160864" y="13127491"/>
          <a:ext cx="11975" cy="153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128815</xdr:colOff>
      <xdr:row>85</xdr:row>
      <xdr:rowOff>58610</xdr:rowOff>
    </xdr:from>
    <xdr:ext cx="469744" cy="259045"/>
    <xdr:sp macro="" textlink="">
      <xdr:nvSpPr>
        <xdr:cNvPr id="598" name="【児童館】&#10;一人当たり面積最小値テキスト"/>
        <xdr:cNvSpPr txBox="1"/>
      </xdr:nvSpPr>
      <xdr:spPr>
        <a:xfrm>
          <a:off x="22226815" y="145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99" name="直線コネクタ 59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98198</xdr:colOff>
      <xdr:row>76</xdr:row>
      <xdr:rowOff>10304</xdr:rowOff>
    </xdr:from>
    <xdr:ext cx="469744" cy="259045"/>
    <xdr:sp macro="" textlink="">
      <xdr:nvSpPr>
        <xdr:cNvPr id="600" name="【児童館】&#10;一人当たり面積最大値テキスト"/>
        <xdr:cNvSpPr txBox="1"/>
      </xdr:nvSpPr>
      <xdr:spPr>
        <a:xfrm>
          <a:off x="22196198" y="129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178707</xdr:colOff>
      <xdr:row>77</xdr:row>
      <xdr:rowOff>33011</xdr:rowOff>
    </xdr:from>
    <xdr:to>
      <xdr:col>116</xdr:col>
      <xdr:colOff>166007</xdr:colOff>
      <xdr:row>77</xdr:row>
      <xdr:rowOff>33011</xdr:rowOff>
    </xdr:to>
    <xdr:cxnSp macro="">
      <xdr:nvCxnSpPr>
        <xdr:cNvPr id="601" name="直線コネクタ 600"/>
        <xdr:cNvCxnSpPr/>
      </xdr:nvCxnSpPr>
      <xdr:spPr>
        <a:xfrm>
          <a:off x="22086207" y="1312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115207</xdr:colOff>
      <xdr:row>82</xdr:row>
      <xdr:rowOff>21416</xdr:rowOff>
    </xdr:from>
    <xdr:ext cx="469744" cy="259045"/>
    <xdr:sp macro="" textlink="">
      <xdr:nvSpPr>
        <xdr:cNvPr id="602" name="【児童館】&#10;一人当たり面積平均値テキスト"/>
        <xdr:cNvSpPr txBox="1"/>
      </xdr:nvSpPr>
      <xdr:spPr>
        <a:xfrm>
          <a:off x="22213207" y="1396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9298</xdr:colOff>
      <xdr:row>82</xdr:row>
      <xdr:rowOff>106280</xdr:rowOff>
    </xdr:from>
    <xdr:to>
      <xdr:col>116</xdr:col>
      <xdr:colOff>110898</xdr:colOff>
      <xdr:row>83</xdr:row>
      <xdr:rowOff>36430</xdr:rowOff>
    </xdr:to>
    <xdr:sp macro="" textlink="">
      <xdr:nvSpPr>
        <xdr:cNvPr id="603" name="フローチャート: 判断 602"/>
        <xdr:cNvSpPr/>
      </xdr:nvSpPr>
      <xdr:spPr>
        <a:xfrm>
          <a:off x="22107298" y="14053601"/>
          <a:ext cx="101600" cy="1002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130402</xdr:colOff>
      <xdr:row>79</xdr:row>
      <xdr:rowOff>143482</xdr:rowOff>
    </xdr:from>
    <xdr:to>
      <xdr:col>112</xdr:col>
      <xdr:colOff>41502</xdr:colOff>
      <xdr:row>80</xdr:row>
      <xdr:rowOff>73633</xdr:rowOff>
    </xdr:to>
    <xdr:sp macro="" textlink="">
      <xdr:nvSpPr>
        <xdr:cNvPr id="604" name="フローチャート: 判断 603"/>
        <xdr:cNvSpPr/>
      </xdr:nvSpPr>
      <xdr:spPr>
        <a:xfrm>
          <a:off x="21275902" y="13580536"/>
          <a:ext cx="101600" cy="1002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24692</xdr:rowOff>
    </xdr:from>
    <xdr:to>
      <xdr:col>107</xdr:col>
      <xdr:colOff>101600</xdr:colOff>
      <xdr:row>83</xdr:row>
      <xdr:rowOff>124932</xdr:rowOff>
    </xdr:to>
    <xdr:sp macro="" textlink="">
      <xdr:nvSpPr>
        <xdr:cNvPr id="605" name="フローチャート: 判断 604"/>
        <xdr:cNvSpPr/>
      </xdr:nvSpPr>
      <xdr:spPr>
        <a:xfrm>
          <a:off x="20383500" y="14142103"/>
          <a:ext cx="101600" cy="1002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70304</xdr:colOff>
      <xdr:row>82</xdr:row>
      <xdr:rowOff>16663</xdr:rowOff>
    </xdr:from>
    <xdr:to>
      <xdr:col>102</xdr:col>
      <xdr:colOff>171904</xdr:colOff>
      <xdr:row>82</xdr:row>
      <xdr:rowOff>116903</xdr:rowOff>
    </xdr:to>
    <xdr:sp macro="" textlink="">
      <xdr:nvSpPr>
        <xdr:cNvPr id="606" name="フローチャート: 判断 605"/>
        <xdr:cNvSpPr/>
      </xdr:nvSpPr>
      <xdr:spPr>
        <a:xfrm>
          <a:off x="19501304" y="13963984"/>
          <a:ext cx="101600" cy="1002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21966</xdr:colOff>
      <xdr:row>81</xdr:row>
      <xdr:rowOff>38136</xdr:rowOff>
    </xdr:from>
    <xdr:to>
      <xdr:col>116</xdr:col>
      <xdr:colOff>123566</xdr:colOff>
      <xdr:row>81</xdr:row>
      <xdr:rowOff>138376</xdr:rowOff>
    </xdr:to>
    <xdr:sp macro="" textlink="">
      <xdr:nvSpPr>
        <xdr:cNvPr id="612" name="楕円 611"/>
        <xdr:cNvSpPr/>
      </xdr:nvSpPr>
      <xdr:spPr>
        <a:xfrm>
          <a:off x="22119966" y="13872377"/>
          <a:ext cx="101600" cy="1002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115207</xdr:colOff>
      <xdr:row>80</xdr:row>
      <xdr:rowOff>118934</xdr:rowOff>
    </xdr:from>
    <xdr:ext cx="469744" cy="259045"/>
    <xdr:sp macro="" textlink="">
      <xdr:nvSpPr>
        <xdr:cNvPr id="613" name="【児童館】&#10;一人当たり面積該当値テキスト"/>
        <xdr:cNvSpPr txBox="1"/>
      </xdr:nvSpPr>
      <xdr:spPr>
        <a:xfrm>
          <a:off x="22213207" y="1378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133803</xdr:colOff>
      <xdr:row>81</xdr:row>
      <xdr:rowOff>37437</xdr:rowOff>
    </xdr:from>
    <xdr:to>
      <xdr:col>112</xdr:col>
      <xdr:colOff>44903</xdr:colOff>
      <xdr:row>81</xdr:row>
      <xdr:rowOff>137677</xdr:rowOff>
    </xdr:to>
    <xdr:sp macro="" textlink="">
      <xdr:nvSpPr>
        <xdr:cNvPr id="614" name="楕円 613"/>
        <xdr:cNvSpPr/>
      </xdr:nvSpPr>
      <xdr:spPr>
        <a:xfrm>
          <a:off x="21279303" y="13871678"/>
          <a:ext cx="101600" cy="1002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112</xdr:col>
      <xdr:colOff>44903</xdr:colOff>
      <xdr:row>81</xdr:row>
      <xdr:rowOff>87557</xdr:rowOff>
    </xdr:from>
    <xdr:to>
      <xdr:col>116</xdr:col>
      <xdr:colOff>21966</xdr:colOff>
      <xdr:row>81</xdr:row>
      <xdr:rowOff>88256</xdr:rowOff>
    </xdr:to>
    <xdr:cxnSp macro="">
      <xdr:nvCxnSpPr>
        <xdr:cNvPr id="615" name="直線コネクタ 614"/>
        <xdr:cNvCxnSpPr>
          <a:stCxn id="614" idx="6"/>
          <a:endCxn id="612" idx="2"/>
        </xdr:cNvCxnSpPr>
      </xdr:nvCxnSpPr>
      <xdr:spPr>
        <a:xfrm>
          <a:off x="21380903" y="13921798"/>
          <a:ext cx="739063"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70303</xdr:colOff>
      <xdr:row>80</xdr:row>
      <xdr:rowOff>133331</xdr:rowOff>
    </xdr:from>
    <xdr:to>
      <xdr:col>102</xdr:col>
      <xdr:colOff>171903</xdr:colOff>
      <xdr:row>81</xdr:row>
      <xdr:rowOff>63482</xdr:rowOff>
    </xdr:to>
    <xdr:sp macro="" textlink="">
      <xdr:nvSpPr>
        <xdr:cNvPr id="616" name="楕円 615"/>
        <xdr:cNvSpPr/>
      </xdr:nvSpPr>
      <xdr:spPr>
        <a:xfrm>
          <a:off x="19501303" y="13740474"/>
          <a:ext cx="101600" cy="1002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134334</xdr:colOff>
      <xdr:row>78</xdr:row>
      <xdr:rowOff>81769</xdr:rowOff>
    </xdr:from>
    <xdr:ext cx="469744" cy="259045"/>
    <xdr:sp macro="" textlink="">
      <xdr:nvSpPr>
        <xdr:cNvPr id="617" name="n_1aveValue【児童館】&#10;一人当たり面積"/>
        <xdr:cNvSpPr txBox="1"/>
      </xdr:nvSpPr>
      <xdr:spPr>
        <a:xfrm>
          <a:off x="21089334" y="133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141459</xdr:rowOff>
    </xdr:from>
    <xdr:ext cx="469744" cy="259045"/>
    <xdr:sp macro="" textlink="">
      <xdr:nvSpPr>
        <xdr:cNvPr id="618" name="n_2aveValue【児童館】&#10;一人当たり面積"/>
        <xdr:cNvSpPr txBox="1"/>
      </xdr:nvSpPr>
      <xdr:spPr>
        <a:xfrm>
          <a:off x="20199427" y="139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76731</xdr:colOff>
      <xdr:row>82</xdr:row>
      <xdr:rowOff>108030</xdr:rowOff>
    </xdr:from>
    <xdr:ext cx="469744" cy="259045"/>
    <xdr:sp macro="" textlink="">
      <xdr:nvSpPr>
        <xdr:cNvPr id="619" name="n_3aveValue【児童館】&#10;一人当たり面積"/>
        <xdr:cNvSpPr txBox="1"/>
      </xdr:nvSpPr>
      <xdr:spPr>
        <a:xfrm>
          <a:off x="19317231" y="140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143595</xdr:colOff>
      <xdr:row>81</xdr:row>
      <xdr:rowOff>121599</xdr:rowOff>
    </xdr:from>
    <xdr:ext cx="469745" cy="259045"/>
    <xdr:sp macro="" textlink="">
      <xdr:nvSpPr>
        <xdr:cNvPr id="620" name="n_1mainValue【児童館】&#10;一人当たり面積"/>
        <xdr:cNvSpPr txBox="1"/>
      </xdr:nvSpPr>
      <xdr:spPr>
        <a:xfrm>
          <a:off x="21098595" y="139558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76730</xdr:colOff>
      <xdr:row>79</xdr:row>
      <xdr:rowOff>80008</xdr:rowOff>
    </xdr:from>
    <xdr:ext cx="469744" cy="259045"/>
    <xdr:sp macro="" textlink="">
      <xdr:nvSpPr>
        <xdr:cNvPr id="621" name="n_3mainValue【児童館】&#10;一人当たり面積"/>
        <xdr:cNvSpPr txBox="1"/>
      </xdr:nvSpPr>
      <xdr:spPr>
        <a:xfrm>
          <a:off x="19317230" y="1351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4" name="テキスト ボックス 6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44" name="直線コネクタ 643"/>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45"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46" name="直線コネクタ 645"/>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47"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48" name="直線コネクタ 647"/>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49"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50" name="フローチャート: 判断 649"/>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51" name="フローチャート: 判断 650"/>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52" name="フローチャート: 判断 651"/>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53" name="フローチャート: 判断 652"/>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659" name="楕円 658"/>
        <xdr:cNvSpPr/>
      </xdr:nvSpPr>
      <xdr:spPr>
        <a:xfrm>
          <a:off x="16268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660" name="【公民館】&#10;有形固定資産減価償却率該当値テキスト"/>
        <xdr:cNvSpPr txBox="1"/>
      </xdr:nvSpPr>
      <xdr:spPr>
        <a:xfrm>
          <a:off x="16357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167132</xdr:rowOff>
    </xdr:from>
    <xdr:to>
      <xdr:col>81</xdr:col>
      <xdr:colOff>101600</xdr:colOff>
      <xdr:row>101</xdr:row>
      <xdr:rowOff>97282</xdr:rowOff>
    </xdr:to>
    <xdr:sp macro="" textlink="">
      <xdr:nvSpPr>
        <xdr:cNvPr id="661" name="楕円 660"/>
        <xdr:cNvSpPr/>
      </xdr:nvSpPr>
      <xdr:spPr>
        <a:xfrm>
          <a:off x="15430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46482</xdr:rowOff>
    </xdr:from>
    <xdr:to>
      <xdr:col>85</xdr:col>
      <xdr:colOff>127000</xdr:colOff>
      <xdr:row>101</xdr:row>
      <xdr:rowOff>121920</xdr:rowOff>
    </xdr:to>
    <xdr:cxnSp macro="">
      <xdr:nvCxnSpPr>
        <xdr:cNvPr id="662" name="直線コネクタ 661"/>
        <xdr:cNvCxnSpPr/>
      </xdr:nvCxnSpPr>
      <xdr:spPr>
        <a:xfrm>
          <a:off x="15481300" y="17362932"/>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50546</xdr:rowOff>
    </xdr:from>
    <xdr:to>
      <xdr:col>72</xdr:col>
      <xdr:colOff>38100</xdr:colOff>
      <xdr:row>101</xdr:row>
      <xdr:rowOff>152146</xdr:rowOff>
    </xdr:to>
    <xdr:sp macro="" textlink="">
      <xdr:nvSpPr>
        <xdr:cNvPr id="663" name="楕円 662"/>
        <xdr:cNvSpPr/>
      </xdr:nvSpPr>
      <xdr:spPr>
        <a:xfrm>
          <a:off x="13652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147845</xdr:rowOff>
    </xdr:from>
    <xdr:ext cx="405111" cy="259045"/>
    <xdr:sp macro="" textlink="">
      <xdr:nvSpPr>
        <xdr:cNvPr id="664"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65"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666"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113809</xdr:rowOff>
    </xdr:from>
    <xdr:ext cx="405111" cy="259045"/>
    <xdr:sp macro="" textlink="">
      <xdr:nvSpPr>
        <xdr:cNvPr id="667" name="n_1mainValue【公民館】&#10;有形固定資産減価償却率"/>
        <xdr:cNvSpPr txBox="1"/>
      </xdr:nvSpPr>
      <xdr:spPr>
        <a:xfrm>
          <a:off x="15266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168673</xdr:rowOff>
    </xdr:from>
    <xdr:ext cx="405111" cy="259045"/>
    <xdr:sp macro="" textlink="">
      <xdr:nvSpPr>
        <xdr:cNvPr id="668" name="n_3mainValue【公民館】&#10;有形固定資産減価償却率"/>
        <xdr:cNvSpPr txBox="1"/>
      </xdr:nvSpPr>
      <xdr:spPr>
        <a:xfrm>
          <a:off x="135007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50321</xdr:colOff>
      <xdr:row>100</xdr:row>
      <xdr:rowOff>82670</xdr:rowOff>
    </xdr:from>
    <xdr:to>
      <xdr:col>116</xdr:col>
      <xdr:colOff>62864</xdr:colOff>
      <xdr:row>108</xdr:row>
      <xdr:rowOff>70715</xdr:rowOff>
    </xdr:to>
    <xdr:cxnSp macro="">
      <xdr:nvCxnSpPr>
        <xdr:cNvPr id="690" name="直線コネクタ 689"/>
        <xdr:cNvCxnSpPr/>
      </xdr:nvCxnSpPr>
      <xdr:spPr>
        <a:xfrm flipH="1" flipV="1">
          <a:off x="22148321" y="17335500"/>
          <a:ext cx="12543" cy="136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108788</xdr:colOff>
      <xdr:row>108</xdr:row>
      <xdr:rowOff>17032</xdr:rowOff>
    </xdr:from>
    <xdr:ext cx="469744" cy="259045"/>
    <xdr:sp macro="" textlink="">
      <xdr:nvSpPr>
        <xdr:cNvPr id="691" name="【公民館】&#10;一人当たり面積最小値テキスト"/>
        <xdr:cNvSpPr txBox="1"/>
      </xdr:nvSpPr>
      <xdr:spPr>
        <a:xfrm>
          <a:off x="22206788" y="1865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92" name="直線コネクタ 691"/>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65657</xdr:colOff>
      <xdr:row>99</xdr:row>
      <xdr:rowOff>37711</xdr:rowOff>
    </xdr:from>
    <xdr:ext cx="469744" cy="259045"/>
    <xdr:sp macro="" textlink="">
      <xdr:nvSpPr>
        <xdr:cNvPr id="693" name="【公民館】&#10;一人当たり面積最大値テキスト"/>
        <xdr:cNvSpPr txBox="1"/>
      </xdr:nvSpPr>
      <xdr:spPr>
        <a:xfrm>
          <a:off x="22163657" y="171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150723</xdr:colOff>
      <xdr:row>100</xdr:row>
      <xdr:rowOff>83846</xdr:rowOff>
    </xdr:from>
    <xdr:to>
      <xdr:col>116</xdr:col>
      <xdr:colOff>138023</xdr:colOff>
      <xdr:row>100</xdr:row>
      <xdr:rowOff>83846</xdr:rowOff>
    </xdr:to>
    <xdr:cxnSp macro="">
      <xdr:nvCxnSpPr>
        <xdr:cNvPr id="694" name="直線コネクタ 693"/>
        <xdr:cNvCxnSpPr/>
      </xdr:nvCxnSpPr>
      <xdr:spPr>
        <a:xfrm>
          <a:off x="22058223" y="173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91874</xdr:rowOff>
    </xdr:from>
    <xdr:ext cx="469744" cy="259045"/>
    <xdr:sp macro="" textlink="">
      <xdr:nvSpPr>
        <xdr:cNvPr id="695" name="【公民館】&#10;一人当たり面積平均値テキスト"/>
        <xdr:cNvSpPr txBox="1"/>
      </xdr:nvSpPr>
      <xdr:spPr>
        <a:xfrm>
          <a:off x="22199600" y="1803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188822</xdr:colOff>
      <xdr:row>105</xdr:row>
      <xdr:rowOff>76183</xdr:rowOff>
    </xdr:from>
    <xdr:to>
      <xdr:col>116</xdr:col>
      <xdr:colOff>99922</xdr:colOff>
      <xdr:row>106</xdr:row>
      <xdr:rowOff>6334</xdr:rowOff>
    </xdr:to>
    <xdr:sp macro="" textlink="">
      <xdr:nvSpPr>
        <xdr:cNvPr id="696" name="フローチャート: 判断 695"/>
        <xdr:cNvSpPr/>
      </xdr:nvSpPr>
      <xdr:spPr>
        <a:xfrm>
          <a:off x="22096322" y="18191655"/>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123406</xdr:colOff>
      <xdr:row>103</xdr:row>
      <xdr:rowOff>147500</xdr:rowOff>
    </xdr:from>
    <xdr:to>
      <xdr:col>112</xdr:col>
      <xdr:colOff>34506</xdr:colOff>
      <xdr:row>104</xdr:row>
      <xdr:rowOff>77651</xdr:rowOff>
    </xdr:to>
    <xdr:sp macro="" textlink="">
      <xdr:nvSpPr>
        <xdr:cNvPr id="697" name="フローチャート: 判断 696"/>
        <xdr:cNvSpPr/>
      </xdr:nvSpPr>
      <xdr:spPr>
        <a:xfrm>
          <a:off x="21268906" y="17917915"/>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3594</xdr:colOff>
      <xdr:row>105</xdr:row>
      <xdr:rowOff>114870</xdr:rowOff>
    </xdr:from>
    <xdr:to>
      <xdr:col>107</xdr:col>
      <xdr:colOff>105194</xdr:colOff>
      <xdr:row>106</xdr:row>
      <xdr:rowOff>45021</xdr:rowOff>
    </xdr:to>
    <xdr:sp macro="" textlink="">
      <xdr:nvSpPr>
        <xdr:cNvPr id="698" name="フローチャート: 判断 697"/>
        <xdr:cNvSpPr/>
      </xdr:nvSpPr>
      <xdr:spPr>
        <a:xfrm>
          <a:off x="20387094" y="18230342"/>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56312</xdr:colOff>
      <xdr:row>105</xdr:row>
      <xdr:rowOff>124802</xdr:rowOff>
    </xdr:from>
    <xdr:to>
      <xdr:col>102</xdr:col>
      <xdr:colOff>157912</xdr:colOff>
      <xdr:row>106</xdr:row>
      <xdr:rowOff>54953</xdr:rowOff>
    </xdr:to>
    <xdr:sp macro="" textlink="">
      <xdr:nvSpPr>
        <xdr:cNvPr id="699" name="フローチャート: 判断 698"/>
        <xdr:cNvSpPr/>
      </xdr:nvSpPr>
      <xdr:spPr>
        <a:xfrm>
          <a:off x="19487312" y="18240274"/>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188822</xdr:colOff>
      <xdr:row>105</xdr:row>
      <xdr:rowOff>99576</xdr:rowOff>
    </xdr:from>
    <xdr:to>
      <xdr:col>116</xdr:col>
      <xdr:colOff>99922</xdr:colOff>
      <xdr:row>106</xdr:row>
      <xdr:rowOff>29727</xdr:rowOff>
    </xdr:to>
    <xdr:sp macro="" textlink="">
      <xdr:nvSpPr>
        <xdr:cNvPr id="705" name="楕円 704"/>
        <xdr:cNvSpPr/>
      </xdr:nvSpPr>
      <xdr:spPr>
        <a:xfrm>
          <a:off x="22096322" y="18215048"/>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45655</xdr:rowOff>
    </xdr:from>
    <xdr:ext cx="469744" cy="259045"/>
    <xdr:sp macro="" textlink="">
      <xdr:nvSpPr>
        <xdr:cNvPr id="706" name="【公民館】&#10;一人当たり面積該当値テキスト"/>
        <xdr:cNvSpPr txBox="1"/>
      </xdr:nvSpPr>
      <xdr:spPr>
        <a:xfrm>
          <a:off x="22199600" y="181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122742</xdr:colOff>
      <xdr:row>105</xdr:row>
      <xdr:rowOff>121142</xdr:rowOff>
    </xdr:from>
    <xdr:to>
      <xdr:col>112</xdr:col>
      <xdr:colOff>33842</xdr:colOff>
      <xdr:row>106</xdr:row>
      <xdr:rowOff>51292</xdr:rowOff>
    </xdr:to>
    <xdr:sp macro="" textlink="">
      <xdr:nvSpPr>
        <xdr:cNvPr id="707" name="楕円 706"/>
        <xdr:cNvSpPr/>
      </xdr:nvSpPr>
      <xdr:spPr>
        <a:xfrm>
          <a:off x="21268242" y="18236614"/>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112</xdr:col>
      <xdr:colOff>6947</xdr:colOff>
      <xdr:row>105</xdr:row>
      <xdr:rowOff>150916</xdr:rowOff>
    </xdr:from>
    <xdr:to>
      <xdr:col>115</xdr:col>
      <xdr:colOff>188822</xdr:colOff>
      <xdr:row>106</xdr:row>
      <xdr:rowOff>17793</xdr:rowOff>
    </xdr:to>
    <xdr:cxnSp macro="">
      <xdr:nvCxnSpPr>
        <xdr:cNvPr id="708" name="直線コネクタ 707"/>
        <xdr:cNvCxnSpPr>
          <a:endCxn id="705" idx="2"/>
        </xdr:cNvCxnSpPr>
      </xdr:nvCxnSpPr>
      <xdr:spPr>
        <a:xfrm flipV="1">
          <a:off x="21342947" y="18266388"/>
          <a:ext cx="753375"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56311</xdr:colOff>
      <xdr:row>105</xdr:row>
      <xdr:rowOff>133818</xdr:rowOff>
    </xdr:from>
    <xdr:to>
      <xdr:col>102</xdr:col>
      <xdr:colOff>157911</xdr:colOff>
      <xdr:row>106</xdr:row>
      <xdr:rowOff>63969</xdr:rowOff>
    </xdr:to>
    <xdr:sp macro="" textlink="">
      <xdr:nvSpPr>
        <xdr:cNvPr id="709" name="楕円 708"/>
        <xdr:cNvSpPr/>
      </xdr:nvSpPr>
      <xdr:spPr>
        <a:xfrm>
          <a:off x="19487311" y="18249290"/>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p>
      </xdr:txBody>
    </xdr:sp>
    <xdr:clientData/>
  </xdr:twoCellAnchor>
  <xdr:oneCellAnchor>
    <xdr:from>
      <xdr:col>110</xdr:col>
      <xdr:colOff>131787</xdr:colOff>
      <xdr:row>102</xdr:row>
      <xdr:rowOff>118601</xdr:rowOff>
    </xdr:from>
    <xdr:ext cx="469744" cy="259045"/>
    <xdr:sp macro="" textlink="">
      <xdr:nvSpPr>
        <xdr:cNvPr id="710" name="n_1aveValue【公民館】&#10;一人当たり面積"/>
        <xdr:cNvSpPr txBox="1"/>
      </xdr:nvSpPr>
      <xdr:spPr>
        <a:xfrm>
          <a:off x="21086787" y="1771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10021</xdr:colOff>
      <xdr:row>104</xdr:row>
      <xdr:rowOff>61548</xdr:rowOff>
    </xdr:from>
    <xdr:ext cx="469744" cy="259045"/>
    <xdr:sp macro="" textlink="">
      <xdr:nvSpPr>
        <xdr:cNvPr id="711" name="n_2aveValue【公民館】&#10;一人当たり面積"/>
        <xdr:cNvSpPr txBox="1"/>
      </xdr:nvSpPr>
      <xdr:spPr>
        <a:xfrm>
          <a:off x="20203021" y="180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62739</xdr:colOff>
      <xdr:row>104</xdr:row>
      <xdr:rowOff>71480</xdr:rowOff>
    </xdr:from>
    <xdr:ext cx="469744" cy="259045"/>
    <xdr:sp macro="" textlink="">
      <xdr:nvSpPr>
        <xdr:cNvPr id="712" name="n_3aveValue【公民館】&#10;一人当たり面積"/>
        <xdr:cNvSpPr txBox="1"/>
      </xdr:nvSpPr>
      <xdr:spPr>
        <a:xfrm>
          <a:off x="19303239" y="180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163084</xdr:colOff>
      <xdr:row>106</xdr:row>
      <xdr:rowOff>46753</xdr:rowOff>
    </xdr:from>
    <xdr:ext cx="469745" cy="259045"/>
    <xdr:sp macro="" textlink="">
      <xdr:nvSpPr>
        <xdr:cNvPr id="713" name="n_1mainValue【公民館】&#10;一人当たり面積"/>
        <xdr:cNvSpPr txBox="1"/>
      </xdr:nvSpPr>
      <xdr:spPr>
        <a:xfrm>
          <a:off x="21118084" y="183347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59143</xdr:colOff>
      <xdr:row>106</xdr:row>
      <xdr:rowOff>58691</xdr:rowOff>
    </xdr:from>
    <xdr:ext cx="469744" cy="259045"/>
    <xdr:sp macro="" textlink="">
      <xdr:nvSpPr>
        <xdr:cNvPr id="714" name="n_3mainValue【公民館】&#10;一人当たり面積"/>
        <xdr:cNvSpPr txBox="1"/>
      </xdr:nvSpPr>
      <xdr:spPr>
        <a:xfrm>
          <a:off x="19299643" y="183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類似団体と比較して特に有形固定資産減価償却率が高くなっている施設は、橋りょう、公営住宅、幼稚園・保育所、学校施設、公民館であり、その他の施設は、類似団体と同程度か低い状況にある。</a:t>
          </a:r>
          <a:endParaRPr lang="ja-JP" altLang="ja-JP" sz="1400">
            <a:effectLst/>
          </a:endParaRPr>
        </a:p>
        <a:p>
          <a:r>
            <a:rPr kumimoji="1" lang="ja-JP" altLang="ja-JP" sz="1100">
              <a:solidFill>
                <a:schemeClr val="dk1"/>
              </a:solidFill>
              <a:effectLst/>
              <a:latin typeface="+mn-lt"/>
              <a:ea typeface="+mn-ea"/>
              <a:cs typeface="+mn-cs"/>
            </a:rPr>
            <a:t>橋りょうについては、長寿命化計画（平成２４年３月策定）により、年に２</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程度補修している。</a:t>
          </a:r>
          <a:endParaRPr lang="ja-JP" altLang="ja-JP" sz="1400">
            <a:effectLst/>
          </a:endParaRPr>
        </a:p>
        <a:p>
          <a:r>
            <a:rPr kumimoji="1" lang="ja-JP" altLang="ja-JP" sz="1100">
              <a:solidFill>
                <a:schemeClr val="dk1"/>
              </a:solidFill>
              <a:effectLst/>
              <a:latin typeface="+mn-lt"/>
              <a:ea typeface="+mn-ea"/>
              <a:cs typeface="+mn-cs"/>
            </a:rPr>
            <a:t>公営住宅については、公共施設再編計画（平成２９年３月策定）により、平成３０年度に朝日原住宅を解体し</a:t>
          </a:r>
          <a:r>
            <a:rPr kumimoji="1" lang="ja-JP" altLang="en-US" sz="1100">
              <a:solidFill>
                <a:schemeClr val="dk1"/>
              </a:solidFill>
              <a:effectLst/>
              <a:latin typeface="+mn-lt"/>
              <a:ea typeface="+mn-ea"/>
              <a:cs typeface="+mn-cs"/>
            </a:rPr>
            <a:t>た。老朽化した残りの市営住宅は、再編の方針の沿って、</a:t>
          </a:r>
          <a:r>
            <a:rPr kumimoji="1" lang="ja-JP" altLang="ja-JP" sz="1100">
              <a:solidFill>
                <a:schemeClr val="dk1"/>
              </a:solidFill>
              <a:effectLst/>
              <a:latin typeface="+mn-lt"/>
              <a:ea typeface="+mn-ea"/>
              <a:cs typeface="+mn-cs"/>
            </a:rPr>
            <a:t>今後廃止</a:t>
          </a:r>
          <a:r>
            <a:rPr kumimoji="1" lang="ja-JP" altLang="en-US" sz="1100">
              <a:solidFill>
                <a:schemeClr val="dk1"/>
              </a:solidFill>
              <a:effectLst/>
              <a:latin typeface="+mn-lt"/>
              <a:ea typeface="+mn-ea"/>
              <a:cs typeface="+mn-cs"/>
            </a:rPr>
            <a:t>を進めていく予定である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学校施設については、山の手、浜脇中学校を統合し、西小学校跡地に別府西中学校を建設中であり、令和２年度に完成予定である。</a:t>
          </a:r>
          <a:endParaRPr lang="ja-JP" altLang="ja-JP" sz="1400">
            <a:effectLst/>
          </a:endParaRPr>
        </a:p>
        <a:p>
          <a:r>
            <a:rPr kumimoji="1" lang="ja-JP" altLang="ja-JP" sz="1100">
              <a:solidFill>
                <a:schemeClr val="dk1"/>
              </a:solidFill>
              <a:effectLst/>
              <a:latin typeface="+mn-lt"/>
              <a:ea typeface="+mn-ea"/>
              <a:cs typeface="+mn-cs"/>
            </a:rPr>
            <a:t>公民館については、公共施設再編計画により、北部地区公民館</a:t>
          </a:r>
          <a:r>
            <a:rPr kumimoji="1" lang="ja-JP" altLang="en-US" sz="1100">
              <a:solidFill>
                <a:schemeClr val="dk1"/>
              </a:solidFill>
              <a:effectLst/>
              <a:latin typeface="+mn-lt"/>
              <a:ea typeface="+mn-ea"/>
              <a:cs typeface="+mn-cs"/>
            </a:rPr>
            <a:t>本館については、整備または移転・複合化の方向性を探っているが、なでしこ分館については機能移転し、分館を廃止する。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111</xdr:col>
      <xdr:colOff>158438</xdr:colOff>
      <xdr:row>39</xdr:row>
      <xdr:rowOff>43186</xdr:rowOff>
    </xdr:from>
    <xdr:to>
      <xdr:col>112</xdr:col>
      <xdr:colOff>69538</xdr:colOff>
      <xdr:row>39</xdr:row>
      <xdr:rowOff>144786</xdr:rowOff>
    </xdr:to>
    <xdr:sp macro="" textlink="">
      <xdr:nvSpPr>
        <xdr:cNvPr id="720" name="楕円 719"/>
        <xdr:cNvSpPr/>
      </xdr:nvSpPr>
      <xdr:spPr>
        <a:xfrm>
          <a:off x="21303938" y="67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93</xdr:col>
      <xdr:colOff>85491</xdr:colOff>
      <xdr:row>65</xdr:row>
      <xdr:rowOff>125452</xdr:rowOff>
    </xdr:from>
    <xdr:ext cx="467180" cy="259045"/>
    <xdr:sp macro="" textlink="">
      <xdr:nvSpPr>
        <xdr:cNvPr id="860" name="テキスト ボックス 859"/>
        <xdr:cNvSpPr txBox="1"/>
      </xdr:nvSpPr>
      <xdr:spPr>
        <a:xfrm>
          <a:off x="17801991" y="1129990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96</xdr:col>
      <xdr:colOff>3918</xdr:colOff>
      <xdr:row>97</xdr:row>
      <xdr:rowOff>135295</xdr:rowOff>
    </xdr:from>
    <xdr:to>
      <xdr:col>120</xdr:col>
      <xdr:colOff>156318</xdr:colOff>
      <xdr:row>111</xdr:row>
      <xdr:rowOff>19263</xdr:rowOff>
    </xdr:to>
    <xdr:sp macro="" textlink="">
      <xdr:nvSpPr>
        <xdr:cNvPr id="845" name="正方形/長方形 844"/>
        <xdr:cNvSpPr/>
      </xdr:nvSpPr>
      <xdr:spPr>
        <a:xfrm>
          <a:off x="18291918" y="16933931"/>
          <a:ext cx="4724400" cy="230851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64715</xdr:colOff>
      <xdr:row>106</xdr:row>
      <xdr:rowOff>52690</xdr:rowOff>
    </xdr:from>
    <xdr:to>
      <xdr:col>116</xdr:col>
      <xdr:colOff>64851</xdr:colOff>
      <xdr:row>109</xdr:row>
      <xdr:rowOff>29816</xdr:rowOff>
    </xdr:to>
    <xdr:cxnSp macro="">
      <xdr:nvCxnSpPr>
        <xdr:cNvPr id="860" name="直線コネクタ 859"/>
        <xdr:cNvCxnSpPr/>
      </xdr:nvCxnSpPr>
      <xdr:spPr>
        <a:xfrm flipV="1">
          <a:off x="22162715" y="18097499"/>
          <a:ext cx="136" cy="487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3918</xdr:colOff>
      <xdr:row>108</xdr:row>
      <xdr:rowOff>154345</xdr:rowOff>
    </xdr:from>
    <xdr:to>
      <xdr:col>120</xdr:col>
      <xdr:colOff>118218</xdr:colOff>
      <xdr:row>108</xdr:row>
      <xdr:rowOff>154345</xdr:rowOff>
    </xdr:to>
    <xdr:cxnSp macro="">
      <xdr:nvCxnSpPr>
        <xdr:cNvPr id="846" name="直線コネクタ 845"/>
        <xdr:cNvCxnSpPr/>
      </xdr:nvCxnSpPr>
      <xdr:spPr>
        <a:xfrm>
          <a:off x="18291918" y="1885798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108238</xdr:colOff>
      <xdr:row>108</xdr:row>
      <xdr:rowOff>10391</xdr:rowOff>
    </xdr:from>
    <xdr:ext cx="467180" cy="259045"/>
    <xdr:sp macro="" textlink="">
      <xdr:nvSpPr>
        <xdr:cNvPr id="847" name="テキスト ボックス 846"/>
        <xdr:cNvSpPr txBox="1"/>
      </xdr:nvSpPr>
      <xdr:spPr>
        <a:xfrm>
          <a:off x="17824738" y="1871402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3918</xdr:colOff>
      <xdr:row>106</xdr:row>
      <xdr:rowOff>116245</xdr:rowOff>
    </xdr:from>
    <xdr:to>
      <xdr:col>120</xdr:col>
      <xdr:colOff>118218</xdr:colOff>
      <xdr:row>106</xdr:row>
      <xdr:rowOff>116245</xdr:rowOff>
    </xdr:to>
    <xdr:cxnSp macro="">
      <xdr:nvCxnSpPr>
        <xdr:cNvPr id="848" name="直線コネクタ 847"/>
        <xdr:cNvCxnSpPr/>
      </xdr:nvCxnSpPr>
      <xdr:spPr>
        <a:xfrm>
          <a:off x="18291918" y="184735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108238</xdr:colOff>
      <xdr:row>105</xdr:row>
      <xdr:rowOff>145472</xdr:rowOff>
    </xdr:from>
    <xdr:ext cx="467180" cy="259045"/>
    <xdr:sp macro="" textlink="">
      <xdr:nvSpPr>
        <xdr:cNvPr id="849" name="テキスト ボックス 848"/>
        <xdr:cNvSpPr txBox="1"/>
      </xdr:nvSpPr>
      <xdr:spPr>
        <a:xfrm>
          <a:off x="17824738" y="1832956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3918</xdr:colOff>
      <xdr:row>104</xdr:row>
      <xdr:rowOff>78145</xdr:rowOff>
    </xdr:from>
    <xdr:to>
      <xdr:col>120</xdr:col>
      <xdr:colOff>118218</xdr:colOff>
      <xdr:row>104</xdr:row>
      <xdr:rowOff>78145</xdr:rowOff>
    </xdr:to>
    <xdr:cxnSp macro="">
      <xdr:nvCxnSpPr>
        <xdr:cNvPr id="850" name="直線コネクタ 849"/>
        <xdr:cNvCxnSpPr/>
      </xdr:nvCxnSpPr>
      <xdr:spPr>
        <a:xfrm>
          <a:off x="18291918" y="1808905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108238</xdr:colOff>
      <xdr:row>103</xdr:row>
      <xdr:rowOff>107372</xdr:rowOff>
    </xdr:from>
    <xdr:ext cx="467180" cy="259045"/>
    <xdr:sp macro="" textlink="">
      <xdr:nvSpPr>
        <xdr:cNvPr id="851" name="テキスト ボックス 850"/>
        <xdr:cNvSpPr txBox="1"/>
      </xdr:nvSpPr>
      <xdr:spPr>
        <a:xfrm>
          <a:off x="17824738" y="17945099"/>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3918</xdr:colOff>
      <xdr:row>102</xdr:row>
      <xdr:rowOff>40045</xdr:rowOff>
    </xdr:from>
    <xdr:to>
      <xdr:col>120</xdr:col>
      <xdr:colOff>118218</xdr:colOff>
      <xdr:row>102</xdr:row>
      <xdr:rowOff>40045</xdr:rowOff>
    </xdr:to>
    <xdr:cxnSp macro="">
      <xdr:nvCxnSpPr>
        <xdr:cNvPr id="852" name="直線コネクタ 851"/>
        <xdr:cNvCxnSpPr/>
      </xdr:nvCxnSpPr>
      <xdr:spPr>
        <a:xfrm>
          <a:off x="18291918" y="177045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108238</xdr:colOff>
      <xdr:row>101</xdr:row>
      <xdr:rowOff>69272</xdr:rowOff>
    </xdr:from>
    <xdr:ext cx="467180" cy="259045"/>
    <xdr:sp macro="" textlink="">
      <xdr:nvSpPr>
        <xdr:cNvPr id="853" name="テキスト ボックス 852"/>
        <xdr:cNvSpPr txBox="1"/>
      </xdr:nvSpPr>
      <xdr:spPr>
        <a:xfrm>
          <a:off x="17824738" y="17560636"/>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3918</xdr:colOff>
      <xdr:row>100</xdr:row>
      <xdr:rowOff>213</xdr:rowOff>
    </xdr:from>
    <xdr:to>
      <xdr:col>120</xdr:col>
      <xdr:colOff>118218</xdr:colOff>
      <xdr:row>100</xdr:row>
      <xdr:rowOff>213</xdr:rowOff>
    </xdr:to>
    <xdr:cxnSp macro="">
      <xdr:nvCxnSpPr>
        <xdr:cNvPr id="854" name="直線コネクタ 853"/>
        <xdr:cNvCxnSpPr/>
      </xdr:nvCxnSpPr>
      <xdr:spPr>
        <a:xfrm>
          <a:off x="18291918" y="1731839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108238</xdr:colOff>
      <xdr:row>99</xdr:row>
      <xdr:rowOff>29440</xdr:rowOff>
    </xdr:from>
    <xdr:ext cx="467180" cy="259045"/>
    <xdr:sp macro="" textlink="">
      <xdr:nvSpPr>
        <xdr:cNvPr id="855" name="テキスト ボックス 854"/>
        <xdr:cNvSpPr txBox="1"/>
      </xdr:nvSpPr>
      <xdr:spPr>
        <a:xfrm>
          <a:off x="17824738" y="1717444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93</xdr:col>
      <xdr:colOff>108238</xdr:colOff>
      <xdr:row>96</xdr:row>
      <xdr:rowOff>164522</xdr:rowOff>
    </xdr:from>
    <xdr:ext cx="467180" cy="259045"/>
    <xdr:sp macro="" textlink="">
      <xdr:nvSpPr>
        <xdr:cNvPr id="856" name="テキスト ボックス 855"/>
        <xdr:cNvSpPr txBox="1"/>
      </xdr:nvSpPr>
      <xdr:spPr>
        <a:xfrm>
          <a:off x="17824738" y="1678997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148360</xdr:colOff>
      <xdr:row>75</xdr:row>
      <xdr:rowOff>99463</xdr:rowOff>
    </xdr:from>
    <xdr:to>
      <xdr:col>59</xdr:col>
      <xdr:colOff>110260</xdr:colOff>
      <xdr:row>88</xdr:row>
      <xdr:rowOff>156613</xdr:rowOff>
    </xdr:to>
    <xdr:sp macro="" textlink="">
      <xdr:nvSpPr>
        <xdr:cNvPr id="823" name="正方形/長方形 822"/>
        <xdr:cNvSpPr/>
      </xdr:nvSpPr>
      <xdr:spPr>
        <a:xfrm>
          <a:off x="6625360" y="13088099"/>
          <a:ext cx="4724400" cy="230851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126712</xdr:colOff>
      <xdr:row>86</xdr:row>
      <xdr:rowOff>123578</xdr:rowOff>
    </xdr:from>
    <xdr:to>
      <xdr:col>59</xdr:col>
      <xdr:colOff>50512</xdr:colOff>
      <xdr:row>86</xdr:row>
      <xdr:rowOff>123578</xdr:rowOff>
    </xdr:to>
    <xdr:cxnSp macro="">
      <xdr:nvCxnSpPr>
        <xdr:cNvPr id="824" name="直線コネクタ 823"/>
        <xdr:cNvCxnSpPr/>
      </xdr:nvCxnSpPr>
      <xdr:spPr>
        <a:xfrm>
          <a:off x="6603712" y="1476370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40532</xdr:colOff>
      <xdr:row>85</xdr:row>
      <xdr:rowOff>152805</xdr:rowOff>
    </xdr:from>
    <xdr:ext cx="467180" cy="259045"/>
    <xdr:sp macro="" textlink="">
      <xdr:nvSpPr>
        <xdr:cNvPr id="825" name="テキスト ボックス 824"/>
        <xdr:cNvSpPr txBox="1"/>
      </xdr:nvSpPr>
      <xdr:spPr>
        <a:xfrm>
          <a:off x="6136532" y="14622699"/>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126712</xdr:colOff>
      <xdr:row>84</xdr:row>
      <xdr:rowOff>85478</xdr:rowOff>
    </xdr:from>
    <xdr:to>
      <xdr:col>59</xdr:col>
      <xdr:colOff>50512</xdr:colOff>
      <xdr:row>84</xdr:row>
      <xdr:rowOff>85478</xdr:rowOff>
    </xdr:to>
    <xdr:cxnSp macro="">
      <xdr:nvCxnSpPr>
        <xdr:cNvPr id="826" name="直線コネクタ 825"/>
        <xdr:cNvCxnSpPr/>
      </xdr:nvCxnSpPr>
      <xdr:spPr>
        <a:xfrm>
          <a:off x="6603712" y="1438513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40532</xdr:colOff>
      <xdr:row>83</xdr:row>
      <xdr:rowOff>114705</xdr:rowOff>
    </xdr:from>
    <xdr:ext cx="467180" cy="259045"/>
    <xdr:sp macro="" textlink="">
      <xdr:nvSpPr>
        <xdr:cNvPr id="827" name="テキスト ボックス 826"/>
        <xdr:cNvSpPr txBox="1"/>
      </xdr:nvSpPr>
      <xdr:spPr>
        <a:xfrm>
          <a:off x="6136532" y="14244131"/>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126712</xdr:colOff>
      <xdr:row>82</xdr:row>
      <xdr:rowOff>48595</xdr:rowOff>
    </xdr:from>
    <xdr:to>
      <xdr:col>59</xdr:col>
      <xdr:colOff>50512</xdr:colOff>
      <xdr:row>82</xdr:row>
      <xdr:rowOff>48595</xdr:rowOff>
    </xdr:to>
    <xdr:cxnSp macro="">
      <xdr:nvCxnSpPr>
        <xdr:cNvPr id="828" name="直線コネクタ 827"/>
        <xdr:cNvCxnSpPr/>
      </xdr:nvCxnSpPr>
      <xdr:spPr>
        <a:xfrm>
          <a:off x="6603712" y="140077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40532</xdr:colOff>
      <xdr:row>81</xdr:row>
      <xdr:rowOff>76606</xdr:rowOff>
    </xdr:from>
    <xdr:ext cx="467180" cy="259045"/>
    <xdr:sp macro="" textlink="">
      <xdr:nvSpPr>
        <xdr:cNvPr id="829" name="テキスト ボックス 828"/>
        <xdr:cNvSpPr txBox="1"/>
      </xdr:nvSpPr>
      <xdr:spPr>
        <a:xfrm>
          <a:off x="6136532" y="1386556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126712</xdr:colOff>
      <xdr:row>80</xdr:row>
      <xdr:rowOff>10494</xdr:rowOff>
    </xdr:from>
    <xdr:to>
      <xdr:col>59</xdr:col>
      <xdr:colOff>50512</xdr:colOff>
      <xdr:row>80</xdr:row>
      <xdr:rowOff>10494</xdr:rowOff>
    </xdr:to>
    <xdr:cxnSp macro="">
      <xdr:nvCxnSpPr>
        <xdr:cNvPr id="830" name="直線コネクタ 829"/>
        <xdr:cNvCxnSpPr/>
      </xdr:nvCxnSpPr>
      <xdr:spPr>
        <a:xfrm>
          <a:off x="6603712" y="1362921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40532</xdr:colOff>
      <xdr:row>79</xdr:row>
      <xdr:rowOff>39721</xdr:rowOff>
    </xdr:from>
    <xdr:ext cx="467180" cy="259045"/>
    <xdr:sp macro="" textlink="">
      <xdr:nvSpPr>
        <xdr:cNvPr id="831" name="テキスト ボックス 830"/>
        <xdr:cNvSpPr txBox="1"/>
      </xdr:nvSpPr>
      <xdr:spPr>
        <a:xfrm>
          <a:off x="6136532" y="1348821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126712</xdr:colOff>
      <xdr:row>77</xdr:row>
      <xdr:rowOff>142628</xdr:rowOff>
    </xdr:from>
    <xdr:to>
      <xdr:col>59</xdr:col>
      <xdr:colOff>50512</xdr:colOff>
      <xdr:row>77</xdr:row>
      <xdr:rowOff>142628</xdr:rowOff>
    </xdr:to>
    <xdr:cxnSp macro="">
      <xdr:nvCxnSpPr>
        <xdr:cNvPr id="832" name="直線コネクタ 831"/>
        <xdr:cNvCxnSpPr/>
      </xdr:nvCxnSpPr>
      <xdr:spPr>
        <a:xfrm>
          <a:off x="6603712" y="1325064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40532</xdr:colOff>
      <xdr:row>77</xdr:row>
      <xdr:rowOff>1621</xdr:rowOff>
    </xdr:from>
    <xdr:ext cx="467180" cy="259045"/>
    <xdr:sp macro="" textlink="">
      <xdr:nvSpPr>
        <xdr:cNvPr id="833" name="テキスト ボックス 832"/>
        <xdr:cNvSpPr txBox="1"/>
      </xdr:nvSpPr>
      <xdr:spPr>
        <a:xfrm>
          <a:off x="6136532" y="13109642"/>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32</xdr:col>
      <xdr:colOff>40532</xdr:colOff>
      <xdr:row>74</xdr:row>
      <xdr:rowOff>133755</xdr:rowOff>
    </xdr:from>
    <xdr:ext cx="467180" cy="259045"/>
    <xdr:sp macro="" textlink="">
      <xdr:nvSpPr>
        <xdr:cNvPr id="834" name="テキスト ボックス 833"/>
        <xdr:cNvSpPr txBox="1"/>
      </xdr:nvSpPr>
      <xdr:spPr>
        <a:xfrm>
          <a:off x="6136532" y="12731074"/>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124279</xdr:colOff>
      <xdr:row>53</xdr:row>
      <xdr:rowOff>56498</xdr:rowOff>
    </xdr:from>
    <xdr:to>
      <xdr:col>59</xdr:col>
      <xdr:colOff>86179</xdr:colOff>
      <xdr:row>66</xdr:row>
      <xdr:rowOff>113648</xdr:rowOff>
    </xdr:to>
    <xdr:sp macro="" textlink="">
      <xdr:nvSpPr>
        <xdr:cNvPr id="809" name="正方形/長方形 808"/>
        <xdr:cNvSpPr/>
      </xdr:nvSpPr>
      <xdr:spPr>
        <a:xfrm>
          <a:off x="6601279" y="9143348"/>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124279</xdr:colOff>
      <xdr:row>64</xdr:row>
      <xdr:rowOff>75548</xdr:rowOff>
    </xdr:from>
    <xdr:to>
      <xdr:col>59</xdr:col>
      <xdr:colOff>48079</xdr:colOff>
      <xdr:row>64</xdr:row>
      <xdr:rowOff>75548</xdr:rowOff>
    </xdr:to>
    <xdr:cxnSp macro="">
      <xdr:nvCxnSpPr>
        <xdr:cNvPr id="810" name="直線コネクタ 809"/>
        <xdr:cNvCxnSpPr/>
      </xdr:nvCxnSpPr>
      <xdr:spPr>
        <a:xfrm>
          <a:off x="6601279" y="11048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38099</xdr:colOff>
      <xdr:row>63</xdr:row>
      <xdr:rowOff>104775</xdr:rowOff>
    </xdr:from>
    <xdr:ext cx="467180" cy="259045"/>
    <xdr:sp macro="" textlink="">
      <xdr:nvSpPr>
        <xdr:cNvPr id="811" name="テキスト ボックス 810"/>
        <xdr:cNvSpPr txBox="1"/>
      </xdr:nvSpPr>
      <xdr:spPr>
        <a:xfrm>
          <a:off x="6134099" y="1101523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124279</xdr:colOff>
      <xdr:row>62</xdr:row>
      <xdr:rowOff>37448</xdr:rowOff>
    </xdr:from>
    <xdr:to>
      <xdr:col>59</xdr:col>
      <xdr:colOff>48079</xdr:colOff>
      <xdr:row>62</xdr:row>
      <xdr:rowOff>37448</xdr:rowOff>
    </xdr:to>
    <xdr:cxnSp macro="">
      <xdr:nvCxnSpPr>
        <xdr:cNvPr id="812" name="直線コネクタ 811"/>
        <xdr:cNvCxnSpPr/>
      </xdr:nvCxnSpPr>
      <xdr:spPr>
        <a:xfrm>
          <a:off x="6601279" y="10667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38099</xdr:colOff>
      <xdr:row>61</xdr:row>
      <xdr:rowOff>66675</xdr:rowOff>
    </xdr:from>
    <xdr:ext cx="467180" cy="259045"/>
    <xdr:sp macro="" textlink="">
      <xdr:nvSpPr>
        <xdr:cNvPr id="813" name="テキスト ボックス 812"/>
        <xdr:cNvSpPr txBox="1"/>
      </xdr:nvSpPr>
      <xdr:spPr>
        <a:xfrm>
          <a:off x="6134099" y="10630766"/>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124279</xdr:colOff>
      <xdr:row>59</xdr:row>
      <xdr:rowOff>170798</xdr:rowOff>
    </xdr:from>
    <xdr:to>
      <xdr:col>59</xdr:col>
      <xdr:colOff>48079</xdr:colOff>
      <xdr:row>59</xdr:row>
      <xdr:rowOff>170798</xdr:rowOff>
    </xdr:to>
    <xdr:cxnSp macro="">
      <xdr:nvCxnSpPr>
        <xdr:cNvPr id="815" name="直線コネクタ 814"/>
        <xdr:cNvCxnSpPr/>
      </xdr:nvCxnSpPr>
      <xdr:spPr>
        <a:xfrm>
          <a:off x="6601279" y="10286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38099</xdr:colOff>
      <xdr:row>59</xdr:row>
      <xdr:rowOff>28575</xdr:rowOff>
    </xdr:from>
    <xdr:ext cx="467180" cy="259045"/>
    <xdr:sp macro="" textlink="">
      <xdr:nvSpPr>
        <xdr:cNvPr id="816" name="テキスト ボックス 815"/>
        <xdr:cNvSpPr txBox="1"/>
      </xdr:nvSpPr>
      <xdr:spPr>
        <a:xfrm>
          <a:off x="6134099" y="10246302"/>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124279</xdr:colOff>
      <xdr:row>57</xdr:row>
      <xdr:rowOff>132698</xdr:rowOff>
    </xdr:from>
    <xdr:to>
      <xdr:col>59</xdr:col>
      <xdr:colOff>48079</xdr:colOff>
      <xdr:row>57</xdr:row>
      <xdr:rowOff>132698</xdr:rowOff>
    </xdr:to>
    <xdr:cxnSp macro="">
      <xdr:nvCxnSpPr>
        <xdr:cNvPr id="817" name="直線コネクタ 816"/>
        <xdr:cNvCxnSpPr/>
      </xdr:nvCxnSpPr>
      <xdr:spPr>
        <a:xfrm>
          <a:off x="6601279" y="9905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38099</xdr:colOff>
      <xdr:row>56</xdr:row>
      <xdr:rowOff>161925</xdr:rowOff>
    </xdr:from>
    <xdr:ext cx="467180" cy="259045"/>
    <xdr:sp macro="" textlink="">
      <xdr:nvSpPr>
        <xdr:cNvPr id="818" name="テキスト ボックス 817"/>
        <xdr:cNvSpPr txBox="1"/>
      </xdr:nvSpPr>
      <xdr:spPr>
        <a:xfrm>
          <a:off x="6134099" y="986010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124279</xdr:colOff>
      <xdr:row>55</xdr:row>
      <xdr:rowOff>94598</xdr:rowOff>
    </xdr:from>
    <xdr:to>
      <xdr:col>59</xdr:col>
      <xdr:colOff>48079</xdr:colOff>
      <xdr:row>55</xdr:row>
      <xdr:rowOff>94598</xdr:rowOff>
    </xdr:to>
    <xdr:cxnSp macro="">
      <xdr:nvCxnSpPr>
        <xdr:cNvPr id="819" name="直線コネクタ 818"/>
        <xdr:cNvCxnSpPr/>
      </xdr:nvCxnSpPr>
      <xdr:spPr>
        <a:xfrm>
          <a:off x="6601279" y="9524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38099</xdr:colOff>
      <xdr:row>54</xdr:row>
      <xdr:rowOff>123825</xdr:rowOff>
    </xdr:from>
    <xdr:ext cx="467180" cy="259045"/>
    <xdr:sp macro="" textlink="">
      <xdr:nvSpPr>
        <xdr:cNvPr id="820" name="テキスト ボックス 819"/>
        <xdr:cNvSpPr txBox="1"/>
      </xdr:nvSpPr>
      <xdr:spPr>
        <a:xfrm>
          <a:off x="6134099" y="9475643"/>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32</xdr:col>
      <xdr:colOff>38099</xdr:colOff>
      <xdr:row>52</xdr:row>
      <xdr:rowOff>85725</xdr:rowOff>
    </xdr:from>
    <xdr:ext cx="467180" cy="259045"/>
    <xdr:sp macro="" textlink="">
      <xdr:nvSpPr>
        <xdr:cNvPr id="821" name="テキスト ボックス 820"/>
        <xdr:cNvSpPr txBox="1"/>
      </xdr:nvSpPr>
      <xdr:spPr>
        <a:xfrm>
          <a:off x="6134099" y="9091180"/>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xdr:cNvCxnSpPr/>
      </xdr:nvCxnSpPr>
      <xdr:spPr>
        <a:xfrm flipV="1">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6" name="楕円 75"/>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78"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79"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0"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1"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7" name="直線コネクタ 106"/>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9" name="直線コネクタ 10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0"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1" name="直線コネクタ 110"/>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2"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3" name="フローチャート: 判断 112"/>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4" name="フローチャート: 判断 113"/>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5" name="フローチャート: 判断 114"/>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6" name="フローチャート: 判断 115"/>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22" name="楕円 121"/>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23" name="【図書館】&#10;一人当たり面積該当値テキスト"/>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24" name="楕円 123"/>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25" name="直線コネクタ 124"/>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26" name="楕円 125"/>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27"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28"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29"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14712</xdr:rowOff>
    </xdr:from>
    <xdr:ext cx="469744" cy="259045"/>
    <xdr:sp macro="" textlink="">
      <xdr:nvSpPr>
        <xdr:cNvPr id="130" name="n_1mainValue【図書館】&#10;一人当たり面積"/>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31" name="n_3mainValue【図書館】&#10;一人当たり面積"/>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6" name="直線コネクタ 155"/>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7"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58" name="直線コネクタ 157"/>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59"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0" name="直線コネクタ 159"/>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3" name="フローチャート: 判断 162"/>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4" name="フローチャート: 判断 16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5" name="フローチャート: 判断 164"/>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71" name="楕円 170"/>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72" name="【体育館・プール】&#10;有形固定資産減価償却率該当値テキスト"/>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153035</xdr:rowOff>
    </xdr:from>
    <xdr:to>
      <xdr:col>20</xdr:col>
      <xdr:colOff>38100</xdr:colOff>
      <xdr:row>62</xdr:row>
      <xdr:rowOff>83185</xdr:rowOff>
    </xdr:to>
    <xdr:sp macro="" textlink="">
      <xdr:nvSpPr>
        <xdr:cNvPr id="173" name="楕円 172"/>
        <xdr:cNvSpPr/>
      </xdr:nvSpPr>
      <xdr:spPr>
        <a:xfrm>
          <a:off x="3746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32385</xdr:rowOff>
    </xdr:from>
    <xdr:to>
      <xdr:col>24</xdr:col>
      <xdr:colOff>63500</xdr:colOff>
      <xdr:row>62</xdr:row>
      <xdr:rowOff>32385</xdr:rowOff>
    </xdr:to>
    <xdr:cxnSp macro="">
      <xdr:nvCxnSpPr>
        <xdr:cNvPr id="174" name="直線コネクタ 173"/>
        <xdr:cNvCxnSpPr/>
      </xdr:nvCxnSpPr>
      <xdr:spPr>
        <a:xfrm>
          <a:off x="3797300" y="1066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75" name="楕円 174"/>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93997</xdr:rowOff>
    </xdr:from>
    <xdr:ext cx="405111" cy="259045"/>
    <xdr:sp macro="" textlink="">
      <xdr:nvSpPr>
        <xdr:cNvPr id="176"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7"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78"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74312</xdr:rowOff>
    </xdr:from>
    <xdr:ext cx="405111" cy="259045"/>
    <xdr:sp macro="" textlink="">
      <xdr:nvSpPr>
        <xdr:cNvPr id="179" name="n_1mainValue【体育館・プール】&#10;有形固定資産減価償却率"/>
        <xdr:cNvSpPr txBox="1"/>
      </xdr:nvSpPr>
      <xdr:spPr>
        <a:xfrm>
          <a:off x="3582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80"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56</xdr:row>
      <xdr:rowOff>156210</xdr:rowOff>
    </xdr:from>
    <xdr:to>
      <xdr:col>54</xdr:col>
      <xdr:colOff>189865</xdr:colOff>
      <xdr:row>63</xdr:row>
      <xdr:rowOff>165735</xdr:rowOff>
    </xdr:to>
    <xdr:cxnSp macro="">
      <xdr:nvCxnSpPr>
        <xdr:cNvPr id="202" name="直線コネクタ 201"/>
        <xdr:cNvCxnSpPr/>
      </xdr:nvCxnSpPr>
      <xdr:spPr>
        <a:xfrm flipH="1" flipV="1">
          <a:off x="10473690" y="9757410"/>
          <a:ext cx="3175"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45720</xdr:colOff>
      <xdr:row>63</xdr:row>
      <xdr:rowOff>163466</xdr:rowOff>
    </xdr:from>
    <xdr:ext cx="469744" cy="259045"/>
    <xdr:sp macro="" textlink="">
      <xdr:nvSpPr>
        <xdr:cNvPr id="203" name="【体育館・プール】&#10;一人当たり面積最小値テキスト"/>
        <xdr:cNvSpPr txBox="1"/>
      </xdr:nvSpPr>
      <xdr:spPr>
        <a:xfrm>
          <a:off x="10523220"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165735</xdr:rowOff>
    </xdr:from>
    <xdr:to>
      <xdr:col>55</xdr:col>
      <xdr:colOff>88900</xdr:colOff>
      <xdr:row>63</xdr:row>
      <xdr:rowOff>165735</xdr:rowOff>
    </xdr:to>
    <xdr:cxnSp macro="">
      <xdr:nvCxnSpPr>
        <xdr:cNvPr id="204" name="直線コネクタ 203"/>
        <xdr:cNvCxnSpPr/>
      </xdr:nvCxnSpPr>
      <xdr:spPr>
        <a:xfrm>
          <a:off x="10388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22860</xdr:colOff>
      <xdr:row>55</xdr:row>
      <xdr:rowOff>113936</xdr:rowOff>
    </xdr:from>
    <xdr:ext cx="469744" cy="259045"/>
    <xdr:sp macro="" textlink="">
      <xdr:nvSpPr>
        <xdr:cNvPr id="205" name="【体育館・プール】&#10;一人当たり面積最大値テキスト"/>
        <xdr:cNvSpPr txBox="1"/>
      </xdr:nvSpPr>
      <xdr:spPr>
        <a:xfrm>
          <a:off x="10500360" y="954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97790</xdr:colOff>
      <xdr:row>56</xdr:row>
      <xdr:rowOff>152019</xdr:rowOff>
    </xdr:from>
    <xdr:to>
      <xdr:col>55</xdr:col>
      <xdr:colOff>85090</xdr:colOff>
      <xdr:row>56</xdr:row>
      <xdr:rowOff>152019</xdr:rowOff>
    </xdr:to>
    <xdr:cxnSp macro="">
      <xdr:nvCxnSpPr>
        <xdr:cNvPr id="206" name="直線コネクタ 205"/>
        <xdr:cNvCxnSpPr/>
      </xdr:nvCxnSpPr>
      <xdr:spPr>
        <a:xfrm>
          <a:off x="10384790" y="975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34290</xdr:colOff>
      <xdr:row>60</xdr:row>
      <xdr:rowOff>169816</xdr:rowOff>
    </xdr:from>
    <xdr:ext cx="469744" cy="259045"/>
    <xdr:sp macro="" textlink="">
      <xdr:nvSpPr>
        <xdr:cNvPr id="207" name="【体育館・プール】&#10;一人当たり面積平均値テキスト"/>
        <xdr:cNvSpPr txBox="1"/>
      </xdr:nvSpPr>
      <xdr:spPr>
        <a:xfrm>
          <a:off x="10511790" y="10456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135890</xdr:colOff>
      <xdr:row>61</xdr:row>
      <xdr:rowOff>84455</xdr:rowOff>
    </xdr:from>
    <xdr:to>
      <xdr:col>55</xdr:col>
      <xdr:colOff>46990</xdr:colOff>
      <xdr:row>62</xdr:row>
      <xdr:rowOff>14605</xdr:rowOff>
    </xdr:to>
    <xdr:sp macro="" textlink="">
      <xdr:nvSpPr>
        <xdr:cNvPr id="208" name="フローチャート: 判断 207"/>
        <xdr:cNvSpPr/>
      </xdr:nvSpPr>
      <xdr:spPr>
        <a:xfrm>
          <a:off x="1042289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59170</xdr:colOff>
      <xdr:row>58</xdr:row>
      <xdr:rowOff>158993</xdr:rowOff>
    </xdr:from>
    <xdr:to>
      <xdr:col>50</xdr:col>
      <xdr:colOff>160770</xdr:colOff>
      <xdr:row>59</xdr:row>
      <xdr:rowOff>87411</xdr:rowOff>
    </xdr:to>
    <xdr:sp macro="" textlink="">
      <xdr:nvSpPr>
        <xdr:cNvPr id="209" name="フローチャート: 判断 208"/>
        <xdr:cNvSpPr/>
      </xdr:nvSpPr>
      <xdr:spPr>
        <a:xfrm>
          <a:off x="9584170" y="1020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109682</xdr:colOff>
      <xdr:row>61</xdr:row>
      <xdr:rowOff>102563</xdr:rowOff>
    </xdr:from>
    <xdr:to>
      <xdr:col>46</xdr:col>
      <xdr:colOff>20782</xdr:colOff>
      <xdr:row>62</xdr:row>
      <xdr:rowOff>32712</xdr:rowOff>
    </xdr:to>
    <xdr:sp macro="" textlink="">
      <xdr:nvSpPr>
        <xdr:cNvPr id="210" name="フローチャート: 判断 209"/>
        <xdr:cNvSpPr/>
      </xdr:nvSpPr>
      <xdr:spPr>
        <a:xfrm>
          <a:off x="8682182" y="10666654"/>
          <a:ext cx="101600" cy="10333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186171</xdr:colOff>
      <xdr:row>61</xdr:row>
      <xdr:rowOff>98462</xdr:rowOff>
    </xdr:from>
    <xdr:to>
      <xdr:col>41</xdr:col>
      <xdr:colOff>97271</xdr:colOff>
      <xdr:row>62</xdr:row>
      <xdr:rowOff>28611</xdr:rowOff>
    </xdr:to>
    <xdr:sp macro="" textlink="">
      <xdr:nvSpPr>
        <xdr:cNvPr id="211" name="フローチャート: 判断 210"/>
        <xdr:cNvSpPr/>
      </xdr:nvSpPr>
      <xdr:spPr>
        <a:xfrm>
          <a:off x="7806171" y="10662553"/>
          <a:ext cx="101600" cy="10333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93523</xdr:rowOff>
    </xdr:from>
    <xdr:to>
      <xdr:col>55</xdr:col>
      <xdr:colOff>50800</xdr:colOff>
      <xdr:row>59</xdr:row>
      <xdr:rowOff>23673</xdr:rowOff>
    </xdr:to>
    <xdr:sp macro="" textlink="">
      <xdr:nvSpPr>
        <xdr:cNvPr id="217" name="楕円 216"/>
        <xdr:cNvSpPr/>
      </xdr:nvSpPr>
      <xdr:spPr>
        <a:xfrm>
          <a:off x="10426700" y="100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34290</xdr:colOff>
      <xdr:row>58</xdr:row>
      <xdr:rowOff>4716</xdr:rowOff>
    </xdr:from>
    <xdr:ext cx="469744" cy="259045"/>
    <xdr:sp macro="" textlink="">
      <xdr:nvSpPr>
        <xdr:cNvPr id="218" name="【体育館・プール】&#10;一人当たり面積該当値テキスト"/>
        <xdr:cNvSpPr txBox="1"/>
      </xdr:nvSpPr>
      <xdr:spPr>
        <a:xfrm>
          <a:off x="10511790" y="994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59170</xdr:colOff>
      <xdr:row>58</xdr:row>
      <xdr:rowOff>96210</xdr:rowOff>
    </xdr:from>
    <xdr:to>
      <xdr:col>50</xdr:col>
      <xdr:colOff>160770</xdr:colOff>
      <xdr:row>59</xdr:row>
      <xdr:rowOff>24628</xdr:rowOff>
    </xdr:to>
    <xdr:sp macro="" textlink="">
      <xdr:nvSpPr>
        <xdr:cNvPr id="219" name="楕円 218"/>
        <xdr:cNvSpPr/>
      </xdr:nvSpPr>
      <xdr:spPr>
        <a:xfrm>
          <a:off x="9584170" y="10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160770</xdr:colOff>
      <xdr:row>58</xdr:row>
      <xdr:rowOff>144323</xdr:rowOff>
    </xdr:from>
    <xdr:to>
      <xdr:col>54</xdr:col>
      <xdr:colOff>139700</xdr:colOff>
      <xdr:row>58</xdr:row>
      <xdr:rowOff>146144</xdr:rowOff>
    </xdr:to>
    <xdr:cxnSp macro="">
      <xdr:nvCxnSpPr>
        <xdr:cNvPr id="220" name="直線コネクタ 219"/>
        <xdr:cNvCxnSpPr>
          <a:stCxn id="219" idx="6"/>
          <a:endCxn id="217" idx="2"/>
        </xdr:cNvCxnSpPr>
      </xdr:nvCxnSpPr>
      <xdr:spPr>
        <a:xfrm flipV="1">
          <a:off x="9685770" y="10088423"/>
          <a:ext cx="74093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50499</xdr:rowOff>
    </xdr:from>
    <xdr:to>
      <xdr:col>41</xdr:col>
      <xdr:colOff>101600</xdr:colOff>
      <xdr:row>58</xdr:row>
      <xdr:rowOff>152099</xdr:rowOff>
    </xdr:to>
    <xdr:sp macro="" textlink="">
      <xdr:nvSpPr>
        <xdr:cNvPr id="221" name="楕円 220"/>
        <xdr:cNvSpPr/>
      </xdr:nvSpPr>
      <xdr:spPr>
        <a:xfrm>
          <a:off x="7810500" y="100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87534</xdr:colOff>
      <xdr:row>59</xdr:row>
      <xdr:rowOff>121833</xdr:rowOff>
    </xdr:from>
    <xdr:ext cx="469744" cy="259045"/>
    <xdr:sp macro="" textlink="">
      <xdr:nvSpPr>
        <xdr:cNvPr id="222" name="n_1aveValue【体育館・プール】&#10;一人当たり面積"/>
        <xdr:cNvSpPr txBox="1"/>
      </xdr:nvSpPr>
      <xdr:spPr>
        <a:xfrm>
          <a:off x="9422034" y="1033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107449</xdr:colOff>
      <xdr:row>62</xdr:row>
      <xdr:rowOff>23263</xdr:rowOff>
    </xdr:from>
    <xdr:ext cx="469744" cy="259045"/>
    <xdr:sp macro="" textlink="">
      <xdr:nvSpPr>
        <xdr:cNvPr id="223" name="n_2aveValue【体育館・プール】&#10;一人当たり面積"/>
        <xdr:cNvSpPr txBox="1"/>
      </xdr:nvSpPr>
      <xdr:spPr>
        <a:xfrm>
          <a:off x="8489449" y="1076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2098</xdr:colOff>
      <xdr:row>62</xdr:row>
      <xdr:rowOff>19738</xdr:rowOff>
    </xdr:from>
    <xdr:ext cx="469744" cy="259045"/>
    <xdr:sp macro="" textlink="">
      <xdr:nvSpPr>
        <xdr:cNvPr id="224" name="n_3aveValue【体育館・プール】&#10;一人当たり面積"/>
        <xdr:cNvSpPr txBox="1"/>
      </xdr:nvSpPr>
      <xdr:spPr>
        <a:xfrm>
          <a:off x="7622098" y="107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70215</xdr:colOff>
      <xdr:row>56</xdr:row>
      <xdr:rowOff>171041</xdr:rowOff>
    </xdr:from>
    <xdr:ext cx="469745" cy="259045"/>
    <xdr:sp macro="" textlink="">
      <xdr:nvSpPr>
        <xdr:cNvPr id="225" name="n_1mainValue【体育館・プール】&#10;一人当たり面積"/>
        <xdr:cNvSpPr txBox="1"/>
      </xdr:nvSpPr>
      <xdr:spPr>
        <a:xfrm>
          <a:off x="9404715" y="986922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170357</xdr:rowOff>
    </xdr:from>
    <xdr:ext cx="469744" cy="259045"/>
    <xdr:sp macro="" textlink="">
      <xdr:nvSpPr>
        <xdr:cNvPr id="226" name="n_3mainValue【体育館・プール】&#10;一人当たり面積"/>
        <xdr:cNvSpPr txBox="1"/>
      </xdr:nvSpPr>
      <xdr:spPr>
        <a:xfrm>
          <a:off x="7626427" y="98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1" name="直線コネクタ 250"/>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2"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3" name="直線コネクタ 252"/>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54"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55" name="直線コネクタ 254"/>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56"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57" name="フローチャート: 判断 256"/>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8" name="フローチャート: 判断 257"/>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59" name="フローチャート: 判断 258"/>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0" name="フローチャート: 判断 259"/>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266" name="楕円 265"/>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62247</xdr:rowOff>
    </xdr:from>
    <xdr:ext cx="405111" cy="259045"/>
    <xdr:sp macro="" textlink="">
      <xdr:nvSpPr>
        <xdr:cNvPr id="267" name="【福祉施設】&#10;有形固定資産減価償却率該当値テキスト"/>
        <xdr:cNvSpPr txBox="1"/>
      </xdr:nvSpPr>
      <xdr:spPr>
        <a:xfrm>
          <a:off x="46736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68" name="楕円 267"/>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17145</xdr:rowOff>
    </xdr:to>
    <xdr:cxnSp macro="">
      <xdr:nvCxnSpPr>
        <xdr:cNvPr id="269" name="直線コネクタ 268"/>
        <xdr:cNvCxnSpPr/>
      </xdr:nvCxnSpPr>
      <xdr:spPr>
        <a:xfrm flipV="1">
          <a:off x="3797300" y="13533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270" name="楕円 269"/>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71"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2"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73"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74" name="n_1mainValue【福祉施設】&#10;有形固定資産減価償却率"/>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275" name="n_3mainValue【福祉施設】&#10;有形固定資産減価償却率"/>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182394</xdr:colOff>
      <xdr:row>77</xdr:row>
      <xdr:rowOff>64851</xdr:rowOff>
    </xdr:from>
    <xdr:to>
      <xdr:col>54</xdr:col>
      <xdr:colOff>189865</xdr:colOff>
      <xdr:row>86</xdr:row>
      <xdr:rowOff>24386</xdr:rowOff>
    </xdr:to>
    <xdr:cxnSp macro="">
      <xdr:nvCxnSpPr>
        <xdr:cNvPr id="297" name="直線コネクタ 296"/>
        <xdr:cNvCxnSpPr/>
      </xdr:nvCxnSpPr>
      <xdr:spPr>
        <a:xfrm flipH="1" flipV="1">
          <a:off x="10469394" y="13172872"/>
          <a:ext cx="7471" cy="149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9" name="直線コネクタ 29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42153</xdr:colOff>
      <xdr:row>76</xdr:row>
      <xdr:rowOff>33303</xdr:rowOff>
    </xdr:from>
    <xdr:ext cx="469744" cy="259045"/>
    <xdr:sp macro="" textlink="">
      <xdr:nvSpPr>
        <xdr:cNvPr id="300" name="【福祉施設】&#10;一人当たり面積最大値テキスト"/>
        <xdr:cNvSpPr txBox="1"/>
      </xdr:nvSpPr>
      <xdr:spPr>
        <a:xfrm>
          <a:off x="10519653" y="129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97547</xdr:colOff>
      <xdr:row>77</xdr:row>
      <xdr:rowOff>66359</xdr:rowOff>
    </xdr:from>
    <xdr:to>
      <xdr:col>55</xdr:col>
      <xdr:colOff>84847</xdr:colOff>
      <xdr:row>77</xdr:row>
      <xdr:rowOff>66359</xdr:rowOff>
    </xdr:to>
    <xdr:cxnSp macro="">
      <xdr:nvCxnSpPr>
        <xdr:cNvPr id="301" name="直線コネクタ 300"/>
        <xdr:cNvCxnSpPr/>
      </xdr:nvCxnSpPr>
      <xdr:spPr>
        <a:xfrm>
          <a:off x="10384547" y="1317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29993</xdr:colOff>
      <xdr:row>82</xdr:row>
      <xdr:rowOff>19419</xdr:rowOff>
    </xdr:from>
    <xdr:ext cx="469744" cy="259045"/>
    <xdr:sp macro="" textlink="">
      <xdr:nvSpPr>
        <xdr:cNvPr id="302" name="【福祉施設】&#10;一人当たり面積平均値テキスト"/>
        <xdr:cNvSpPr txBox="1"/>
      </xdr:nvSpPr>
      <xdr:spPr>
        <a:xfrm>
          <a:off x="10507493" y="13978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135646</xdr:colOff>
      <xdr:row>82</xdr:row>
      <xdr:rowOff>73553</xdr:rowOff>
    </xdr:from>
    <xdr:to>
      <xdr:col>55</xdr:col>
      <xdr:colOff>46746</xdr:colOff>
      <xdr:row>83</xdr:row>
      <xdr:rowOff>4918</xdr:rowOff>
    </xdr:to>
    <xdr:sp macro="" textlink="">
      <xdr:nvSpPr>
        <xdr:cNvPr id="303" name="フローチャート: 判断 302"/>
        <xdr:cNvSpPr/>
      </xdr:nvSpPr>
      <xdr:spPr>
        <a:xfrm>
          <a:off x="10422646" y="1403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47287</xdr:colOff>
      <xdr:row>81</xdr:row>
      <xdr:rowOff>98811</xdr:rowOff>
    </xdr:from>
    <xdr:to>
      <xdr:col>50</xdr:col>
      <xdr:colOff>148887</xdr:colOff>
      <xdr:row>82</xdr:row>
      <xdr:rowOff>30177</xdr:rowOff>
    </xdr:to>
    <xdr:sp macro="" textlink="">
      <xdr:nvSpPr>
        <xdr:cNvPr id="304" name="フローチャート: 判断 303"/>
        <xdr:cNvSpPr/>
      </xdr:nvSpPr>
      <xdr:spPr>
        <a:xfrm>
          <a:off x="9572287" y="1388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106734</xdr:colOff>
      <xdr:row>82</xdr:row>
      <xdr:rowOff>82178</xdr:rowOff>
    </xdr:from>
    <xdr:to>
      <xdr:col>46</xdr:col>
      <xdr:colOff>17834</xdr:colOff>
      <xdr:row>83</xdr:row>
      <xdr:rowOff>13543</xdr:rowOff>
    </xdr:to>
    <xdr:sp macro="" textlink="">
      <xdr:nvSpPr>
        <xdr:cNvPr id="305" name="フローチャート: 判断 304"/>
        <xdr:cNvSpPr/>
      </xdr:nvSpPr>
      <xdr:spPr>
        <a:xfrm>
          <a:off x="8679234" y="1404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178341</xdr:colOff>
      <xdr:row>82</xdr:row>
      <xdr:rowOff>69500</xdr:rowOff>
    </xdr:from>
    <xdr:to>
      <xdr:col>41</xdr:col>
      <xdr:colOff>89441</xdr:colOff>
      <xdr:row>83</xdr:row>
      <xdr:rowOff>865</xdr:rowOff>
    </xdr:to>
    <xdr:sp macro="" textlink="">
      <xdr:nvSpPr>
        <xdr:cNvPr id="306" name="フローチャート: 判断 305"/>
        <xdr:cNvSpPr/>
      </xdr:nvSpPr>
      <xdr:spPr>
        <a:xfrm>
          <a:off x="7798341" y="1402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123486</xdr:colOff>
      <xdr:row>83</xdr:row>
      <xdr:rowOff>147643</xdr:rowOff>
    </xdr:from>
    <xdr:to>
      <xdr:col>55</xdr:col>
      <xdr:colOff>34586</xdr:colOff>
      <xdr:row>84</xdr:row>
      <xdr:rowOff>77793</xdr:rowOff>
    </xdr:to>
    <xdr:sp macro="" textlink="">
      <xdr:nvSpPr>
        <xdr:cNvPr id="312" name="楕円 311"/>
        <xdr:cNvSpPr/>
      </xdr:nvSpPr>
      <xdr:spPr>
        <a:xfrm>
          <a:off x="10410486" y="14277069"/>
          <a:ext cx="101600" cy="10038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25940</xdr:colOff>
      <xdr:row>83</xdr:row>
      <xdr:rowOff>108723</xdr:rowOff>
    </xdr:from>
    <xdr:ext cx="469744" cy="259045"/>
    <xdr:sp macro="" textlink="">
      <xdr:nvSpPr>
        <xdr:cNvPr id="313" name="【福祉施設】&#10;一人当たり面積該当値テキスト"/>
        <xdr:cNvSpPr txBox="1"/>
      </xdr:nvSpPr>
      <xdr:spPr>
        <a:xfrm>
          <a:off x="10503440" y="142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55393</xdr:colOff>
      <xdr:row>83</xdr:row>
      <xdr:rowOff>148684</xdr:rowOff>
    </xdr:from>
    <xdr:to>
      <xdr:col>50</xdr:col>
      <xdr:colOff>156993</xdr:colOff>
      <xdr:row>84</xdr:row>
      <xdr:rowOff>78835</xdr:rowOff>
    </xdr:to>
    <xdr:sp macro="" textlink="">
      <xdr:nvSpPr>
        <xdr:cNvPr id="314" name="楕円 313"/>
        <xdr:cNvSpPr/>
      </xdr:nvSpPr>
      <xdr:spPr>
        <a:xfrm>
          <a:off x="9580393" y="14278110"/>
          <a:ext cx="101600" cy="1003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156993</xdr:colOff>
      <xdr:row>84</xdr:row>
      <xdr:rowOff>27601</xdr:rowOff>
    </xdr:from>
    <xdr:to>
      <xdr:col>54</xdr:col>
      <xdr:colOff>123486</xdr:colOff>
      <xdr:row>84</xdr:row>
      <xdr:rowOff>28643</xdr:rowOff>
    </xdr:to>
    <xdr:cxnSp macro="">
      <xdr:nvCxnSpPr>
        <xdr:cNvPr id="315" name="直線コネクタ 314"/>
        <xdr:cNvCxnSpPr>
          <a:stCxn id="314" idx="6"/>
          <a:endCxn id="312" idx="2"/>
        </xdr:cNvCxnSpPr>
      </xdr:nvCxnSpPr>
      <xdr:spPr>
        <a:xfrm flipV="1">
          <a:off x="9681993" y="14327261"/>
          <a:ext cx="728493"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182394</xdr:colOff>
      <xdr:row>83</xdr:row>
      <xdr:rowOff>154020</xdr:rowOff>
    </xdr:from>
    <xdr:to>
      <xdr:col>41</xdr:col>
      <xdr:colOff>93494</xdr:colOff>
      <xdr:row>84</xdr:row>
      <xdr:rowOff>71973</xdr:rowOff>
    </xdr:to>
    <xdr:sp macro="" textlink="">
      <xdr:nvSpPr>
        <xdr:cNvPr id="316" name="楕円 315"/>
        <xdr:cNvSpPr/>
      </xdr:nvSpPr>
      <xdr:spPr>
        <a:xfrm>
          <a:off x="7802394" y="14283446"/>
          <a:ext cx="101600" cy="8818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58333</xdr:colOff>
      <xdr:row>80</xdr:row>
      <xdr:rowOff>68929</xdr:rowOff>
    </xdr:from>
    <xdr:ext cx="469744" cy="259045"/>
    <xdr:sp macro="" textlink="">
      <xdr:nvSpPr>
        <xdr:cNvPr id="317" name="n_1aveValue【福祉施設】&#10;一人当たり面積"/>
        <xdr:cNvSpPr txBox="1"/>
      </xdr:nvSpPr>
      <xdr:spPr>
        <a:xfrm>
          <a:off x="9392833" y="136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125320</xdr:colOff>
      <xdr:row>81</xdr:row>
      <xdr:rowOff>38178</xdr:rowOff>
    </xdr:from>
    <xdr:ext cx="469744" cy="259045"/>
    <xdr:sp macro="" textlink="">
      <xdr:nvSpPr>
        <xdr:cNvPr id="318" name="n_2aveValue【福祉施設】&#10;一人当たり面積"/>
        <xdr:cNvSpPr txBox="1"/>
      </xdr:nvSpPr>
      <xdr:spPr>
        <a:xfrm>
          <a:off x="8507320" y="13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184768</xdr:colOff>
      <xdr:row>81</xdr:row>
      <xdr:rowOff>17393</xdr:rowOff>
    </xdr:from>
    <xdr:ext cx="469744" cy="259045"/>
    <xdr:sp macro="" textlink="">
      <xdr:nvSpPr>
        <xdr:cNvPr id="319" name="n_3aveValue【福祉施設】&#10;一人当たり面積"/>
        <xdr:cNvSpPr txBox="1"/>
      </xdr:nvSpPr>
      <xdr:spPr>
        <a:xfrm>
          <a:off x="7614268" y="1380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79150</xdr:colOff>
      <xdr:row>84</xdr:row>
      <xdr:rowOff>55013</xdr:rowOff>
    </xdr:from>
    <xdr:ext cx="469745" cy="259045"/>
    <xdr:sp macro="" textlink="">
      <xdr:nvSpPr>
        <xdr:cNvPr id="320" name="n_1mainValue【福祉施設】&#10;一人当たり面積"/>
        <xdr:cNvSpPr txBox="1"/>
      </xdr:nvSpPr>
      <xdr:spPr>
        <a:xfrm>
          <a:off x="9413650" y="143546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2374</xdr:colOff>
      <xdr:row>84</xdr:row>
      <xdr:rowOff>63100</xdr:rowOff>
    </xdr:from>
    <xdr:ext cx="469744" cy="259045"/>
    <xdr:sp macro="" textlink="">
      <xdr:nvSpPr>
        <xdr:cNvPr id="321" name="n_3mainValue【福祉施設】&#10;一人当たり面積"/>
        <xdr:cNvSpPr txBox="1"/>
      </xdr:nvSpPr>
      <xdr:spPr>
        <a:xfrm>
          <a:off x="7622374" y="143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3" name="テキスト ボックス 33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3" name="テキスト ボックス 34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47" name="直線コネクタ 34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4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49" name="直線コネクタ 34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5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51" name="直線コネクタ 35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52"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53" name="フローチャート: 判断 35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54" name="フローチャート: 判断 35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55" name="フローチャート: 判断 354"/>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56" name="フローチャート: 判断 35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62" name="楕円 361"/>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363" name="【市民会館】&#10;有形固定資産減価償却率該当値テキスト"/>
        <xdr:cNvSpPr txBox="1"/>
      </xdr:nvSpPr>
      <xdr:spPr>
        <a:xfrm>
          <a:off x="4673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364" name="楕円 363"/>
        <xdr:cNvSpPr/>
      </xdr:nvSpPr>
      <xdr:spPr>
        <a:xfrm>
          <a:off x="3746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90895</xdr:rowOff>
    </xdr:to>
    <xdr:cxnSp macro="">
      <xdr:nvCxnSpPr>
        <xdr:cNvPr id="365" name="直線コネクタ 364"/>
        <xdr:cNvCxnSpPr/>
      </xdr:nvCxnSpPr>
      <xdr:spPr>
        <a:xfrm flipV="1">
          <a:off x="3797300" y="177241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366" name="楕円 365"/>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367"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68"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369"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158222</xdr:rowOff>
    </xdr:from>
    <xdr:ext cx="405111" cy="259045"/>
    <xdr:sp macro="" textlink="">
      <xdr:nvSpPr>
        <xdr:cNvPr id="370" name="n_1mainValue【市民会館】&#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371" name="n_3mainValue【市民会館】&#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3" name="テキスト ボックス 38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5" name="テキスト ボックス 38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7" name="テキスト ボックス 38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9" name="テキスト ボックス 38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93" name="直線コネクタ 392"/>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94"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95" name="直線コネクタ 394"/>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96"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97" name="直線コネクタ 396"/>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98"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99" name="フローチャート: 判断 398"/>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00" name="フローチャート: 判断 39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1" name="フローチャート: 判断 400"/>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02" name="フローチャート: 判断 401"/>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50546</xdr:rowOff>
    </xdr:from>
    <xdr:to>
      <xdr:col>55</xdr:col>
      <xdr:colOff>50800</xdr:colOff>
      <xdr:row>105</xdr:row>
      <xdr:rowOff>152146</xdr:rowOff>
    </xdr:to>
    <xdr:sp macro="" textlink="">
      <xdr:nvSpPr>
        <xdr:cNvPr id="408" name="楕円 407"/>
        <xdr:cNvSpPr/>
      </xdr:nvSpPr>
      <xdr:spPr>
        <a:xfrm>
          <a:off x="10426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73423</xdr:rowOff>
    </xdr:from>
    <xdr:ext cx="469744" cy="259045"/>
    <xdr:sp macro="" textlink="">
      <xdr:nvSpPr>
        <xdr:cNvPr id="409" name="【市民会館】&#10;一人当たり面積該当値テキスト"/>
        <xdr:cNvSpPr txBox="1"/>
      </xdr:nvSpPr>
      <xdr:spPr>
        <a:xfrm>
          <a:off x="10515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10" name="楕円 409"/>
        <xdr:cNvSpPr/>
      </xdr:nvSpPr>
      <xdr:spPr>
        <a:xfrm>
          <a:off x="9588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101346</xdr:rowOff>
    </xdr:from>
    <xdr:to>
      <xdr:col>55</xdr:col>
      <xdr:colOff>0</xdr:colOff>
      <xdr:row>105</xdr:row>
      <xdr:rowOff>105918</xdr:rowOff>
    </xdr:to>
    <xdr:cxnSp macro="">
      <xdr:nvCxnSpPr>
        <xdr:cNvPr id="411" name="直線コネクタ 410"/>
        <xdr:cNvCxnSpPr/>
      </xdr:nvCxnSpPr>
      <xdr:spPr>
        <a:xfrm flipV="1">
          <a:off x="9639300" y="1810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64263</xdr:rowOff>
    </xdr:from>
    <xdr:to>
      <xdr:col>41</xdr:col>
      <xdr:colOff>101600</xdr:colOff>
      <xdr:row>105</xdr:row>
      <xdr:rowOff>165863</xdr:rowOff>
    </xdr:to>
    <xdr:sp macro="" textlink="">
      <xdr:nvSpPr>
        <xdr:cNvPr id="412" name="楕円 411"/>
        <xdr:cNvSpPr/>
      </xdr:nvSpPr>
      <xdr:spPr>
        <a:xfrm>
          <a:off x="7810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156990</xdr:rowOff>
    </xdr:from>
    <xdr:ext cx="469744" cy="259045"/>
    <xdr:sp macro="" textlink="">
      <xdr:nvSpPr>
        <xdr:cNvPr id="413"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4"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15"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1795</xdr:rowOff>
    </xdr:from>
    <xdr:ext cx="469744" cy="259045"/>
    <xdr:sp macro="" textlink="">
      <xdr:nvSpPr>
        <xdr:cNvPr id="416" name="n_1main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17" name="n_3main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9" name="テキスト ボックス 4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9" name="テキスト ボックス 4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43" name="直線コネクタ 442"/>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44"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45" name="直線コネクタ 444"/>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46"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47" name="直線コネクタ 44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48" name="【一般廃棄物処理施設】&#10;有形固定資産減価償却率平均値テキスト"/>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49" name="フローチャート: 判断 448"/>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50" name="フローチャート: 判断 449"/>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51" name="フローチャート: 判断 450"/>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52" name="フローチャート: 判断 451"/>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3" name="テキスト ボックス 4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4" name="テキスト ボックス 4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5" name="テキスト ボックス 4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6" name="テキスト ボックス 4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7" name="テキスト ボックス 4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458" name="楕円 457"/>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340478" cy="259045"/>
    <xdr:sp macro="" textlink="">
      <xdr:nvSpPr>
        <xdr:cNvPr id="459" name="【一般廃棄物処理施設】&#10;有形固定資産減価償却率該当値テキスト"/>
        <xdr:cNvSpPr txBox="1"/>
      </xdr:nvSpPr>
      <xdr:spPr>
        <a:xfrm>
          <a:off x="16357600" y="71477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35197</xdr:rowOff>
    </xdr:from>
    <xdr:to>
      <xdr:col>81</xdr:col>
      <xdr:colOff>101600</xdr:colOff>
      <xdr:row>33</xdr:row>
      <xdr:rowOff>136797</xdr:rowOff>
    </xdr:to>
    <xdr:sp macro="" textlink="">
      <xdr:nvSpPr>
        <xdr:cNvPr id="460" name="楕円 459"/>
        <xdr:cNvSpPr/>
      </xdr:nvSpPr>
      <xdr:spPr>
        <a:xfrm>
          <a:off x="15430500" y="56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85997</xdr:rowOff>
    </xdr:from>
    <xdr:to>
      <xdr:col>85</xdr:col>
      <xdr:colOff>127000</xdr:colOff>
      <xdr:row>42</xdr:row>
      <xdr:rowOff>82731</xdr:rowOff>
    </xdr:to>
    <xdr:cxnSp macro="">
      <xdr:nvCxnSpPr>
        <xdr:cNvPr id="461" name="直線コネクタ 460"/>
        <xdr:cNvCxnSpPr/>
      </xdr:nvCxnSpPr>
      <xdr:spPr>
        <a:xfrm>
          <a:off x="15481300" y="5743847"/>
          <a:ext cx="838200" cy="15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170724</xdr:rowOff>
    </xdr:from>
    <xdr:to>
      <xdr:col>72</xdr:col>
      <xdr:colOff>38100</xdr:colOff>
      <xdr:row>33</xdr:row>
      <xdr:rowOff>100874</xdr:rowOff>
    </xdr:to>
    <xdr:sp macro="" textlink="">
      <xdr:nvSpPr>
        <xdr:cNvPr id="462" name="楕円 461"/>
        <xdr:cNvSpPr/>
      </xdr:nvSpPr>
      <xdr:spPr>
        <a:xfrm>
          <a:off x="13652500" y="5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63"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64"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465"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153324</xdr:rowOff>
    </xdr:from>
    <xdr:ext cx="405111" cy="259045"/>
    <xdr:sp macro="" textlink="">
      <xdr:nvSpPr>
        <xdr:cNvPr id="466" name="n_1mainValue【一般廃棄物処理施設】&#10;有形固定資産減価償却率"/>
        <xdr:cNvSpPr txBox="1"/>
      </xdr:nvSpPr>
      <xdr:spPr>
        <a:xfrm>
          <a:off x="15266044" y="546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117401</xdr:rowOff>
    </xdr:from>
    <xdr:ext cx="405111" cy="259045"/>
    <xdr:sp macro="" textlink="">
      <xdr:nvSpPr>
        <xdr:cNvPr id="467" name="n_3mainValue【一般廃棄物処理施設】&#10;有形固定資産減価償却率"/>
        <xdr:cNvSpPr txBox="1"/>
      </xdr:nvSpPr>
      <xdr:spPr>
        <a:xfrm>
          <a:off x="13500744" y="54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8" name="直線コネクタ 4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9" name="テキスト ボックス 47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0" name="直線コネクタ 4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1" name="テキスト ボックス 48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2" name="直線コネクタ 4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3" name="テキスト ボックス 48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4" name="直線コネクタ 4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5" name="テキスト ボックス 48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7" name="テキスト ボックス 4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89" name="直線コネクタ 48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9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91" name="直線コネクタ 49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9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93" name="直線コネクタ 49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49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95" name="フローチャート: 判断 49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96" name="フローチャート: 判断 49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97" name="フローチャート: 判断 49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498" name="フローチャート: 判断 49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141415</xdr:rowOff>
    </xdr:from>
    <xdr:to>
      <xdr:col>116</xdr:col>
      <xdr:colOff>114300</xdr:colOff>
      <xdr:row>41</xdr:row>
      <xdr:rowOff>71565</xdr:rowOff>
    </xdr:to>
    <xdr:sp macro="" textlink="">
      <xdr:nvSpPr>
        <xdr:cNvPr id="504" name="楕円 503"/>
        <xdr:cNvSpPr/>
      </xdr:nvSpPr>
      <xdr:spPr>
        <a:xfrm>
          <a:off x="22110700" y="69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56342</xdr:rowOff>
    </xdr:from>
    <xdr:ext cx="534377" cy="259045"/>
    <xdr:sp macro="" textlink="">
      <xdr:nvSpPr>
        <xdr:cNvPr id="505" name="【一般廃棄物処理施設】&#10;一人当たり有形固定資産（償却資産）額該当値テキスト"/>
        <xdr:cNvSpPr txBox="1"/>
      </xdr:nvSpPr>
      <xdr:spPr>
        <a:xfrm>
          <a:off x="22199600" y="6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79084</xdr:rowOff>
    </xdr:from>
    <xdr:to>
      <xdr:col>112</xdr:col>
      <xdr:colOff>38100</xdr:colOff>
      <xdr:row>42</xdr:row>
      <xdr:rowOff>9234</xdr:rowOff>
    </xdr:to>
    <xdr:sp macro="" textlink="">
      <xdr:nvSpPr>
        <xdr:cNvPr id="506" name="楕円 505"/>
        <xdr:cNvSpPr/>
      </xdr:nvSpPr>
      <xdr:spPr>
        <a:xfrm>
          <a:off x="21272500" y="71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20765</xdr:rowOff>
    </xdr:from>
    <xdr:to>
      <xdr:col>116</xdr:col>
      <xdr:colOff>63500</xdr:colOff>
      <xdr:row>41</xdr:row>
      <xdr:rowOff>129884</xdr:rowOff>
    </xdr:to>
    <xdr:cxnSp macro="">
      <xdr:nvCxnSpPr>
        <xdr:cNvPr id="507" name="直線コネクタ 506"/>
        <xdr:cNvCxnSpPr/>
      </xdr:nvCxnSpPr>
      <xdr:spPr>
        <a:xfrm flipV="1">
          <a:off x="21323300" y="7050215"/>
          <a:ext cx="8382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74713</xdr:rowOff>
    </xdr:from>
    <xdr:to>
      <xdr:col>102</xdr:col>
      <xdr:colOff>165100</xdr:colOff>
      <xdr:row>42</xdr:row>
      <xdr:rowOff>4863</xdr:rowOff>
    </xdr:to>
    <xdr:sp macro="" textlink="">
      <xdr:nvSpPr>
        <xdr:cNvPr id="508" name="楕円 507"/>
        <xdr:cNvSpPr/>
      </xdr:nvSpPr>
      <xdr:spPr>
        <a:xfrm>
          <a:off x="19494500" y="7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509"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10"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11"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361</xdr:rowOff>
    </xdr:from>
    <xdr:ext cx="378565" cy="259045"/>
    <xdr:sp macro="" textlink="">
      <xdr:nvSpPr>
        <xdr:cNvPr id="512" name="n_1mainValue【一般廃棄物処理施設】&#10;一人当たり有形固定資産（償却資産）額"/>
        <xdr:cNvSpPr txBox="1"/>
      </xdr:nvSpPr>
      <xdr:spPr>
        <a:xfrm>
          <a:off x="21121317" y="720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167440</xdr:rowOff>
    </xdr:from>
    <xdr:ext cx="469744" cy="259045"/>
    <xdr:sp macro="" textlink="">
      <xdr:nvSpPr>
        <xdr:cNvPr id="513" name="n_3mainValue【一般廃棄物処理施設】&#10;一人当たり有形固定資産（償却資産）額"/>
        <xdr:cNvSpPr txBox="1"/>
      </xdr:nvSpPr>
      <xdr:spPr>
        <a:xfrm>
          <a:off x="19310428" y="71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25" name="テキスト ボックス 52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37" name="直線コネクタ 536"/>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38"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9" name="直線コネクタ 5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40"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41" name="直線コネクタ 540"/>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42"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43" name="フローチャート: 判断 542"/>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4" name="フローチャート: 判断 54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45" name="フローチャート: 判断 544"/>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46" name="フローチャート: 判断 545"/>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2" name="楕円 551"/>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3" name="【保健センター・保健所】&#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4" name="楕円 553"/>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5715</xdr:rowOff>
    </xdr:to>
    <xdr:cxnSp macro="">
      <xdr:nvCxnSpPr>
        <xdr:cNvPr id="555" name="直線コネクタ 554"/>
        <xdr:cNvCxnSpPr/>
      </xdr:nvCxnSpPr>
      <xdr:spPr>
        <a:xfrm>
          <a:off x="15481300" y="104641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556" name="楕円 555"/>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557"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58"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59"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0" name="n_1mainValue【保健センター・保健所】&#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561" name="n_3mainValue【保健センター・保健所】&#10;有形固定資産減価償却率"/>
        <xdr:cNvSpPr txBox="1"/>
      </xdr:nvSpPr>
      <xdr:spPr>
        <a:xfrm>
          <a:off x="13500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3" name="直線コネクタ 582"/>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4"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5" name="直線コネクタ 58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7" name="直線コネクタ 5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88"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89" name="フローチャート: 判断 58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90" name="フローチャート: 判断 58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1" name="フローチャート: 判断 590"/>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92" name="フローチャート: 判断 591"/>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598" name="楕円 597"/>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599" name="【保健センター・保健所】&#10;一人当たり面積該当値テキスト"/>
        <xdr:cNvSpPr txBox="1"/>
      </xdr:nvSpPr>
      <xdr:spPr>
        <a:xfrm>
          <a:off x="22199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600" name="楕円 599"/>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601" name="直線コネクタ 600"/>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2" name="楕円 601"/>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603"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04"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05"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606"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07" name="n_3mainValue【保健センター・保健所】&#10;一人当たり面積"/>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8" name="テキスト ボックス 6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9" name="直線コネクタ 6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0" name="テキスト ボックス 6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1" name="直線コネクタ 6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2" name="テキスト ボックス 6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3" name="直線コネクタ 6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4" name="テキスト ボックス 6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5" name="直線コネクタ 6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6" name="テキスト ボックス 6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7" name="直線コネクタ 6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8" name="テキスト ボックス 6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32" name="直線コネクタ 631"/>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33"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34" name="直線コネクタ 633"/>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35"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36" name="直線コネクタ 635"/>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37"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38" name="フローチャート: 判断 637"/>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39" name="フローチャート: 判断 638"/>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40" name="フローチャート: 判断 639"/>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41" name="フローチャート: 判断 640"/>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47" name="楕円 646"/>
        <xdr:cNvSpPr/>
      </xdr:nvSpPr>
      <xdr:spPr>
        <a:xfrm>
          <a:off x="16268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154957</xdr:rowOff>
    </xdr:from>
    <xdr:ext cx="405111" cy="259045"/>
    <xdr:sp macro="" textlink="">
      <xdr:nvSpPr>
        <xdr:cNvPr id="648" name="【消防施設】&#10;有形固定資産減価償却率該当値テキスト"/>
        <xdr:cNvSpPr txBox="1"/>
      </xdr:nvSpPr>
      <xdr:spPr>
        <a:xfrm>
          <a:off x="16357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649" name="楕円 648"/>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24764</xdr:rowOff>
    </xdr:to>
    <xdr:cxnSp macro="">
      <xdr:nvCxnSpPr>
        <xdr:cNvPr id="650" name="直線コネクタ 649"/>
        <xdr:cNvCxnSpPr/>
      </xdr:nvCxnSpPr>
      <xdr:spPr>
        <a:xfrm flipV="1">
          <a:off x="15481300" y="14070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651" name="楕円 650"/>
        <xdr:cNvSpPr/>
      </xdr:nvSpPr>
      <xdr:spPr>
        <a:xfrm>
          <a:off x="13652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40022</xdr:rowOff>
    </xdr:from>
    <xdr:ext cx="405111" cy="259045"/>
    <xdr:sp macro="" textlink="">
      <xdr:nvSpPr>
        <xdr:cNvPr id="652"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53"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654" name="n_3aveValue【消防施設】&#10;有形固定資産減価償却率"/>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92091</xdr:rowOff>
    </xdr:from>
    <xdr:ext cx="405111" cy="259045"/>
    <xdr:sp macro="" textlink="">
      <xdr:nvSpPr>
        <xdr:cNvPr id="655" name="n_1mainValue【消防施設】&#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73041</xdr:rowOff>
    </xdr:from>
    <xdr:ext cx="405111" cy="259045"/>
    <xdr:sp macro="" textlink="">
      <xdr:nvSpPr>
        <xdr:cNvPr id="656" name="n_3mainValue【消防施設】&#10;有形固定資産減価償却率"/>
        <xdr:cNvSpPr txBox="1"/>
      </xdr:nvSpPr>
      <xdr:spPr>
        <a:xfrm>
          <a:off x="13500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3083886"/>
          <a:ext cx="4724400" cy="230851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64943</xdr:rowOff>
    </xdr:from>
    <xdr:to>
      <xdr:col>116</xdr:col>
      <xdr:colOff>64943</xdr:colOff>
      <xdr:row>86</xdr:row>
      <xdr:rowOff>113158</xdr:rowOff>
    </xdr:to>
    <xdr:cxnSp macro="">
      <xdr:nvCxnSpPr>
        <xdr:cNvPr id="680" name="直線コネクタ 679"/>
        <xdr:cNvCxnSpPr/>
      </xdr:nvCxnSpPr>
      <xdr:spPr>
        <a:xfrm flipV="1">
          <a:off x="22160864" y="13399943"/>
          <a:ext cx="2079" cy="1606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62662</xdr:rowOff>
    </xdr:from>
    <xdr:ext cx="469744" cy="259045"/>
    <xdr:sp macro="" textlink="">
      <xdr:nvSpPr>
        <xdr:cNvPr id="681" name="【消防施設】&#10;一人当たり面積最小値テキスト"/>
        <xdr:cNvSpPr txBox="1"/>
      </xdr:nvSpPr>
      <xdr:spPr>
        <a:xfrm>
          <a:off x="22199600" y="1495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113157</xdr:rowOff>
    </xdr:from>
    <xdr:to>
      <xdr:col>116</xdr:col>
      <xdr:colOff>152400</xdr:colOff>
      <xdr:row>86</xdr:row>
      <xdr:rowOff>113157</xdr:rowOff>
    </xdr:to>
    <xdr:cxnSp macro="">
      <xdr:nvCxnSpPr>
        <xdr:cNvPr id="682" name="直線コネクタ 681"/>
        <xdr:cNvCxnSpPr/>
      </xdr:nvCxnSpPr>
      <xdr:spPr>
        <a:xfrm>
          <a:off x="22072600" y="1485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97270</xdr:colOff>
      <xdr:row>76</xdr:row>
      <xdr:rowOff>31779</xdr:rowOff>
    </xdr:from>
    <xdr:ext cx="469744" cy="259045"/>
    <xdr:sp macro="" textlink="">
      <xdr:nvSpPr>
        <xdr:cNvPr id="683" name="【消防施設】&#10;一人当たり面積最大値テキスト"/>
        <xdr:cNvSpPr txBox="1"/>
      </xdr:nvSpPr>
      <xdr:spPr>
        <a:xfrm>
          <a:off x="22195270" y="131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72114</xdr:rowOff>
    </xdr:from>
    <xdr:to>
      <xdr:col>116</xdr:col>
      <xdr:colOff>152400</xdr:colOff>
      <xdr:row>77</xdr:row>
      <xdr:rowOff>72114</xdr:rowOff>
    </xdr:to>
    <xdr:cxnSp macro="">
      <xdr:nvCxnSpPr>
        <xdr:cNvPr id="684" name="直線コネクタ 683"/>
        <xdr:cNvCxnSpPr/>
      </xdr:nvCxnSpPr>
      <xdr:spPr>
        <a:xfrm>
          <a:off x="22072600" y="1340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97270</xdr:colOff>
      <xdr:row>84</xdr:row>
      <xdr:rowOff>66705</xdr:rowOff>
    </xdr:from>
    <xdr:ext cx="469744" cy="259045"/>
    <xdr:sp macro="" textlink="">
      <xdr:nvSpPr>
        <xdr:cNvPr id="685" name="【消防施設】&#10;一人当たり面積平均値テキスト"/>
        <xdr:cNvSpPr txBox="1"/>
      </xdr:nvSpPr>
      <xdr:spPr>
        <a:xfrm>
          <a:off x="22195270" y="14613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169383</xdr:rowOff>
    </xdr:from>
    <xdr:to>
      <xdr:col>116</xdr:col>
      <xdr:colOff>114300</xdr:colOff>
      <xdr:row>85</xdr:row>
      <xdr:rowOff>97801</xdr:rowOff>
    </xdr:to>
    <xdr:sp macro="" textlink="">
      <xdr:nvSpPr>
        <xdr:cNvPr id="686" name="フローチャート: 判断 685"/>
        <xdr:cNvSpPr/>
      </xdr:nvSpPr>
      <xdr:spPr>
        <a:xfrm>
          <a:off x="22110700" y="147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114011</xdr:colOff>
      <xdr:row>83</xdr:row>
      <xdr:rowOff>112787</xdr:rowOff>
    </xdr:from>
    <xdr:to>
      <xdr:col>112</xdr:col>
      <xdr:colOff>25111</xdr:colOff>
      <xdr:row>84</xdr:row>
      <xdr:rowOff>41205</xdr:rowOff>
    </xdr:to>
    <xdr:sp macro="" textlink="">
      <xdr:nvSpPr>
        <xdr:cNvPr id="687" name="フローチャート: 判断 686"/>
        <xdr:cNvSpPr/>
      </xdr:nvSpPr>
      <xdr:spPr>
        <a:xfrm>
          <a:off x="21259511" y="1448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106</xdr:col>
      <xdr:colOff>164522</xdr:colOff>
      <xdr:row>85</xdr:row>
      <xdr:rowOff>39738</xdr:rowOff>
    </xdr:from>
    <xdr:to>
      <xdr:col>107</xdr:col>
      <xdr:colOff>75622</xdr:colOff>
      <xdr:row>85</xdr:row>
      <xdr:rowOff>141338</xdr:rowOff>
    </xdr:to>
    <xdr:sp macro="" textlink="">
      <xdr:nvSpPr>
        <xdr:cNvPr id="688" name="フローチャート: 判断 687"/>
        <xdr:cNvSpPr/>
      </xdr:nvSpPr>
      <xdr:spPr>
        <a:xfrm>
          <a:off x="20357522" y="1476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59170</xdr:colOff>
      <xdr:row>85</xdr:row>
      <xdr:rowOff>58201</xdr:rowOff>
    </xdr:from>
    <xdr:to>
      <xdr:col>102</xdr:col>
      <xdr:colOff>160770</xdr:colOff>
      <xdr:row>85</xdr:row>
      <xdr:rowOff>159801</xdr:rowOff>
    </xdr:to>
    <xdr:sp macro="" textlink="">
      <xdr:nvSpPr>
        <xdr:cNvPr id="689" name="フローチャート: 判断 688"/>
        <xdr:cNvSpPr/>
      </xdr:nvSpPr>
      <xdr:spPr>
        <a:xfrm>
          <a:off x="19490170" y="147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12699</xdr:colOff>
      <xdr:row>85</xdr:row>
      <xdr:rowOff>72332</xdr:rowOff>
    </xdr:from>
    <xdr:to>
      <xdr:col>116</xdr:col>
      <xdr:colOff>114299</xdr:colOff>
      <xdr:row>86</xdr:row>
      <xdr:rowOff>751</xdr:rowOff>
    </xdr:to>
    <xdr:sp macro="" textlink="">
      <xdr:nvSpPr>
        <xdr:cNvPr id="695" name="楕円 694"/>
        <xdr:cNvSpPr/>
      </xdr:nvSpPr>
      <xdr:spPr>
        <a:xfrm>
          <a:off x="22110699" y="147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13593</xdr:rowOff>
    </xdr:from>
    <xdr:ext cx="469744" cy="259045"/>
    <xdr:sp macro="" textlink="">
      <xdr:nvSpPr>
        <xdr:cNvPr id="696" name="【消防施設】&#10;一人当たり面積該当値テキスト"/>
        <xdr:cNvSpPr txBox="1"/>
      </xdr:nvSpPr>
      <xdr:spPr>
        <a:xfrm>
          <a:off x="22199600" y="1473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109682</xdr:colOff>
      <xdr:row>85</xdr:row>
      <xdr:rowOff>66582</xdr:rowOff>
    </xdr:from>
    <xdr:to>
      <xdr:col>112</xdr:col>
      <xdr:colOff>20782</xdr:colOff>
      <xdr:row>85</xdr:row>
      <xdr:rowOff>168182</xdr:rowOff>
    </xdr:to>
    <xdr:sp macro="" textlink="">
      <xdr:nvSpPr>
        <xdr:cNvPr id="697" name="楕円 696"/>
        <xdr:cNvSpPr/>
      </xdr:nvSpPr>
      <xdr:spPr>
        <a:xfrm>
          <a:off x="21255182" y="147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112</xdr:col>
      <xdr:colOff>20782</xdr:colOff>
      <xdr:row>85</xdr:row>
      <xdr:rowOff>117382</xdr:rowOff>
    </xdr:from>
    <xdr:to>
      <xdr:col>116</xdr:col>
      <xdr:colOff>12699</xdr:colOff>
      <xdr:row>85</xdr:row>
      <xdr:rowOff>123132</xdr:rowOff>
    </xdr:to>
    <xdr:cxnSp macro="">
      <xdr:nvCxnSpPr>
        <xdr:cNvPr id="698" name="直線コネクタ 697"/>
        <xdr:cNvCxnSpPr>
          <a:stCxn id="697" idx="6"/>
          <a:endCxn id="695" idx="2"/>
        </xdr:cNvCxnSpPr>
      </xdr:nvCxnSpPr>
      <xdr:spPr>
        <a:xfrm>
          <a:off x="21356782" y="14837837"/>
          <a:ext cx="753917"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85</xdr:row>
      <xdr:rowOff>72331</xdr:rowOff>
    </xdr:from>
    <xdr:to>
      <xdr:col>102</xdr:col>
      <xdr:colOff>165099</xdr:colOff>
      <xdr:row>86</xdr:row>
      <xdr:rowOff>750</xdr:rowOff>
    </xdr:to>
    <xdr:sp macro="" textlink="">
      <xdr:nvSpPr>
        <xdr:cNvPr id="699" name="楕円 698"/>
        <xdr:cNvSpPr/>
      </xdr:nvSpPr>
      <xdr:spPr>
        <a:xfrm>
          <a:off x="19494499" y="147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7644</xdr:rowOff>
    </xdr:from>
    <xdr:ext cx="469744" cy="259045"/>
    <xdr:sp macro="" textlink="">
      <xdr:nvSpPr>
        <xdr:cNvPr id="700" name="n_1aveValue【消防施設】&#10;一人当たり面積"/>
        <xdr:cNvSpPr txBox="1"/>
      </xdr:nvSpPr>
      <xdr:spPr>
        <a:xfrm>
          <a:off x="21075727" y="142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170949</xdr:colOff>
      <xdr:row>83</xdr:row>
      <xdr:rowOff>157866</xdr:rowOff>
    </xdr:from>
    <xdr:ext cx="469744" cy="259045"/>
    <xdr:sp macro="" textlink="">
      <xdr:nvSpPr>
        <xdr:cNvPr id="701" name="n_2aveValue【消防施設】&#10;一人当たり面積"/>
        <xdr:cNvSpPr txBox="1"/>
      </xdr:nvSpPr>
      <xdr:spPr>
        <a:xfrm>
          <a:off x="20173449" y="145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74257</xdr:colOff>
      <xdr:row>83</xdr:row>
      <xdr:rowOff>172000</xdr:rowOff>
    </xdr:from>
    <xdr:ext cx="469744" cy="259045"/>
    <xdr:sp macro="" textlink="">
      <xdr:nvSpPr>
        <xdr:cNvPr id="702" name="n_3aveValue【消防施設】&#10;一人当たり面積"/>
        <xdr:cNvSpPr txBox="1"/>
      </xdr:nvSpPr>
      <xdr:spPr>
        <a:xfrm>
          <a:off x="19314757" y="1454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120726</xdr:colOff>
      <xdr:row>86</xdr:row>
      <xdr:rowOff>16504</xdr:rowOff>
    </xdr:from>
    <xdr:ext cx="469745" cy="259045"/>
    <xdr:sp macro="" textlink="">
      <xdr:nvSpPr>
        <xdr:cNvPr id="703" name="n_1mainValue【消防施設】&#10;一人当たり面積"/>
        <xdr:cNvSpPr txBox="1"/>
      </xdr:nvSpPr>
      <xdr:spPr>
        <a:xfrm>
          <a:off x="21075726" y="149101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26513</xdr:rowOff>
    </xdr:from>
    <xdr:ext cx="469744" cy="259045"/>
    <xdr:sp macro="" textlink="">
      <xdr:nvSpPr>
        <xdr:cNvPr id="704" name="n_3mainValue【消防施設】&#10;一人当たり面積"/>
        <xdr:cNvSpPr txBox="1"/>
      </xdr:nvSpPr>
      <xdr:spPr>
        <a:xfrm>
          <a:off x="19310427" y="1492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6" name="テキスト ボックス 7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6" name="テキスト ボックス 7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8" name="テキスト ボックス 7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30" name="直線コネクタ 72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3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32" name="直線コネクタ 73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3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4" name="直線コネクタ 7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3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36" name="フローチャート: 判断 73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7" name="フローチャート: 判断 73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38" name="フローチャート: 判断 73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39" name="フローチャート: 判断 73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45" name="楕円 744"/>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746" name="【庁舎】&#10;有形固定資産減価償却率該当値テキスト"/>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747" name="楕円 746"/>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12519</xdr:rowOff>
    </xdr:to>
    <xdr:cxnSp macro="">
      <xdr:nvCxnSpPr>
        <xdr:cNvPr id="748" name="直線コネクタ 747"/>
        <xdr:cNvCxnSpPr/>
      </xdr:nvCxnSpPr>
      <xdr:spPr>
        <a:xfrm>
          <a:off x="15481300" y="176653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49" name="楕円 748"/>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75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51"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752"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53" name="n_1mainValue【庁舎】&#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754" name="n_3main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109</xdr:row>
      <xdr:rowOff>23394</xdr:rowOff>
    </xdr:from>
    <xdr:to>
      <xdr:col>116</xdr:col>
      <xdr:colOff>62864</xdr:colOff>
      <xdr:row>109</xdr:row>
      <xdr:rowOff>35215</xdr:rowOff>
    </xdr:to>
    <xdr:cxnSp macro="">
      <xdr:nvCxnSpPr>
        <xdr:cNvPr id="780" name="直線コネクタ 779"/>
        <xdr:cNvCxnSpPr/>
      </xdr:nvCxnSpPr>
      <xdr:spPr>
        <a:xfrm flipV="1">
          <a:off x="22160864" y="18711444"/>
          <a:ext cx="0" cy="11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125919</xdr:colOff>
      <xdr:row>108</xdr:row>
      <xdr:rowOff>162191</xdr:rowOff>
    </xdr:from>
    <xdr:ext cx="469744" cy="259045"/>
    <xdr:sp macro="" textlink="">
      <xdr:nvSpPr>
        <xdr:cNvPr id="781" name="【庁舎】&#10;一人当たり面積最小値テキスト"/>
        <xdr:cNvSpPr txBox="1"/>
      </xdr:nvSpPr>
      <xdr:spPr>
        <a:xfrm>
          <a:off x="22223919" y="185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35215</xdr:rowOff>
    </xdr:from>
    <xdr:to>
      <xdr:col>116</xdr:col>
      <xdr:colOff>152400</xdr:colOff>
      <xdr:row>109</xdr:row>
      <xdr:rowOff>35215</xdr:rowOff>
    </xdr:to>
    <xdr:cxnSp macro="">
      <xdr:nvCxnSpPr>
        <xdr:cNvPr id="782" name="直線コネクタ 781"/>
        <xdr:cNvCxnSpPr/>
      </xdr:nvCxnSpPr>
      <xdr:spPr>
        <a:xfrm>
          <a:off x="22072600" y="1872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105930</xdr:colOff>
      <xdr:row>105</xdr:row>
      <xdr:rowOff>20294</xdr:rowOff>
    </xdr:from>
    <xdr:ext cx="469744" cy="259045"/>
    <xdr:sp macro="" textlink="">
      <xdr:nvSpPr>
        <xdr:cNvPr id="783" name="【庁舎】&#10;一人当たり面積最大値テキスト"/>
        <xdr:cNvSpPr txBox="1"/>
      </xdr:nvSpPr>
      <xdr:spPr>
        <a:xfrm>
          <a:off x="22203930" y="182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160770</xdr:colOff>
      <xdr:row>106</xdr:row>
      <xdr:rowOff>49371</xdr:rowOff>
    </xdr:from>
    <xdr:to>
      <xdr:col>116</xdr:col>
      <xdr:colOff>148070</xdr:colOff>
      <xdr:row>106</xdr:row>
      <xdr:rowOff>49371</xdr:rowOff>
    </xdr:to>
    <xdr:cxnSp macro="">
      <xdr:nvCxnSpPr>
        <xdr:cNvPr id="784" name="直線コネクタ 783"/>
        <xdr:cNvCxnSpPr/>
      </xdr:nvCxnSpPr>
      <xdr:spPr>
        <a:xfrm>
          <a:off x="22068270" y="18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119654</xdr:colOff>
      <xdr:row>107</xdr:row>
      <xdr:rowOff>73714</xdr:rowOff>
    </xdr:from>
    <xdr:ext cx="469744" cy="259045"/>
    <xdr:sp macro="" textlink="">
      <xdr:nvSpPr>
        <xdr:cNvPr id="785" name="【庁舎】&#10;一人当たり面積平均値テキスト"/>
        <xdr:cNvSpPr txBox="1"/>
      </xdr:nvSpPr>
      <xdr:spPr>
        <a:xfrm>
          <a:off x="22217654" y="18288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14081</xdr:colOff>
      <xdr:row>107</xdr:row>
      <xdr:rowOff>85713</xdr:rowOff>
    </xdr:from>
    <xdr:to>
      <xdr:col>116</xdr:col>
      <xdr:colOff>115681</xdr:colOff>
      <xdr:row>108</xdr:row>
      <xdr:rowOff>15864</xdr:rowOff>
    </xdr:to>
    <xdr:sp macro="" textlink="">
      <xdr:nvSpPr>
        <xdr:cNvPr id="786" name="フローチャート: 判断 785"/>
        <xdr:cNvSpPr/>
      </xdr:nvSpPr>
      <xdr:spPr>
        <a:xfrm>
          <a:off x="22112081" y="18300756"/>
          <a:ext cx="101600" cy="1003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118341</xdr:colOff>
      <xdr:row>100</xdr:row>
      <xdr:rowOff>36799</xdr:rowOff>
    </xdr:from>
    <xdr:to>
      <xdr:col>112</xdr:col>
      <xdr:colOff>29441</xdr:colOff>
      <xdr:row>100</xdr:row>
      <xdr:rowOff>140131</xdr:rowOff>
    </xdr:to>
    <xdr:sp macro="" textlink="">
      <xdr:nvSpPr>
        <xdr:cNvPr id="787" name="フローチャート: 判断 786"/>
        <xdr:cNvSpPr/>
      </xdr:nvSpPr>
      <xdr:spPr>
        <a:xfrm>
          <a:off x="21263841" y="17354981"/>
          <a:ext cx="101600" cy="10333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129481</xdr:rowOff>
    </xdr:from>
    <xdr:to>
      <xdr:col>107</xdr:col>
      <xdr:colOff>101600</xdr:colOff>
      <xdr:row>108</xdr:row>
      <xdr:rowOff>59632</xdr:rowOff>
    </xdr:to>
    <xdr:sp macro="" textlink="">
      <xdr:nvSpPr>
        <xdr:cNvPr id="788" name="フローチャート: 判断 787"/>
        <xdr:cNvSpPr/>
      </xdr:nvSpPr>
      <xdr:spPr>
        <a:xfrm>
          <a:off x="20383500" y="18659936"/>
          <a:ext cx="101600" cy="10333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46182</xdr:colOff>
      <xdr:row>107</xdr:row>
      <xdr:rowOff>116623</xdr:rowOff>
    </xdr:from>
    <xdr:to>
      <xdr:col>102</xdr:col>
      <xdr:colOff>147782</xdr:colOff>
      <xdr:row>108</xdr:row>
      <xdr:rowOff>46774</xdr:rowOff>
    </xdr:to>
    <xdr:sp macro="" textlink="">
      <xdr:nvSpPr>
        <xdr:cNvPr id="789" name="フローチャート: 判断 788"/>
        <xdr:cNvSpPr/>
      </xdr:nvSpPr>
      <xdr:spPr>
        <a:xfrm>
          <a:off x="19477182" y="18647078"/>
          <a:ext cx="101600" cy="10333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14357</xdr:colOff>
      <xdr:row>107</xdr:row>
      <xdr:rowOff>62193</xdr:rowOff>
    </xdr:from>
    <xdr:to>
      <xdr:col>116</xdr:col>
      <xdr:colOff>115957</xdr:colOff>
      <xdr:row>107</xdr:row>
      <xdr:rowOff>165525</xdr:rowOff>
    </xdr:to>
    <xdr:sp macro="" textlink="">
      <xdr:nvSpPr>
        <xdr:cNvPr id="795" name="楕円 794"/>
        <xdr:cNvSpPr/>
      </xdr:nvSpPr>
      <xdr:spPr>
        <a:xfrm>
          <a:off x="22112357" y="18277236"/>
          <a:ext cx="101600" cy="10333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109706</xdr:colOff>
      <xdr:row>106</xdr:row>
      <xdr:rowOff>121389</xdr:rowOff>
    </xdr:from>
    <xdr:ext cx="469744" cy="259045"/>
    <xdr:sp macro="" textlink="">
      <xdr:nvSpPr>
        <xdr:cNvPr id="796" name="【庁舎】&#10;一人当たり面積該当値テキスト"/>
        <xdr:cNvSpPr txBox="1"/>
      </xdr:nvSpPr>
      <xdr:spPr>
        <a:xfrm>
          <a:off x="22207706" y="181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131053</xdr:colOff>
      <xdr:row>107</xdr:row>
      <xdr:rowOff>56712</xdr:rowOff>
    </xdr:from>
    <xdr:to>
      <xdr:col>112</xdr:col>
      <xdr:colOff>42153</xdr:colOff>
      <xdr:row>107</xdr:row>
      <xdr:rowOff>160044</xdr:rowOff>
    </xdr:to>
    <xdr:sp macro="" textlink="">
      <xdr:nvSpPr>
        <xdr:cNvPr id="797" name="楕円 796"/>
        <xdr:cNvSpPr/>
      </xdr:nvSpPr>
      <xdr:spPr>
        <a:xfrm>
          <a:off x="21276553" y="18587167"/>
          <a:ext cx="101600" cy="10333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112</xdr:col>
      <xdr:colOff>42153</xdr:colOff>
      <xdr:row>107</xdr:row>
      <xdr:rowOff>108378</xdr:rowOff>
    </xdr:from>
    <xdr:to>
      <xdr:col>116</xdr:col>
      <xdr:colOff>14357</xdr:colOff>
      <xdr:row>107</xdr:row>
      <xdr:rowOff>113859</xdr:rowOff>
    </xdr:to>
    <xdr:cxnSp macro="">
      <xdr:nvCxnSpPr>
        <xdr:cNvPr id="798" name="直線コネクタ 797"/>
        <xdr:cNvCxnSpPr>
          <a:stCxn id="797" idx="6"/>
          <a:endCxn id="795" idx="2"/>
        </xdr:cNvCxnSpPr>
      </xdr:nvCxnSpPr>
      <xdr:spPr>
        <a:xfrm>
          <a:off x="21378153" y="18323421"/>
          <a:ext cx="734204"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46180</xdr:colOff>
      <xdr:row>107</xdr:row>
      <xdr:rowOff>54670</xdr:rowOff>
    </xdr:from>
    <xdr:to>
      <xdr:col>102</xdr:col>
      <xdr:colOff>147780</xdr:colOff>
      <xdr:row>107</xdr:row>
      <xdr:rowOff>158002</xdr:rowOff>
    </xdr:to>
    <xdr:sp macro="" textlink="">
      <xdr:nvSpPr>
        <xdr:cNvPr id="799" name="楕円 798"/>
        <xdr:cNvSpPr/>
      </xdr:nvSpPr>
      <xdr:spPr>
        <a:xfrm>
          <a:off x="19477180" y="18585125"/>
          <a:ext cx="101600" cy="10333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122846</xdr:colOff>
      <xdr:row>98</xdr:row>
      <xdr:rowOff>107401</xdr:rowOff>
    </xdr:from>
    <xdr:ext cx="469744" cy="259045"/>
    <xdr:sp macro="" textlink="">
      <xdr:nvSpPr>
        <xdr:cNvPr id="800" name="n_1aveValue【庁舎】&#10;一人当たり面積"/>
        <xdr:cNvSpPr txBox="1"/>
      </xdr:nvSpPr>
      <xdr:spPr>
        <a:xfrm>
          <a:off x="21077846" y="170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76159</xdr:rowOff>
    </xdr:from>
    <xdr:ext cx="469744" cy="259045"/>
    <xdr:sp macro="" textlink="">
      <xdr:nvSpPr>
        <xdr:cNvPr id="801" name="n_2aveValue【庁舎】&#10;一人当たり面積"/>
        <xdr:cNvSpPr txBox="1"/>
      </xdr:nvSpPr>
      <xdr:spPr>
        <a:xfrm>
          <a:off x="20199427" y="184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56938</xdr:colOff>
      <xdr:row>108</xdr:row>
      <xdr:rowOff>55220</xdr:rowOff>
    </xdr:from>
    <xdr:ext cx="469744" cy="259045"/>
    <xdr:sp macro="" textlink="">
      <xdr:nvSpPr>
        <xdr:cNvPr id="802" name="n_3aveValue【庁舎】&#10;一人当たり面積"/>
        <xdr:cNvSpPr txBox="1"/>
      </xdr:nvSpPr>
      <xdr:spPr>
        <a:xfrm>
          <a:off x="19297438" y="187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153706</xdr:colOff>
      <xdr:row>105</xdr:row>
      <xdr:rowOff>146078</xdr:rowOff>
    </xdr:from>
    <xdr:ext cx="469745" cy="259045"/>
    <xdr:sp macro="" textlink="">
      <xdr:nvSpPr>
        <xdr:cNvPr id="803" name="n_1mainValue【庁舎】&#10;一人当たり面積"/>
        <xdr:cNvSpPr txBox="1"/>
      </xdr:nvSpPr>
      <xdr:spPr>
        <a:xfrm>
          <a:off x="21108706" y="183301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48280</xdr:colOff>
      <xdr:row>105</xdr:row>
      <xdr:rowOff>122575</xdr:rowOff>
    </xdr:from>
    <xdr:ext cx="469744" cy="259045"/>
    <xdr:sp macro="" textlink="">
      <xdr:nvSpPr>
        <xdr:cNvPr id="804" name="n_3mainValue【庁舎】&#10;一人当たり面積"/>
        <xdr:cNvSpPr txBox="1"/>
      </xdr:nvSpPr>
      <xdr:spPr>
        <a:xfrm>
          <a:off x="19288780" y="1830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類似団体と比較して特に有形固定資産減価償却率が高くなっている施設は、図書館、市民会館、消防施設である。</a:t>
          </a:r>
          <a:endParaRPr lang="ja-JP" altLang="ja-JP" sz="1400">
            <a:effectLst/>
          </a:endParaRPr>
        </a:p>
        <a:p>
          <a:r>
            <a:rPr kumimoji="1" lang="ja-JP" altLang="ja-JP" sz="1100">
              <a:solidFill>
                <a:schemeClr val="dk1"/>
              </a:solidFill>
              <a:effectLst/>
              <a:latin typeface="+mn-lt"/>
              <a:ea typeface="+mn-ea"/>
              <a:cs typeface="+mn-cs"/>
            </a:rPr>
            <a:t>図書館については、新しい図書館の建設のため、現在手法を検討中である。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令和元年度に老朽化した別館を解体する予定である。</a:t>
          </a:r>
          <a:endParaRPr lang="ja-JP" altLang="ja-JP" sz="1400">
            <a:effectLst/>
          </a:endParaRPr>
        </a:p>
        <a:p>
          <a:r>
            <a:rPr kumimoji="1" lang="ja-JP" altLang="ja-JP" sz="1100">
              <a:solidFill>
                <a:schemeClr val="dk1"/>
              </a:solidFill>
              <a:effectLst/>
              <a:latin typeface="+mn-lt"/>
              <a:ea typeface="+mn-ea"/>
              <a:cs typeface="+mn-cs"/>
            </a:rPr>
            <a:t>消防施設については、公共施設再編計画により、老朽化した亀川出張所の建替えを行っており、令和元年度に完成</a:t>
          </a:r>
          <a:r>
            <a:rPr kumimoji="1" lang="ja-JP" altLang="en-US" sz="1100">
              <a:solidFill>
                <a:schemeClr val="dk1"/>
              </a:solidFill>
              <a:effectLst/>
              <a:latin typeface="+mn-lt"/>
              <a:ea typeface="+mn-ea"/>
              <a:cs typeface="+mn-cs"/>
            </a:rPr>
            <a:t>する予定である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生活保護費などの扶助費の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公債費の減などに伴い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となった結果、前年度と比べ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全国平均は上回っているものの、類似団体内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順位は変わりなく、今後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退職手当債及び臨時税収補填債の償還の一部終了による公債費の減、電子計算機等のリースメンテナンス料、し尿処理場の光熱水費の減による物件費の減少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歳入においては固定資産税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等の減による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や、地方交付税、臨時財政対策債の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今後は行財政改革により、使用料の見直し等による歳入の増加を図るとともに、公共施設の適正化配置と管理運営の効率化、補助金等の見直しなど歳出の抑制に努め、持続可能で安定的な行政経営を目指す。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128778</xdr:rowOff>
    </xdr:to>
    <xdr:cxnSp macro="">
      <xdr:nvCxnSpPr>
        <xdr:cNvPr id="130" name="直線コネクタ 129"/>
        <xdr:cNvCxnSpPr/>
      </xdr:nvCxnSpPr>
      <xdr:spPr>
        <a:xfrm flipV="1">
          <a:off x="4114800" y="10915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63</xdr:row>
      <xdr:rowOff>128778</xdr:rowOff>
    </xdr:to>
    <xdr:cxnSp macro="">
      <xdr:nvCxnSpPr>
        <xdr:cNvPr id="133" name="直線コネクタ 132"/>
        <xdr:cNvCxnSpPr/>
      </xdr:nvCxnSpPr>
      <xdr:spPr>
        <a:xfrm>
          <a:off x="32258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128778</xdr:rowOff>
    </xdr:to>
    <xdr:cxnSp macro="">
      <xdr:nvCxnSpPr>
        <xdr:cNvPr id="136" name="直線コネクタ 135"/>
        <xdr:cNvCxnSpPr/>
      </xdr:nvCxnSpPr>
      <xdr:spPr>
        <a:xfrm>
          <a:off x="2336800" y="1064056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112014</xdr:rowOff>
    </xdr:to>
    <xdr:cxnSp macro="">
      <xdr:nvCxnSpPr>
        <xdr:cNvPr id="139" name="直線コネクタ 138"/>
        <xdr:cNvCxnSpPr/>
      </xdr:nvCxnSpPr>
      <xdr:spPr>
        <a:xfrm flipV="1">
          <a:off x="1447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や県平均と比較すると、概ね良好な数値となっている。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公共施設の適正配置と管理運営の効率化により施設の統廃合や集約化、複合化等を進め、総量の削減に努めることで、人件費・物件費の抑制を図る。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77966</xdr:rowOff>
    </xdr:from>
    <xdr:to>
      <xdr:col>23</xdr:col>
      <xdr:colOff>133350</xdr:colOff>
      <xdr:row>83</xdr:row>
      <xdr:rowOff>91249</xdr:rowOff>
    </xdr:to>
    <xdr:cxnSp macro="">
      <xdr:nvCxnSpPr>
        <xdr:cNvPr id="195" name="直線コネクタ 194"/>
        <xdr:cNvCxnSpPr/>
      </xdr:nvCxnSpPr>
      <xdr:spPr>
        <a:xfrm>
          <a:off x="4114800" y="14308316"/>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63878</xdr:rowOff>
    </xdr:from>
    <xdr:to>
      <xdr:col>19</xdr:col>
      <xdr:colOff>133350</xdr:colOff>
      <xdr:row>83</xdr:row>
      <xdr:rowOff>77966</xdr:rowOff>
    </xdr:to>
    <xdr:cxnSp macro="">
      <xdr:nvCxnSpPr>
        <xdr:cNvPr id="198" name="直線コネクタ 197"/>
        <xdr:cNvCxnSpPr/>
      </xdr:nvCxnSpPr>
      <xdr:spPr>
        <a:xfrm>
          <a:off x="3225800" y="14294228"/>
          <a:ext cx="8890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26167</xdr:rowOff>
    </xdr:from>
    <xdr:to>
      <xdr:col>15</xdr:col>
      <xdr:colOff>82550</xdr:colOff>
      <xdr:row>83</xdr:row>
      <xdr:rowOff>63878</xdr:rowOff>
    </xdr:to>
    <xdr:cxnSp macro="">
      <xdr:nvCxnSpPr>
        <xdr:cNvPr id="201" name="直線コネクタ 200"/>
        <xdr:cNvCxnSpPr/>
      </xdr:nvCxnSpPr>
      <xdr:spPr>
        <a:xfrm>
          <a:off x="2336800" y="14256517"/>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4772</xdr:rowOff>
    </xdr:from>
    <xdr:to>
      <xdr:col>11</xdr:col>
      <xdr:colOff>31750</xdr:colOff>
      <xdr:row>83</xdr:row>
      <xdr:rowOff>26167</xdr:rowOff>
    </xdr:to>
    <xdr:cxnSp macro="">
      <xdr:nvCxnSpPr>
        <xdr:cNvPr id="204" name="直線コネクタ 203"/>
        <xdr:cNvCxnSpPr/>
      </xdr:nvCxnSpPr>
      <xdr:spPr>
        <a:xfrm>
          <a:off x="1447800" y="14235122"/>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40449</xdr:rowOff>
    </xdr:from>
    <xdr:to>
      <xdr:col>23</xdr:col>
      <xdr:colOff>184150</xdr:colOff>
      <xdr:row>83</xdr:row>
      <xdr:rowOff>142049</xdr:rowOff>
    </xdr:to>
    <xdr:sp macro="" textlink="">
      <xdr:nvSpPr>
        <xdr:cNvPr id="214" name="楕円 213"/>
        <xdr:cNvSpPr/>
      </xdr:nvSpPr>
      <xdr:spPr>
        <a:xfrm>
          <a:off x="4902200" y="142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56976</xdr:rowOff>
    </xdr:from>
    <xdr:ext cx="762000" cy="259045"/>
    <xdr:sp macro="" textlink="">
      <xdr:nvSpPr>
        <xdr:cNvPr id="215" name="人件費・物件費等の状況該当値テキスト"/>
        <xdr:cNvSpPr txBox="1"/>
      </xdr:nvSpPr>
      <xdr:spPr>
        <a:xfrm>
          <a:off x="5041900" y="14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27166</xdr:rowOff>
    </xdr:from>
    <xdr:to>
      <xdr:col>19</xdr:col>
      <xdr:colOff>184150</xdr:colOff>
      <xdr:row>83</xdr:row>
      <xdr:rowOff>128766</xdr:rowOff>
    </xdr:to>
    <xdr:sp macro="" textlink="">
      <xdr:nvSpPr>
        <xdr:cNvPr id="216" name="楕円 215"/>
        <xdr:cNvSpPr/>
      </xdr:nvSpPr>
      <xdr:spPr>
        <a:xfrm>
          <a:off x="4064000" y="142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113543</xdr:rowOff>
    </xdr:from>
    <xdr:ext cx="736600" cy="259045"/>
    <xdr:sp macro="" textlink="">
      <xdr:nvSpPr>
        <xdr:cNvPr id="217" name="テキスト ボックス 216"/>
        <xdr:cNvSpPr txBox="1"/>
      </xdr:nvSpPr>
      <xdr:spPr>
        <a:xfrm>
          <a:off x="3733800" y="1434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13078</xdr:rowOff>
    </xdr:from>
    <xdr:to>
      <xdr:col>15</xdr:col>
      <xdr:colOff>133350</xdr:colOff>
      <xdr:row>83</xdr:row>
      <xdr:rowOff>114678</xdr:rowOff>
    </xdr:to>
    <xdr:sp macro="" textlink="">
      <xdr:nvSpPr>
        <xdr:cNvPr id="218" name="楕円 217"/>
        <xdr:cNvSpPr/>
      </xdr:nvSpPr>
      <xdr:spPr>
        <a:xfrm>
          <a:off x="3175000" y="142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99455</xdr:rowOff>
    </xdr:from>
    <xdr:ext cx="762000" cy="259045"/>
    <xdr:sp macro="" textlink="">
      <xdr:nvSpPr>
        <xdr:cNvPr id="219" name="テキスト ボックス 218"/>
        <xdr:cNvSpPr txBox="1"/>
      </xdr:nvSpPr>
      <xdr:spPr>
        <a:xfrm>
          <a:off x="2844800" y="143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146817</xdr:rowOff>
    </xdr:from>
    <xdr:to>
      <xdr:col>11</xdr:col>
      <xdr:colOff>82550</xdr:colOff>
      <xdr:row>83</xdr:row>
      <xdr:rowOff>76967</xdr:rowOff>
    </xdr:to>
    <xdr:sp macro="" textlink="">
      <xdr:nvSpPr>
        <xdr:cNvPr id="220" name="楕円 219"/>
        <xdr:cNvSpPr/>
      </xdr:nvSpPr>
      <xdr:spPr>
        <a:xfrm>
          <a:off x="2286000" y="142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87144</xdr:rowOff>
    </xdr:from>
    <xdr:ext cx="762000" cy="259045"/>
    <xdr:sp macro="" textlink="">
      <xdr:nvSpPr>
        <xdr:cNvPr id="221" name="テキスト ボックス 220"/>
        <xdr:cNvSpPr txBox="1"/>
      </xdr:nvSpPr>
      <xdr:spPr>
        <a:xfrm>
          <a:off x="1955800" y="139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125422</xdr:rowOff>
    </xdr:from>
    <xdr:to>
      <xdr:col>7</xdr:col>
      <xdr:colOff>31750</xdr:colOff>
      <xdr:row>83</xdr:row>
      <xdr:rowOff>55572</xdr:rowOff>
    </xdr:to>
    <xdr:sp macro="" textlink="">
      <xdr:nvSpPr>
        <xdr:cNvPr id="222" name="楕円 221"/>
        <xdr:cNvSpPr/>
      </xdr:nvSpPr>
      <xdr:spPr>
        <a:xfrm>
          <a:off x="1397000" y="141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65749</xdr:rowOff>
    </xdr:from>
    <xdr:ext cx="762000" cy="259045"/>
    <xdr:sp macro="" textlink="">
      <xdr:nvSpPr>
        <xdr:cNvPr id="223" name="テキスト ボックス 222"/>
        <xdr:cNvSpPr txBox="1"/>
      </xdr:nvSpPr>
      <xdr:spPr>
        <a:xfrm>
          <a:off x="1066800" y="139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給与制度の総合的見直し、給与構造の見直しをしているが、激変緩和の経過措置中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。今後の給与全般の適正化に努めることで、水準を見直していく。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147461</xdr:rowOff>
    </xdr:to>
    <xdr:cxnSp macro="">
      <xdr:nvCxnSpPr>
        <xdr:cNvPr id="257" name="直線コネクタ 256"/>
        <xdr:cNvCxnSpPr/>
      </xdr:nvCxnSpPr>
      <xdr:spPr>
        <a:xfrm flipV="1">
          <a:off x="16179800" y="151680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2822</xdr:rowOff>
    </xdr:to>
    <xdr:cxnSp macro="">
      <xdr:nvCxnSpPr>
        <xdr:cNvPr id="260" name="直線コネクタ 259"/>
        <xdr:cNvCxnSpPr/>
      </xdr:nvCxnSpPr>
      <xdr:spPr>
        <a:xfrm flipV="1">
          <a:off x="15290800" y="1523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2822</xdr:rowOff>
    </xdr:to>
    <xdr:cxnSp macro="">
      <xdr:nvCxnSpPr>
        <xdr:cNvPr id="263" name="直線コネクタ 262"/>
        <xdr:cNvCxnSpPr/>
      </xdr:nvCxnSpPr>
      <xdr:spPr>
        <a:xfrm>
          <a:off x="14401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89</xdr:row>
      <xdr:rowOff>2822</xdr:rowOff>
    </xdr:to>
    <xdr:cxnSp macro="">
      <xdr:nvCxnSpPr>
        <xdr:cNvPr id="266" name="直線コネクタ 265"/>
        <xdr:cNvCxnSpPr/>
      </xdr:nvCxnSpPr>
      <xdr:spPr>
        <a:xfrm>
          <a:off x="13512800" y="1523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8" name="楕円 277"/>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79" name="テキスト ボックス 278"/>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0" name="楕円 279"/>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1" name="テキスト ボックス 280"/>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2" name="楕円 281"/>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3" name="テキスト ボックス 282"/>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4" name="楕円 283"/>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5" name="テキスト ボックス 284"/>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７年度に策定した第１次別府市定員適正化計画の目標数値以上の職員数を削減し、行財政改革に取り組んできた状況であるが、平成２４年４月１日を起点とした第２次定員適正化計画を策定し、１０年間で職員数を１３％削減する目標の基、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19262</xdr:rowOff>
    </xdr:from>
    <xdr:to>
      <xdr:col>81</xdr:col>
      <xdr:colOff>44450</xdr:colOff>
      <xdr:row>64</xdr:row>
      <xdr:rowOff>27305</xdr:rowOff>
    </xdr:to>
    <xdr:cxnSp macro="">
      <xdr:nvCxnSpPr>
        <xdr:cNvPr id="320" name="直線コネクタ 319"/>
        <xdr:cNvCxnSpPr/>
      </xdr:nvCxnSpPr>
      <xdr:spPr>
        <a:xfrm flipV="1">
          <a:off x="16179800" y="109920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27305</xdr:rowOff>
    </xdr:from>
    <xdr:to>
      <xdr:col>77</xdr:col>
      <xdr:colOff>44450</xdr:colOff>
      <xdr:row>64</xdr:row>
      <xdr:rowOff>47413</xdr:rowOff>
    </xdr:to>
    <xdr:cxnSp macro="">
      <xdr:nvCxnSpPr>
        <xdr:cNvPr id="323" name="直線コネクタ 322"/>
        <xdr:cNvCxnSpPr/>
      </xdr:nvCxnSpPr>
      <xdr:spPr>
        <a:xfrm flipV="1">
          <a:off x="15290800" y="110001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64</xdr:row>
      <xdr:rowOff>75565</xdr:rowOff>
    </xdr:to>
    <xdr:cxnSp macro="">
      <xdr:nvCxnSpPr>
        <xdr:cNvPr id="326" name="直線コネクタ 325"/>
        <xdr:cNvCxnSpPr/>
      </xdr:nvCxnSpPr>
      <xdr:spPr>
        <a:xfrm flipV="1">
          <a:off x="14401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75565</xdr:rowOff>
    </xdr:from>
    <xdr:to>
      <xdr:col>68</xdr:col>
      <xdr:colOff>152400</xdr:colOff>
      <xdr:row>64</xdr:row>
      <xdr:rowOff>85619</xdr:rowOff>
    </xdr:to>
    <xdr:cxnSp macro="">
      <xdr:nvCxnSpPr>
        <xdr:cNvPr id="329" name="直線コネクタ 328"/>
        <xdr:cNvCxnSpPr/>
      </xdr:nvCxnSpPr>
      <xdr:spPr>
        <a:xfrm flipV="1">
          <a:off x="13512800" y="1104836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139912</xdr:rowOff>
    </xdr:from>
    <xdr:to>
      <xdr:col>81</xdr:col>
      <xdr:colOff>95250</xdr:colOff>
      <xdr:row>64</xdr:row>
      <xdr:rowOff>70062</xdr:rowOff>
    </xdr:to>
    <xdr:sp macro="" textlink="">
      <xdr:nvSpPr>
        <xdr:cNvPr id="339" name="楕円 338"/>
        <xdr:cNvSpPr/>
      </xdr:nvSpPr>
      <xdr:spPr>
        <a:xfrm>
          <a:off x="16967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111989</xdr:rowOff>
    </xdr:from>
    <xdr:ext cx="762000" cy="259045"/>
    <xdr:sp macro="" textlink="">
      <xdr:nvSpPr>
        <xdr:cNvPr id="340" name="定員管理の状況該当値テキスト"/>
        <xdr:cNvSpPr txBox="1"/>
      </xdr:nvSpPr>
      <xdr:spPr>
        <a:xfrm>
          <a:off x="17106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147955</xdr:rowOff>
    </xdr:from>
    <xdr:to>
      <xdr:col>77</xdr:col>
      <xdr:colOff>95250</xdr:colOff>
      <xdr:row>64</xdr:row>
      <xdr:rowOff>78105</xdr:rowOff>
    </xdr:to>
    <xdr:sp macro="" textlink="">
      <xdr:nvSpPr>
        <xdr:cNvPr id="341" name="楕円 340"/>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62882</xdr:rowOff>
    </xdr:from>
    <xdr:ext cx="736600" cy="259045"/>
    <xdr:sp macro="" textlink="">
      <xdr:nvSpPr>
        <xdr:cNvPr id="342" name="テキスト ボックス 341"/>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3" name="楕円 342"/>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4" name="テキスト ボックス 343"/>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24765</xdr:rowOff>
    </xdr:from>
    <xdr:to>
      <xdr:col>68</xdr:col>
      <xdr:colOff>203200</xdr:colOff>
      <xdr:row>64</xdr:row>
      <xdr:rowOff>126365</xdr:rowOff>
    </xdr:to>
    <xdr:sp macro="" textlink="">
      <xdr:nvSpPr>
        <xdr:cNvPr id="345" name="楕円 344"/>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111142</xdr:rowOff>
    </xdr:from>
    <xdr:ext cx="762000" cy="259045"/>
    <xdr:sp macro="" textlink="">
      <xdr:nvSpPr>
        <xdr:cNvPr id="346" name="テキスト ボックス 345"/>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34819</xdr:rowOff>
    </xdr:from>
    <xdr:to>
      <xdr:col>64</xdr:col>
      <xdr:colOff>152400</xdr:colOff>
      <xdr:row>64</xdr:row>
      <xdr:rowOff>136419</xdr:rowOff>
    </xdr:to>
    <xdr:sp macro="" textlink="">
      <xdr:nvSpPr>
        <xdr:cNvPr id="347" name="楕円 346"/>
        <xdr:cNvSpPr/>
      </xdr:nvSpPr>
      <xdr:spPr>
        <a:xfrm>
          <a:off x="13462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121196</xdr:rowOff>
    </xdr:from>
    <xdr:ext cx="762000" cy="259045"/>
    <xdr:sp macro="" textlink="">
      <xdr:nvSpPr>
        <xdr:cNvPr id="348" name="テキスト ボックス 347"/>
        <xdr:cNvSpPr txBox="1"/>
      </xdr:nvSpPr>
      <xdr:spPr>
        <a:xfrm>
          <a:off x="13131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が増、また控除財源となる特定財源及び基準財政需要額算入額が減となったものの、元利償還金がそれらを上回る減少となった。分母においても標準財政規模が減少したため、単年度では比率は良化した。しかし、平成２７年度と平成３０年度の比較では悪化しており、３ヵ年平均でも悪化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良好な数値となっているものの、今後大型事業が控えており、公債費の償還の増加が見込まれることから、将来負担を見据えた効率的かつ効果的な事業執行及び事業選択によ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145627</xdr:rowOff>
    </xdr:to>
    <xdr:cxnSp macro="">
      <xdr:nvCxnSpPr>
        <xdr:cNvPr id="381" name="直線コネクタ 380"/>
        <xdr:cNvCxnSpPr/>
      </xdr:nvCxnSpPr>
      <xdr:spPr>
        <a:xfrm>
          <a:off x="16179800" y="680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4" name="直線コネクタ 383"/>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73237</xdr:rowOff>
    </xdr:to>
    <xdr:cxnSp macro="">
      <xdr:nvCxnSpPr>
        <xdr:cNvPr id="387" name="直線コネクタ 386"/>
        <xdr:cNvCxnSpPr/>
      </xdr:nvCxnSpPr>
      <xdr:spPr>
        <a:xfrm>
          <a:off x="14401800" y="675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89323</xdr:rowOff>
    </xdr:to>
    <xdr:cxnSp macro="">
      <xdr:nvCxnSpPr>
        <xdr:cNvPr id="390" name="直線コネクタ 389"/>
        <xdr:cNvCxnSpPr/>
      </xdr:nvCxnSpPr>
      <xdr:spPr>
        <a:xfrm flipV="1">
          <a:off x="13512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4" name="楕円 403"/>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5" name="テキスト ボックス 404"/>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6" name="楕円 405"/>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7" name="テキスト ボックス 406"/>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においては、将来負担額は地方債残高の増額となったものの、広域圏事務組合負担金の減額、充当可能財源である充当可能基金の大幅な増額などの要因により、減額となった。また、分母においても、標準財政規模の減額及び元利償還金・準元利償還金に係る基準財政需要額ともに減額となった。結果的に分子の減額が大きいことにより、前年度と比較し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今後も地方債発行を伴う大型事業の実施等にあたっては、世代間負担の公平と公債費負担の中長期的な平準化などの観点から負担を軽減するよう総点検を図り財政の健全化を推進する。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職員数や給与水準が類似団体と比較して高いことから、今後も第２次定員適正化計画に基づき職員数の削減を図る。また、事務事業の見直し、行政需要にあった職員の適正配置などに努め、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107950</xdr:rowOff>
    </xdr:to>
    <xdr:cxnSp macro="">
      <xdr:nvCxnSpPr>
        <xdr:cNvPr id="66" name="直線コネクタ 65"/>
        <xdr:cNvCxnSpPr/>
      </xdr:nvCxnSpPr>
      <xdr:spPr>
        <a:xfrm>
          <a:off x="3987800" y="6779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138430</xdr:rowOff>
    </xdr:to>
    <xdr:cxnSp macro="">
      <xdr:nvCxnSpPr>
        <xdr:cNvPr id="69" name="直線コネクタ 68"/>
        <xdr:cNvCxnSpPr/>
      </xdr:nvCxnSpPr>
      <xdr:spPr>
        <a:xfrm flipV="1">
          <a:off x="3098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138430</xdr:rowOff>
    </xdr:to>
    <xdr:cxnSp macro="">
      <xdr:nvCxnSpPr>
        <xdr:cNvPr id="72" name="直線コネクタ 71"/>
        <xdr:cNvCxnSpPr/>
      </xdr:nvCxnSpPr>
      <xdr:spPr>
        <a:xfrm>
          <a:off x="2209800" y="672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130810</xdr:rowOff>
    </xdr:to>
    <xdr:cxnSp macro="">
      <xdr:nvCxnSpPr>
        <xdr:cNvPr id="75" name="直線コネクタ 74"/>
        <xdr:cNvCxnSpPr/>
      </xdr:nvCxnSpPr>
      <xdr:spPr>
        <a:xfrm flipV="1">
          <a:off x="1320800" y="672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類似団体と比較し良好な数値となっている。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今後は別府市公共施設再編計画により、市民ニーズを把握しつつ、施設の統廃合や複合化を行うことにより、物件費の抑制を図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66040</xdr:rowOff>
    </xdr:to>
    <xdr:cxnSp macro="">
      <xdr:nvCxnSpPr>
        <xdr:cNvPr id="127" name="直線コネクタ 126"/>
        <xdr:cNvCxnSpPr/>
      </xdr:nvCxnSpPr>
      <xdr:spPr>
        <a:xfrm flipV="1">
          <a:off x="15671800" y="245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73660</xdr:rowOff>
    </xdr:to>
    <xdr:cxnSp macro="">
      <xdr:nvCxnSpPr>
        <xdr:cNvPr id="130" name="直線コネクタ 129"/>
        <xdr:cNvCxnSpPr/>
      </xdr:nvCxnSpPr>
      <xdr:spPr>
        <a:xfrm flipV="1">
          <a:off x="14782800" y="246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73660</xdr:rowOff>
    </xdr:to>
    <xdr:cxnSp macro="">
      <xdr:nvCxnSpPr>
        <xdr:cNvPr id="133" name="直線コネクタ 132"/>
        <xdr:cNvCxnSpPr/>
      </xdr:nvCxnSpPr>
      <xdr:spPr>
        <a:xfrm>
          <a:off x="13893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5080</xdr:rowOff>
    </xdr:to>
    <xdr:cxnSp macro="">
      <xdr:nvCxnSpPr>
        <xdr:cNvPr id="136" name="直線コネクタ 135"/>
        <xdr:cNvCxnSpPr/>
      </xdr:nvCxnSpPr>
      <xdr:spPr>
        <a:xfrm>
          <a:off x="13004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8" name="楕円 147"/>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9" name="テキスト ボックス 148"/>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2" name="楕円 151"/>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3" name="テキスト ボックス 152"/>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類似団体や県内平均と比較して扶助費に係る経常収支比率が高い理由として、生活保護需給率、障がい者施策の給付費が大きな要因となっている。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今後も、稼動年齢層を中心とした就労促進やレセプト点検など、生活保護の適正化により、生活保護費の抑制に努めたい。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58</xdr:row>
      <xdr:rowOff>170543</xdr:rowOff>
    </xdr:to>
    <xdr:cxnSp macro="">
      <xdr:nvCxnSpPr>
        <xdr:cNvPr id="190" name="直線コネクタ 189"/>
        <xdr:cNvCxnSpPr/>
      </xdr:nvCxnSpPr>
      <xdr:spPr>
        <a:xfrm>
          <a:off x="3987800" y="10092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9978</xdr:rowOff>
    </xdr:to>
    <xdr:cxnSp macro="">
      <xdr:nvCxnSpPr>
        <xdr:cNvPr id="193" name="直線コネクタ 192"/>
        <xdr:cNvCxnSpPr/>
      </xdr:nvCxnSpPr>
      <xdr:spPr>
        <a:xfrm flipV="1">
          <a:off x="3098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59</xdr:row>
      <xdr:rowOff>9978</xdr:rowOff>
    </xdr:to>
    <xdr:cxnSp macro="">
      <xdr:nvCxnSpPr>
        <xdr:cNvPr id="196" name="直線コネクタ 195"/>
        <xdr:cNvCxnSpPr/>
      </xdr:nvCxnSpPr>
      <xdr:spPr>
        <a:xfrm>
          <a:off x="2209800" y="9962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94343</xdr:rowOff>
    </xdr:to>
    <xdr:cxnSp macro="">
      <xdr:nvCxnSpPr>
        <xdr:cNvPr id="199" name="直線コネクタ 198"/>
        <xdr:cNvCxnSpPr/>
      </xdr:nvCxnSpPr>
      <xdr:spPr>
        <a:xfrm flipV="1">
          <a:off x="1320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119743</xdr:rowOff>
    </xdr:from>
    <xdr:to>
      <xdr:col>24</xdr:col>
      <xdr:colOff>76200</xdr:colOff>
      <xdr:row>59</xdr:row>
      <xdr:rowOff>49893</xdr:rowOff>
    </xdr:to>
    <xdr:sp macro="" textlink="">
      <xdr:nvSpPr>
        <xdr:cNvPr id="209" name="楕円 208"/>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91820</xdr:rowOff>
    </xdr:from>
    <xdr:ext cx="762000" cy="259045"/>
    <xdr:sp macro="" textlink="">
      <xdr:nvSpPr>
        <xdr:cNvPr id="210"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1" name="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3" name="楕円 212"/>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4" name="テキスト ボックス 213"/>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5" name="楕円 214"/>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6" name="テキスト ボックス 215"/>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7" name="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を上回っているのは、繰出金に係る比率が高いためである。特に介護保険事業特別会計において、介護給付費は年々増加している。法定繰出のため急速な改善は困難であるが、関係機関と協力して給付等の適正化に取り組み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81280</xdr:rowOff>
    </xdr:to>
    <xdr:cxnSp macro="">
      <xdr:nvCxnSpPr>
        <xdr:cNvPr id="251" name="直線コネクタ 250"/>
        <xdr:cNvCxnSpPr/>
      </xdr:nvCxnSpPr>
      <xdr:spPr>
        <a:xfrm>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58420</xdr:rowOff>
    </xdr:to>
    <xdr:cxnSp macro="">
      <xdr:nvCxnSpPr>
        <xdr:cNvPr id="254" name="直線コネクタ 253"/>
        <xdr:cNvCxnSpPr/>
      </xdr:nvCxnSpPr>
      <xdr:spPr>
        <a:xfrm>
          <a:off x="14782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58420</xdr:rowOff>
    </xdr:to>
    <xdr:cxnSp macro="">
      <xdr:nvCxnSpPr>
        <xdr:cNvPr id="257" name="直線コネクタ 256"/>
        <xdr:cNvCxnSpPr/>
      </xdr:nvCxnSpPr>
      <xdr:spPr>
        <a:xfrm>
          <a:off x="13893800" y="994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12700</xdr:rowOff>
    </xdr:to>
    <xdr:cxnSp macro="">
      <xdr:nvCxnSpPr>
        <xdr:cNvPr id="260" name="直線コネクタ 259"/>
        <xdr:cNvCxnSpPr/>
      </xdr:nvCxnSpPr>
      <xdr:spPr>
        <a:xfrm flipV="1">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0" name="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2" name="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補助費にかかる経常収支比率は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類似団体と比較し良好な数値となっているが、清掃センターや葬祭場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建替えによる一部事務組合負担金が増加する見込みである。行政改革推進計画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見直しにより、削減に努める。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72572</xdr:rowOff>
    </xdr:to>
    <xdr:cxnSp macro="">
      <xdr:nvCxnSpPr>
        <xdr:cNvPr id="314" name="直線コネクタ 313"/>
        <xdr:cNvCxnSpPr/>
      </xdr:nvCxnSpPr>
      <xdr:spPr>
        <a:xfrm flipV="1">
          <a:off x="15671800" y="58909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167822</xdr:rowOff>
    </xdr:from>
    <xdr:to>
      <xdr:col>78</xdr:col>
      <xdr:colOff>69850</xdr:colOff>
      <xdr:row>34</xdr:row>
      <xdr:rowOff>72572</xdr:rowOff>
    </xdr:to>
    <xdr:cxnSp macro="">
      <xdr:nvCxnSpPr>
        <xdr:cNvPr id="317" name="直線コネクタ 316"/>
        <xdr:cNvCxnSpPr/>
      </xdr:nvCxnSpPr>
      <xdr:spPr>
        <a:xfrm>
          <a:off x="14782800" y="582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33</xdr:row>
      <xdr:rowOff>167822</xdr:rowOff>
    </xdr:to>
    <xdr:cxnSp macro="">
      <xdr:nvCxnSpPr>
        <xdr:cNvPr id="320" name="直線コネクタ 319"/>
        <xdr:cNvCxnSpPr/>
      </xdr:nvCxnSpPr>
      <xdr:spPr>
        <a:xfrm>
          <a:off x="13893800" y="577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113393</xdr:rowOff>
    </xdr:to>
    <xdr:cxnSp macro="">
      <xdr:nvCxnSpPr>
        <xdr:cNvPr id="323" name="直線コネクタ 322"/>
        <xdr:cNvCxnSpPr/>
      </xdr:nvCxnSpPr>
      <xdr:spPr>
        <a:xfrm>
          <a:off x="13004800" y="571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3" name="楕円 332"/>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34" name="補助費等該当値テキスト"/>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5" name="楕円 334"/>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6" name="テキスト ボックス 335"/>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117022</xdr:rowOff>
    </xdr:from>
    <xdr:to>
      <xdr:col>74</xdr:col>
      <xdr:colOff>31750</xdr:colOff>
      <xdr:row>34</xdr:row>
      <xdr:rowOff>47172</xdr:rowOff>
    </xdr:to>
    <xdr:sp macro="" textlink="">
      <xdr:nvSpPr>
        <xdr:cNvPr id="337" name="楕円 336"/>
        <xdr:cNvSpPr/>
      </xdr:nvSpPr>
      <xdr:spPr>
        <a:xfrm>
          <a:off x="14732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57349</xdr:rowOff>
    </xdr:from>
    <xdr:ext cx="762000" cy="259045"/>
    <xdr:sp macro="" textlink="">
      <xdr:nvSpPr>
        <xdr:cNvPr id="338" name="テキスト ボックス 337"/>
        <xdr:cNvSpPr txBox="1"/>
      </xdr:nvSpPr>
      <xdr:spPr>
        <a:xfrm>
          <a:off x="14401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39" name="楕円 338"/>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40" name="テキスト ボックス 339"/>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41" name="楕円 340"/>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42" name="テキスト ボックス 341"/>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類似団体と比較すると、良好な数値となっているが、今後は地方債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を財源として実施する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大型事業の計画が控えている。世代間負担の公平と公債費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の中長期的な平準化などの観点から、将来の負担を軽減するよう財政の健全化を推進する。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96520</xdr:rowOff>
    </xdr:to>
    <xdr:cxnSp macro="">
      <xdr:nvCxnSpPr>
        <xdr:cNvPr id="375" name="直線コネクタ 374"/>
        <xdr:cNvCxnSpPr/>
      </xdr:nvCxnSpPr>
      <xdr:spPr>
        <a:xfrm flipV="1">
          <a:off x="3987800" y="13073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96520</xdr:rowOff>
    </xdr:to>
    <xdr:cxnSp macro="">
      <xdr:nvCxnSpPr>
        <xdr:cNvPr id="378" name="直線コネクタ 377"/>
        <xdr:cNvCxnSpPr/>
      </xdr:nvCxnSpPr>
      <xdr:spPr>
        <a:xfrm>
          <a:off x="3098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73661</xdr:rowOff>
    </xdr:to>
    <xdr:cxnSp macro="">
      <xdr:nvCxnSpPr>
        <xdr:cNvPr id="381" name="直線コネクタ 380"/>
        <xdr:cNvCxnSpPr/>
      </xdr:nvCxnSpPr>
      <xdr:spPr>
        <a:xfrm>
          <a:off x="2209800" y="13020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43180</xdr:rowOff>
    </xdr:to>
    <xdr:cxnSp macro="">
      <xdr:nvCxnSpPr>
        <xdr:cNvPr id="384" name="直線コネクタ 383"/>
        <xdr:cNvCxnSpPr/>
      </xdr:nvCxnSpPr>
      <xdr:spPr>
        <a:xfrm flipV="1">
          <a:off x="1320800" y="13020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4" name="楕円 393"/>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5"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6" name="楕円 395"/>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7" name="テキスト ボックス 39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8" name="楕円 397"/>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9" name="テキスト ボックス 398"/>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400" name="楕円 399"/>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401" name="テキスト ボックス 400"/>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2" name="楕円 401"/>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3" name="テキスト ボックス 402"/>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当市は第三次産業が８割以上を占める観光都市であり、景気の変動の影響を受けやすく、高い生活保護率が扶助費を押し上げている。人件費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人件費と扶助費で経常収支比率の約半分を占めていることが財政硬直化の要因となっている。今後は税の徴収率の向上、新たな取組による財源の確保、事務事業の見直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167005</xdr:rowOff>
    </xdr:from>
    <xdr:to>
      <xdr:col>82</xdr:col>
      <xdr:colOff>107950</xdr:colOff>
      <xdr:row>79</xdr:row>
      <xdr:rowOff>18414</xdr:rowOff>
    </xdr:to>
    <xdr:cxnSp macro="">
      <xdr:nvCxnSpPr>
        <xdr:cNvPr id="432" name="直線コネクタ 431"/>
        <xdr:cNvCxnSpPr/>
      </xdr:nvCxnSpPr>
      <xdr:spPr>
        <a:xfrm>
          <a:off x="15671800" y="135401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12700</xdr:rowOff>
    </xdr:to>
    <xdr:cxnSp macro="">
      <xdr:nvCxnSpPr>
        <xdr:cNvPr id="435" name="直線コネクタ 434"/>
        <xdr:cNvCxnSpPr/>
      </xdr:nvCxnSpPr>
      <xdr:spPr>
        <a:xfrm flipV="1">
          <a:off x="14782800" y="13540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75564</xdr:rowOff>
    </xdr:from>
    <xdr:to>
      <xdr:col>73</xdr:col>
      <xdr:colOff>180975</xdr:colOff>
      <xdr:row>79</xdr:row>
      <xdr:rowOff>12700</xdr:rowOff>
    </xdr:to>
    <xdr:cxnSp macro="">
      <xdr:nvCxnSpPr>
        <xdr:cNvPr id="438" name="直線コネクタ 437"/>
        <xdr:cNvCxnSpPr/>
      </xdr:nvCxnSpPr>
      <xdr:spPr>
        <a:xfrm>
          <a:off x="13893800" y="13277214"/>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75564</xdr:rowOff>
    </xdr:from>
    <xdr:to>
      <xdr:col>69</xdr:col>
      <xdr:colOff>92075</xdr:colOff>
      <xdr:row>77</xdr:row>
      <xdr:rowOff>155575</xdr:rowOff>
    </xdr:to>
    <xdr:cxnSp macro="">
      <xdr:nvCxnSpPr>
        <xdr:cNvPr id="441" name="直線コネクタ 440"/>
        <xdr:cNvCxnSpPr/>
      </xdr:nvCxnSpPr>
      <xdr:spPr>
        <a:xfrm flipV="1">
          <a:off x="13004800" y="132772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139064</xdr:rowOff>
    </xdr:from>
    <xdr:to>
      <xdr:col>82</xdr:col>
      <xdr:colOff>158750</xdr:colOff>
      <xdr:row>79</xdr:row>
      <xdr:rowOff>69214</xdr:rowOff>
    </xdr:to>
    <xdr:sp macro="" textlink="">
      <xdr:nvSpPr>
        <xdr:cNvPr id="451" name="楕円 450"/>
        <xdr:cNvSpPr/>
      </xdr:nvSpPr>
      <xdr:spPr>
        <a:xfrm>
          <a:off x="164592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111141</xdr:rowOff>
    </xdr:from>
    <xdr:ext cx="762000" cy="259045"/>
    <xdr:sp macro="" textlink="">
      <xdr:nvSpPr>
        <xdr:cNvPr id="452" name="公債費以外該当値テキスト"/>
        <xdr:cNvSpPr txBox="1"/>
      </xdr:nvSpPr>
      <xdr:spPr>
        <a:xfrm>
          <a:off x="165989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116205</xdr:rowOff>
    </xdr:from>
    <xdr:to>
      <xdr:col>78</xdr:col>
      <xdr:colOff>120650</xdr:colOff>
      <xdr:row>79</xdr:row>
      <xdr:rowOff>46355</xdr:rowOff>
    </xdr:to>
    <xdr:sp macro="" textlink="">
      <xdr:nvSpPr>
        <xdr:cNvPr id="453" name="楕円 452"/>
        <xdr:cNvSpPr/>
      </xdr:nvSpPr>
      <xdr:spPr>
        <a:xfrm>
          <a:off x="15621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31132</xdr:rowOff>
    </xdr:from>
    <xdr:ext cx="736600" cy="259045"/>
    <xdr:sp macro="" textlink="">
      <xdr:nvSpPr>
        <xdr:cNvPr id="454" name="テキスト ボックス 453"/>
        <xdr:cNvSpPr txBox="1"/>
      </xdr:nvSpPr>
      <xdr:spPr>
        <a:xfrm>
          <a:off x="15290800" y="1357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5" name="楕円 45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6" name="テキスト ボックス 45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24764</xdr:rowOff>
    </xdr:from>
    <xdr:to>
      <xdr:col>69</xdr:col>
      <xdr:colOff>142875</xdr:colOff>
      <xdr:row>77</xdr:row>
      <xdr:rowOff>126364</xdr:rowOff>
    </xdr:to>
    <xdr:sp macro="" textlink="">
      <xdr:nvSpPr>
        <xdr:cNvPr id="457" name="楕円 456"/>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58" name="テキスト ボックス 457"/>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104775</xdr:rowOff>
    </xdr:from>
    <xdr:to>
      <xdr:col>65</xdr:col>
      <xdr:colOff>53975</xdr:colOff>
      <xdr:row>78</xdr:row>
      <xdr:rowOff>34925</xdr:rowOff>
    </xdr:to>
    <xdr:sp macro="" textlink="">
      <xdr:nvSpPr>
        <xdr:cNvPr id="459" name="楕円 458"/>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19702</xdr:rowOff>
    </xdr:from>
    <xdr:ext cx="762000" cy="259045"/>
    <xdr:sp macro="" textlink="">
      <xdr:nvSpPr>
        <xdr:cNvPr id="460" name="テキスト ボックス 45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25937</xdr:rowOff>
    </xdr:from>
    <xdr:to>
      <xdr:col>29</xdr:col>
      <xdr:colOff>127000</xdr:colOff>
      <xdr:row>15</xdr:row>
      <xdr:rowOff>30248</xdr:rowOff>
    </xdr:to>
    <xdr:cxnSp macro="">
      <xdr:nvCxnSpPr>
        <xdr:cNvPr id="52" name="直線コネクタ 51"/>
        <xdr:cNvCxnSpPr/>
      </xdr:nvCxnSpPr>
      <xdr:spPr bwMode="auto">
        <a:xfrm flipV="1">
          <a:off x="5003800" y="2645312"/>
          <a:ext cx="6477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17022</xdr:rowOff>
    </xdr:from>
    <xdr:to>
      <xdr:col>26</xdr:col>
      <xdr:colOff>50800</xdr:colOff>
      <xdr:row>15</xdr:row>
      <xdr:rowOff>30248</xdr:rowOff>
    </xdr:to>
    <xdr:cxnSp macro="">
      <xdr:nvCxnSpPr>
        <xdr:cNvPr id="55" name="直線コネクタ 54"/>
        <xdr:cNvCxnSpPr/>
      </xdr:nvCxnSpPr>
      <xdr:spPr bwMode="auto">
        <a:xfrm>
          <a:off x="4305300" y="2636397"/>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17022</xdr:rowOff>
    </xdr:from>
    <xdr:to>
      <xdr:col>22</xdr:col>
      <xdr:colOff>114300</xdr:colOff>
      <xdr:row>15</xdr:row>
      <xdr:rowOff>21920</xdr:rowOff>
    </xdr:to>
    <xdr:cxnSp macro="">
      <xdr:nvCxnSpPr>
        <xdr:cNvPr id="58" name="直線コネクタ 57"/>
        <xdr:cNvCxnSpPr/>
      </xdr:nvCxnSpPr>
      <xdr:spPr bwMode="auto">
        <a:xfrm flipV="1">
          <a:off x="3606800" y="2636397"/>
          <a:ext cx="698500" cy="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21920</xdr:rowOff>
    </xdr:from>
    <xdr:to>
      <xdr:col>18</xdr:col>
      <xdr:colOff>177800</xdr:colOff>
      <xdr:row>15</xdr:row>
      <xdr:rowOff>37236</xdr:rowOff>
    </xdr:to>
    <xdr:cxnSp macro="">
      <xdr:nvCxnSpPr>
        <xdr:cNvPr id="61" name="直線コネクタ 60"/>
        <xdr:cNvCxnSpPr/>
      </xdr:nvCxnSpPr>
      <xdr:spPr bwMode="auto">
        <a:xfrm flipV="1">
          <a:off x="2908300" y="2641295"/>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146587</xdr:rowOff>
    </xdr:from>
    <xdr:to>
      <xdr:col>29</xdr:col>
      <xdr:colOff>177800</xdr:colOff>
      <xdr:row>15</xdr:row>
      <xdr:rowOff>76737</xdr:rowOff>
    </xdr:to>
    <xdr:sp macro="" textlink="">
      <xdr:nvSpPr>
        <xdr:cNvPr id="71" name="楕円 70"/>
        <xdr:cNvSpPr/>
      </xdr:nvSpPr>
      <xdr:spPr bwMode="auto">
        <a:xfrm>
          <a:off x="5600700" y="259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163114</xdr:rowOff>
    </xdr:from>
    <xdr:ext cx="762000" cy="259045"/>
    <xdr:sp macro="" textlink="">
      <xdr:nvSpPr>
        <xdr:cNvPr id="72" name="人口1人当たり決算額の推移該当値テキスト130"/>
        <xdr:cNvSpPr txBox="1"/>
      </xdr:nvSpPr>
      <xdr:spPr>
        <a:xfrm>
          <a:off x="5740400" y="243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150898</xdr:rowOff>
    </xdr:from>
    <xdr:to>
      <xdr:col>26</xdr:col>
      <xdr:colOff>101600</xdr:colOff>
      <xdr:row>15</xdr:row>
      <xdr:rowOff>81048</xdr:rowOff>
    </xdr:to>
    <xdr:sp macro="" textlink="">
      <xdr:nvSpPr>
        <xdr:cNvPr id="73" name="楕円 72"/>
        <xdr:cNvSpPr/>
      </xdr:nvSpPr>
      <xdr:spPr bwMode="auto">
        <a:xfrm>
          <a:off x="4953000" y="259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91225</xdr:rowOff>
    </xdr:from>
    <xdr:ext cx="736600" cy="259045"/>
    <xdr:sp macro="" textlink="">
      <xdr:nvSpPr>
        <xdr:cNvPr id="74" name="テキスト ボックス 73"/>
        <xdr:cNvSpPr txBox="1"/>
      </xdr:nvSpPr>
      <xdr:spPr>
        <a:xfrm>
          <a:off x="4622800" y="236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137672</xdr:rowOff>
    </xdr:from>
    <xdr:to>
      <xdr:col>22</xdr:col>
      <xdr:colOff>165100</xdr:colOff>
      <xdr:row>15</xdr:row>
      <xdr:rowOff>67822</xdr:rowOff>
    </xdr:to>
    <xdr:sp macro="" textlink="">
      <xdr:nvSpPr>
        <xdr:cNvPr id="75" name="楕円 74"/>
        <xdr:cNvSpPr/>
      </xdr:nvSpPr>
      <xdr:spPr bwMode="auto">
        <a:xfrm>
          <a:off x="4254500" y="25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77999</xdr:rowOff>
    </xdr:from>
    <xdr:ext cx="762000" cy="259045"/>
    <xdr:sp macro="" textlink="">
      <xdr:nvSpPr>
        <xdr:cNvPr id="76" name="テキスト ボックス 75"/>
        <xdr:cNvSpPr txBox="1"/>
      </xdr:nvSpPr>
      <xdr:spPr>
        <a:xfrm>
          <a:off x="3924300" y="235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142570</xdr:rowOff>
    </xdr:from>
    <xdr:to>
      <xdr:col>19</xdr:col>
      <xdr:colOff>38100</xdr:colOff>
      <xdr:row>15</xdr:row>
      <xdr:rowOff>72720</xdr:rowOff>
    </xdr:to>
    <xdr:sp macro="" textlink="">
      <xdr:nvSpPr>
        <xdr:cNvPr id="77" name="楕円 76"/>
        <xdr:cNvSpPr/>
      </xdr:nvSpPr>
      <xdr:spPr bwMode="auto">
        <a:xfrm>
          <a:off x="3556000" y="25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82897</xdr:rowOff>
    </xdr:from>
    <xdr:ext cx="762000" cy="259045"/>
    <xdr:sp macro="" textlink="">
      <xdr:nvSpPr>
        <xdr:cNvPr id="78" name="テキスト ボックス 77"/>
        <xdr:cNvSpPr txBox="1"/>
      </xdr:nvSpPr>
      <xdr:spPr>
        <a:xfrm>
          <a:off x="3225800" y="23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157886</xdr:rowOff>
    </xdr:from>
    <xdr:to>
      <xdr:col>15</xdr:col>
      <xdr:colOff>101600</xdr:colOff>
      <xdr:row>15</xdr:row>
      <xdr:rowOff>88036</xdr:rowOff>
    </xdr:to>
    <xdr:sp macro="" textlink="">
      <xdr:nvSpPr>
        <xdr:cNvPr id="79" name="楕円 78"/>
        <xdr:cNvSpPr/>
      </xdr:nvSpPr>
      <xdr:spPr bwMode="auto">
        <a:xfrm>
          <a:off x="28575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98213</xdr:rowOff>
    </xdr:from>
    <xdr:ext cx="762000" cy="259045"/>
    <xdr:sp macro="" textlink="">
      <xdr:nvSpPr>
        <xdr:cNvPr id="80" name="テキスト ボックス 79"/>
        <xdr:cNvSpPr txBox="1"/>
      </xdr:nvSpPr>
      <xdr:spPr>
        <a:xfrm>
          <a:off x="2527300" y="23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312547</xdr:rowOff>
    </xdr:from>
    <xdr:to>
      <xdr:col>29</xdr:col>
      <xdr:colOff>127000</xdr:colOff>
      <xdr:row>35</xdr:row>
      <xdr:rowOff>317957</xdr:rowOff>
    </xdr:to>
    <xdr:cxnSp macro="">
      <xdr:nvCxnSpPr>
        <xdr:cNvPr id="113" name="直線コネクタ 112"/>
        <xdr:cNvCxnSpPr/>
      </xdr:nvCxnSpPr>
      <xdr:spPr bwMode="auto">
        <a:xfrm>
          <a:off x="5003800" y="6922897"/>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312547</xdr:rowOff>
    </xdr:from>
    <xdr:to>
      <xdr:col>26</xdr:col>
      <xdr:colOff>50800</xdr:colOff>
      <xdr:row>36</xdr:row>
      <xdr:rowOff>48019</xdr:rowOff>
    </xdr:to>
    <xdr:cxnSp macro="">
      <xdr:nvCxnSpPr>
        <xdr:cNvPr id="116" name="直線コネクタ 115"/>
        <xdr:cNvCxnSpPr/>
      </xdr:nvCxnSpPr>
      <xdr:spPr bwMode="auto">
        <a:xfrm flipV="1">
          <a:off x="4305300" y="6922897"/>
          <a:ext cx="6985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48019</xdr:rowOff>
    </xdr:from>
    <xdr:to>
      <xdr:col>22</xdr:col>
      <xdr:colOff>114300</xdr:colOff>
      <xdr:row>36</xdr:row>
      <xdr:rowOff>58763</xdr:rowOff>
    </xdr:to>
    <xdr:cxnSp macro="">
      <xdr:nvCxnSpPr>
        <xdr:cNvPr id="119" name="直線コネクタ 118"/>
        <xdr:cNvCxnSpPr/>
      </xdr:nvCxnSpPr>
      <xdr:spPr bwMode="auto">
        <a:xfrm flipV="1">
          <a:off x="3606800" y="700126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58763</xdr:rowOff>
    </xdr:from>
    <xdr:to>
      <xdr:col>18</xdr:col>
      <xdr:colOff>177800</xdr:colOff>
      <xdr:row>36</xdr:row>
      <xdr:rowOff>71183</xdr:rowOff>
    </xdr:to>
    <xdr:cxnSp macro="">
      <xdr:nvCxnSpPr>
        <xdr:cNvPr id="122" name="直線コネクタ 121"/>
        <xdr:cNvCxnSpPr/>
      </xdr:nvCxnSpPr>
      <xdr:spPr bwMode="auto">
        <a:xfrm flipV="1">
          <a:off x="2908300" y="7012013"/>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267157</xdr:rowOff>
    </xdr:from>
    <xdr:to>
      <xdr:col>29</xdr:col>
      <xdr:colOff>177800</xdr:colOff>
      <xdr:row>36</xdr:row>
      <xdr:rowOff>25857</xdr:rowOff>
    </xdr:to>
    <xdr:sp macro="" textlink="">
      <xdr:nvSpPr>
        <xdr:cNvPr id="132" name="楕円 131"/>
        <xdr:cNvSpPr/>
      </xdr:nvSpPr>
      <xdr:spPr bwMode="auto">
        <a:xfrm>
          <a:off x="56007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239234</xdr:rowOff>
    </xdr:from>
    <xdr:ext cx="762000" cy="259045"/>
    <xdr:sp macro="" textlink="">
      <xdr:nvSpPr>
        <xdr:cNvPr id="133" name="人口1人当たり決算額の推移該当値テキスト445"/>
        <xdr:cNvSpPr txBox="1"/>
      </xdr:nvSpPr>
      <xdr:spPr>
        <a:xfrm>
          <a:off x="5740400" y="68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261747</xdr:rowOff>
    </xdr:from>
    <xdr:to>
      <xdr:col>26</xdr:col>
      <xdr:colOff>101600</xdr:colOff>
      <xdr:row>36</xdr:row>
      <xdr:rowOff>20447</xdr:rowOff>
    </xdr:to>
    <xdr:sp macro="" textlink="">
      <xdr:nvSpPr>
        <xdr:cNvPr id="134" name="楕円 133"/>
        <xdr:cNvSpPr/>
      </xdr:nvSpPr>
      <xdr:spPr bwMode="auto">
        <a:xfrm>
          <a:off x="49530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5224</xdr:rowOff>
    </xdr:from>
    <xdr:ext cx="736600" cy="259045"/>
    <xdr:sp macro="" textlink="">
      <xdr:nvSpPr>
        <xdr:cNvPr id="135" name="テキスト ボックス 134"/>
        <xdr:cNvSpPr txBox="1"/>
      </xdr:nvSpPr>
      <xdr:spPr>
        <a:xfrm>
          <a:off x="4622800" y="695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340119</xdr:rowOff>
    </xdr:from>
    <xdr:to>
      <xdr:col>22</xdr:col>
      <xdr:colOff>165100</xdr:colOff>
      <xdr:row>36</xdr:row>
      <xdr:rowOff>98819</xdr:rowOff>
    </xdr:to>
    <xdr:sp macro="" textlink="">
      <xdr:nvSpPr>
        <xdr:cNvPr id="136" name="楕円 135"/>
        <xdr:cNvSpPr/>
      </xdr:nvSpPr>
      <xdr:spPr bwMode="auto">
        <a:xfrm>
          <a:off x="42545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83596</xdr:rowOff>
    </xdr:from>
    <xdr:ext cx="762000" cy="259045"/>
    <xdr:sp macro="" textlink="">
      <xdr:nvSpPr>
        <xdr:cNvPr id="137" name="テキスト ボックス 136"/>
        <xdr:cNvSpPr txBox="1"/>
      </xdr:nvSpPr>
      <xdr:spPr>
        <a:xfrm>
          <a:off x="3924300" y="703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7963</xdr:rowOff>
    </xdr:from>
    <xdr:to>
      <xdr:col>19</xdr:col>
      <xdr:colOff>38100</xdr:colOff>
      <xdr:row>36</xdr:row>
      <xdr:rowOff>109563</xdr:rowOff>
    </xdr:to>
    <xdr:sp macro="" textlink="">
      <xdr:nvSpPr>
        <xdr:cNvPr id="138" name="楕円 137"/>
        <xdr:cNvSpPr/>
      </xdr:nvSpPr>
      <xdr:spPr bwMode="auto">
        <a:xfrm>
          <a:off x="3556000" y="696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94340</xdr:rowOff>
    </xdr:from>
    <xdr:ext cx="762000" cy="259045"/>
    <xdr:sp macro="" textlink="">
      <xdr:nvSpPr>
        <xdr:cNvPr id="139" name="テキスト ボックス 138"/>
        <xdr:cNvSpPr txBox="1"/>
      </xdr:nvSpPr>
      <xdr:spPr>
        <a:xfrm>
          <a:off x="3225800" y="704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20383</xdr:rowOff>
    </xdr:from>
    <xdr:to>
      <xdr:col>15</xdr:col>
      <xdr:colOff>101600</xdr:colOff>
      <xdr:row>36</xdr:row>
      <xdr:rowOff>121983</xdr:rowOff>
    </xdr:to>
    <xdr:sp macro="" textlink="">
      <xdr:nvSpPr>
        <xdr:cNvPr id="140" name="楕円 139"/>
        <xdr:cNvSpPr/>
      </xdr:nvSpPr>
      <xdr:spPr bwMode="auto">
        <a:xfrm>
          <a:off x="2857500" y="69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106760</xdr:rowOff>
    </xdr:from>
    <xdr:ext cx="762000" cy="259045"/>
    <xdr:sp macro="" textlink="">
      <xdr:nvSpPr>
        <xdr:cNvPr id="141" name="テキスト ボックス 140"/>
        <xdr:cNvSpPr txBox="1"/>
      </xdr:nvSpPr>
      <xdr:spPr>
        <a:xfrm>
          <a:off x="2527300" y="70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146819</xdr:rowOff>
    </xdr:from>
    <xdr:to>
      <xdr:col>24</xdr:col>
      <xdr:colOff>63500</xdr:colOff>
      <xdr:row>31</xdr:row>
      <xdr:rowOff>161776</xdr:rowOff>
    </xdr:to>
    <xdr:cxnSp macro="">
      <xdr:nvCxnSpPr>
        <xdr:cNvPr id="63" name="直線コネクタ 62"/>
        <xdr:cNvCxnSpPr/>
      </xdr:nvCxnSpPr>
      <xdr:spPr>
        <a:xfrm flipV="1">
          <a:off x="3797300" y="5461769"/>
          <a:ext cx="8382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161776</xdr:rowOff>
    </xdr:from>
    <xdr:to>
      <xdr:col>19</xdr:col>
      <xdr:colOff>177800</xdr:colOff>
      <xdr:row>32</xdr:row>
      <xdr:rowOff>15897</xdr:rowOff>
    </xdr:to>
    <xdr:cxnSp macro="">
      <xdr:nvCxnSpPr>
        <xdr:cNvPr id="66" name="直線コネクタ 65"/>
        <xdr:cNvCxnSpPr/>
      </xdr:nvCxnSpPr>
      <xdr:spPr>
        <a:xfrm flipV="1">
          <a:off x="2908300" y="54767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15897</xdr:rowOff>
    </xdr:from>
    <xdr:to>
      <xdr:col>15</xdr:col>
      <xdr:colOff>50800</xdr:colOff>
      <xdr:row>32</xdr:row>
      <xdr:rowOff>34413</xdr:rowOff>
    </xdr:to>
    <xdr:cxnSp macro="">
      <xdr:nvCxnSpPr>
        <xdr:cNvPr id="69" name="直線コネクタ 68"/>
        <xdr:cNvCxnSpPr/>
      </xdr:nvCxnSpPr>
      <xdr:spPr>
        <a:xfrm flipV="1">
          <a:off x="2019300" y="550229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34413</xdr:rowOff>
    </xdr:from>
    <xdr:to>
      <xdr:col>10</xdr:col>
      <xdr:colOff>114300</xdr:colOff>
      <xdr:row>32</xdr:row>
      <xdr:rowOff>55183</xdr:rowOff>
    </xdr:to>
    <xdr:cxnSp macro="">
      <xdr:nvCxnSpPr>
        <xdr:cNvPr id="72" name="直線コネクタ 71"/>
        <xdr:cNvCxnSpPr/>
      </xdr:nvCxnSpPr>
      <xdr:spPr>
        <a:xfrm flipV="1">
          <a:off x="1130300" y="5520813"/>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96019</xdr:rowOff>
    </xdr:from>
    <xdr:to>
      <xdr:col>24</xdr:col>
      <xdr:colOff>114300</xdr:colOff>
      <xdr:row>32</xdr:row>
      <xdr:rowOff>26169</xdr:rowOff>
    </xdr:to>
    <xdr:sp macro="" textlink="">
      <xdr:nvSpPr>
        <xdr:cNvPr id="82" name="楕円 81"/>
        <xdr:cNvSpPr/>
      </xdr:nvSpPr>
      <xdr:spPr>
        <a:xfrm>
          <a:off x="4584700" y="54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118896</xdr:rowOff>
    </xdr:from>
    <xdr:ext cx="534377" cy="259045"/>
    <xdr:sp macro="" textlink="">
      <xdr:nvSpPr>
        <xdr:cNvPr id="83" name="人件費該当値テキスト"/>
        <xdr:cNvSpPr txBox="1"/>
      </xdr:nvSpPr>
      <xdr:spPr>
        <a:xfrm>
          <a:off x="4686300" y="52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110976</xdr:rowOff>
    </xdr:from>
    <xdr:to>
      <xdr:col>20</xdr:col>
      <xdr:colOff>38100</xdr:colOff>
      <xdr:row>32</xdr:row>
      <xdr:rowOff>41126</xdr:rowOff>
    </xdr:to>
    <xdr:sp macro="" textlink="">
      <xdr:nvSpPr>
        <xdr:cNvPr id="84" name="楕円 83"/>
        <xdr:cNvSpPr/>
      </xdr:nvSpPr>
      <xdr:spPr>
        <a:xfrm>
          <a:off x="3746500" y="5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57653</xdr:rowOff>
    </xdr:from>
    <xdr:ext cx="534377" cy="259045"/>
    <xdr:sp macro="" textlink="">
      <xdr:nvSpPr>
        <xdr:cNvPr id="85" name="テキスト ボックス 84"/>
        <xdr:cNvSpPr txBox="1"/>
      </xdr:nvSpPr>
      <xdr:spPr>
        <a:xfrm>
          <a:off x="3530111" y="52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136547</xdr:rowOff>
    </xdr:from>
    <xdr:to>
      <xdr:col>15</xdr:col>
      <xdr:colOff>101600</xdr:colOff>
      <xdr:row>32</xdr:row>
      <xdr:rowOff>66697</xdr:rowOff>
    </xdr:to>
    <xdr:sp macro="" textlink="">
      <xdr:nvSpPr>
        <xdr:cNvPr id="86" name="楕円 85"/>
        <xdr:cNvSpPr/>
      </xdr:nvSpPr>
      <xdr:spPr>
        <a:xfrm>
          <a:off x="2857500" y="54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83224</xdr:rowOff>
    </xdr:from>
    <xdr:ext cx="534377" cy="259045"/>
    <xdr:sp macro="" textlink="">
      <xdr:nvSpPr>
        <xdr:cNvPr id="87" name="テキスト ボックス 86"/>
        <xdr:cNvSpPr txBox="1"/>
      </xdr:nvSpPr>
      <xdr:spPr>
        <a:xfrm>
          <a:off x="2641111" y="5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155063</xdr:rowOff>
    </xdr:from>
    <xdr:to>
      <xdr:col>10</xdr:col>
      <xdr:colOff>165100</xdr:colOff>
      <xdr:row>32</xdr:row>
      <xdr:rowOff>85213</xdr:rowOff>
    </xdr:to>
    <xdr:sp macro="" textlink="">
      <xdr:nvSpPr>
        <xdr:cNvPr id="88" name="楕円 87"/>
        <xdr:cNvSpPr/>
      </xdr:nvSpPr>
      <xdr:spPr>
        <a:xfrm>
          <a:off x="1968500" y="5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101740</xdr:rowOff>
    </xdr:from>
    <xdr:ext cx="534377" cy="259045"/>
    <xdr:sp macro="" textlink="">
      <xdr:nvSpPr>
        <xdr:cNvPr id="89" name="テキスト ボックス 88"/>
        <xdr:cNvSpPr txBox="1"/>
      </xdr:nvSpPr>
      <xdr:spPr>
        <a:xfrm>
          <a:off x="1752111" y="52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4383</xdr:rowOff>
    </xdr:from>
    <xdr:to>
      <xdr:col>6</xdr:col>
      <xdr:colOff>38100</xdr:colOff>
      <xdr:row>32</xdr:row>
      <xdr:rowOff>105983</xdr:rowOff>
    </xdr:to>
    <xdr:sp macro="" textlink="">
      <xdr:nvSpPr>
        <xdr:cNvPr id="90" name="楕円 89"/>
        <xdr:cNvSpPr/>
      </xdr:nvSpPr>
      <xdr:spPr>
        <a:xfrm>
          <a:off x="1079500" y="54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122510</xdr:rowOff>
    </xdr:from>
    <xdr:ext cx="534377" cy="259045"/>
    <xdr:sp macro="" textlink="">
      <xdr:nvSpPr>
        <xdr:cNvPr id="91" name="テキスト ボックス 90"/>
        <xdr:cNvSpPr txBox="1"/>
      </xdr:nvSpPr>
      <xdr:spPr>
        <a:xfrm>
          <a:off x="863111" y="52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49581</xdr:rowOff>
    </xdr:from>
    <xdr:to>
      <xdr:col>24</xdr:col>
      <xdr:colOff>63500</xdr:colOff>
      <xdr:row>58</xdr:row>
      <xdr:rowOff>64808</xdr:rowOff>
    </xdr:to>
    <xdr:cxnSp macro="">
      <xdr:nvCxnSpPr>
        <xdr:cNvPr id="121" name="直線コネクタ 120"/>
        <xdr:cNvCxnSpPr/>
      </xdr:nvCxnSpPr>
      <xdr:spPr>
        <a:xfrm flipV="1">
          <a:off x="3797300" y="9993681"/>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64808</xdr:rowOff>
    </xdr:from>
    <xdr:to>
      <xdr:col>19</xdr:col>
      <xdr:colOff>177800</xdr:colOff>
      <xdr:row>58</xdr:row>
      <xdr:rowOff>84975</xdr:rowOff>
    </xdr:to>
    <xdr:cxnSp macro="">
      <xdr:nvCxnSpPr>
        <xdr:cNvPr id="124" name="直線コネクタ 123"/>
        <xdr:cNvCxnSpPr/>
      </xdr:nvCxnSpPr>
      <xdr:spPr>
        <a:xfrm flipV="1">
          <a:off x="2908300" y="10008908"/>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84975</xdr:rowOff>
    </xdr:from>
    <xdr:to>
      <xdr:col>15</xdr:col>
      <xdr:colOff>50800</xdr:colOff>
      <xdr:row>58</xdr:row>
      <xdr:rowOff>131483</xdr:rowOff>
    </xdr:to>
    <xdr:cxnSp macro="">
      <xdr:nvCxnSpPr>
        <xdr:cNvPr id="127" name="直線コネクタ 126"/>
        <xdr:cNvCxnSpPr/>
      </xdr:nvCxnSpPr>
      <xdr:spPr>
        <a:xfrm flipV="1">
          <a:off x="2019300" y="10029075"/>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131483</xdr:rowOff>
    </xdr:from>
    <xdr:to>
      <xdr:col>10</xdr:col>
      <xdr:colOff>114300</xdr:colOff>
      <xdr:row>58</xdr:row>
      <xdr:rowOff>148501</xdr:rowOff>
    </xdr:to>
    <xdr:cxnSp macro="">
      <xdr:nvCxnSpPr>
        <xdr:cNvPr id="130" name="直線コネクタ 129"/>
        <xdr:cNvCxnSpPr/>
      </xdr:nvCxnSpPr>
      <xdr:spPr>
        <a:xfrm flipV="1">
          <a:off x="1130300" y="1007558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170231</xdr:rowOff>
    </xdr:from>
    <xdr:to>
      <xdr:col>24</xdr:col>
      <xdr:colOff>114300</xdr:colOff>
      <xdr:row>58</xdr:row>
      <xdr:rowOff>100381</xdr:rowOff>
    </xdr:to>
    <xdr:sp macro="" textlink="">
      <xdr:nvSpPr>
        <xdr:cNvPr id="140" name="楕円 139"/>
        <xdr:cNvSpPr/>
      </xdr:nvSpPr>
      <xdr:spPr>
        <a:xfrm>
          <a:off x="4584700" y="99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85158</xdr:rowOff>
    </xdr:from>
    <xdr:ext cx="534377" cy="259045"/>
    <xdr:sp macro="" textlink="">
      <xdr:nvSpPr>
        <xdr:cNvPr id="141" name="物件費該当値テキスト"/>
        <xdr:cNvSpPr txBox="1"/>
      </xdr:nvSpPr>
      <xdr:spPr>
        <a:xfrm>
          <a:off x="4686300" y="98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14008</xdr:rowOff>
    </xdr:from>
    <xdr:to>
      <xdr:col>20</xdr:col>
      <xdr:colOff>38100</xdr:colOff>
      <xdr:row>58</xdr:row>
      <xdr:rowOff>115608</xdr:rowOff>
    </xdr:to>
    <xdr:sp macro="" textlink="">
      <xdr:nvSpPr>
        <xdr:cNvPr id="142" name="楕円 141"/>
        <xdr:cNvSpPr/>
      </xdr:nvSpPr>
      <xdr:spPr>
        <a:xfrm>
          <a:off x="3746500" y="9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106735</xdr:rowOff>
    </xdr:from>
    <xdr:ext cx="534377" cy="259045"/>
    <xdr:sp macro="" textlink="">
      <xdr:nvSpPr>
        <xdr:cNvPr id="143" name="テキスト ボックス 142"/>
        <xdr:cNvSpPr txBox="1"/>
      </xdr:nvSpPr>
      <xdr:spPr>
        <a:xfrm>
          <a:off x="3530111" y="100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34175</xdr:rowOff>
    </xdr:from>
    <xdr:to>
      <xdr:col>15</xdr:col>
      <xdr:colOff>101600</xdr:colOff>
      <xdr:row>58</xdr:row>
      <xdr:rowOff>135775</xdr:rowOff>
    </xdr:to>
    <xdr:sp macro="" textlink="">
      <xdr:nvSpPr>
        <xdr:cNvPr id="144" name="楕円 143"/>
        <xdr:cNvSpPr/>
      </xdr:nvSpPr>
      <xdr:spPr>
        <a:xfrm>
          <a:off x="2857500" y="9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126902</xdr:rowOff>
    </xdr:from>
    <xdr:ext cx="534377" cy="259045"/>
    <xdr:sp macro="" textlink="">
      <xdr:nvSpPr>
        <xdr:cNvPr id="145" name="テキスト ボックス 144"/>
        <xdr:cNvSpPr txBox="1"/>
      </xdr:nvSpPr>
      <xdr:spPr>
        <a:xfrm>
          <a:off x="2641111" y="100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80683</xdr:rowOff>
    </xdr:from>
    <xdr:to>
      <xdr:col>10</xdr:col>
      <xdr:colOff>165100</xdr:colOff>
      <xdr:row>59</xdr:row>
      <xdr:rowOff>10833</xdr:rowOff>
    </xdr:to>
    <xdr:sp macro="" textlink="">
      <xdr:nvSpPr>
        <xdr:cNvPr id="146" name="楕円 145"/>
        <xdr:cNvSpPr/>
      </xdr:nvSpPr>
      <xdr:spPr>
        <a:xfrm>
          <a:off x="1968500" y="100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1960</xdr:rowOff>
    </xdr:from>
    <xdr:ext cx="534377" cy="259045"/>
    <xdr:sp macro="" textlink="">
      <xdr:nvSpPr>
        <xdr:cNvPr id="147" name="テキスト ボックス 146"/>
        <xdr:cNvSpPr txBox="1"/>
      </xdr:nvSpPr>
      <xdr:spPr>
        <a:xfrm>
          <a:off x="1752111" y="101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97701</xdr:rowOff>
    </xdr:from>
    <xdr:to>
      <xdr:col>6</xdr:col>
      <xdr:colOff>38100</xdr:colOff>
      <xdr:row>59</xdr:row>
      <xdr:rowOff>27851</xdr:rowOff>
    </xdr:to>
    <xdr:sp macro="" textlink="">
      <xdr:nvSpPr>
        <xdr:cNvPr id="148" name="楕円 147"/>
        <xdr:cNvSpPr/>
      </xdr:nvSpPr>
      <xdr:spPr>
        <a:xfrm>
          <a:off x="10795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18978</xdr:rowOff>
    </xdr:from>
    <xdr:ext cx="534377" cy="259045"/>
    <xdr:sp macro="" textlink="">
      <xdr:nvSpPr>
        <xdr:cNvPr id="149" name="テキスト ボックス 148"/>
        <xdr:cNvSpPr txBox="1"/>
      </xdr:nvSpPr>
      <xdr:spPr>
        <a:xfrm>
          <a:off x="863111" y="101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101386</xdr:rowOff>
    </xdr:from>
    <xdr:to>
      <xdr:col>24</xdr:col>
      <xdr:colOff>63500</xdr:colOff>
      <xdr:row>77</xdr:row>
      <xdr:rowOff>124338</xdr:rowOff>
    </xdr:to>
    <xdr:cxnSp macro="">
      <xdr:nvCxnSpPr>
        <xdr:cNvPr id="176" name="直線コネクタ 175"/>
        <xdr:cNvCxnSpPr/>
      </xdr:nvCxnSpPr>
      <xdr:spPr>
        <a:xfrm>
          <a:off x="3797300" y="13303036"/>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101386</xdr:rowOff>
    </xdr:from>
    <xdr:to>
      <xdr:col>19</xdr:col>
      <xdr:colOff>177800</xdr:colOff>
      <xdr:row>77</xdr:row>
      <xdr:rowOff>111719</xdr:rowOff>
    </xdr:to>
    <xdr:cxnSp macro="">
      <xdr:nvCxnSpPr>
        <xdr:cNvPr id="179" name="直線コネクタ 178"/>
        <xdr:cNvCxnSpPr/>
      </xdr:nvCxnSpPr>
      <xdr:spPr>
        <a:xfrm flipV="1">
          <a:off x="2908300" y="13303036"/>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95808</xdr:rowOff>
    </xdr:from>
    <xdr:to>
      <xdr:col>15</xdr:col>
      <xdr:colOff>50800</xdr:colOff>
      <xdr:row>77</xdr:row>
      <xdr:rowOff>111719</xdr:rowOff>
    </xdr:to>
    <xdr:cxnSp macro="">
      <xdr:nvCxnSpPr>
        <xdr:cNvPr id="182" name="直線コネクタ 181"/>
        <xdr:cNvCxnSpPr/>
      </xdr:nvCxnSpPr>
      <xdr:spPr>
        <a:xfrm>
          <a:off x="2019300" y="1329745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95808</xdr:rowOff>
    </xdr:from>
    <xdr:to>
      <xdr:col>10</xdr:col>
      <xdr:colOff>114300</xdr:colOff>
      <xdr:row>77</xdr:row>
      <xdr:rowOff>98644</xdr:rowOff>
    </xdr:to>
    <xdr:cxnSp macro="">
      <xdr:nvCxnSpPr>
        <xdr:cNvPr id="185" name="直線コネクタ 184"/>
        <xdr:cNvCxnSpPr/>
      </xdr:nvCxnSpPr>
      <xdr:spPr>
        <a:xfrm flipV="1">
          <a:off x="1130300" y="1329745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73538</xdr:rowOff>
    </xdr:from>
    <xdr:to>
      <xdr:col>24</xdr:col>
      <xdr:colOff>114300</xdr:colOff>
      <xdr:row>78</xdr:row>
      <xdr:rowOff>3688</xdr:rowOff>
    </xdr:to>
    <xdr:sp macro="" textlink="">
      <xdr:nvSpPr>
        <xdr:cNvPr id="195" name="楕円 194"/>
        <xdr:cNvSpPr/>
      </xdr:nvSpPr>
      <xdr:spPr>
        <a:xfrm>
          <a:off x="4584700" y="132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51965</xdr:rowOff>
    </xdr:from>
    <xdr:ext cx="469744" cy="259045"/>
    <xdr:sp macro="" textlink="">
      <xdr:nvSpPr>
        <xdr:cNvPr id="196" name="維持補修費該当値テキスト"/>
        <xdr:cNvSpPr txBox="1"/>
      </xdr:nvSpPr>
      <xdr:spPr>
        <a:xfrm>
          <a:off x="4686300" y="132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50586</xdr:rowOff>
    </xdr:from>
    <xdr:to>
      <xdr:col>20</xdr:col>
      <xdr:colOff>38100</xdr:colOff>
      <xdr:row>77</xdr:row>
      <xdr:rowOff>152186</xdr:rowOff>
    </xdr:to>
    <xdr:sp macro="" textlink="">
      <xdr:nvSpPr>
        <xdr:cNvPr id="197" name="楕円 196"/>
        <xdr:cNvSpPr/>
      </xdr:nvSpPr>
      <xdr:spPr>
        <a:xfrm>
          <a:off x="3746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143313</xdr:rowOff>
    </xdr:from>
    <xdr:ext cx="469744" cy="259045"/>
    <xdr:sp macro="" textlink="">
      <xdr:nvSpPr>
        <xdr:cNvPr id="198" name="テキスト ボックス 197"/>
        <xdr:cNvSpPr txBox="1"/>
      </xdr:nvSpPr>
      <xdr:spPr>
        <a:xfrm>
          <a:off x="3562428"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60919</xdr:rowOff>
    </xdr:from>
    <xdr:to>
      <xdr:col>15</xdr:col>
      <xdr:colOff>101600</xdr:colOff>
      <xdr:row>77</xdr:row>
      <xdr:rowOff>162519</xdr:rowOff>
    </xdr:to>
    <xdr:sp macro="" textlink="">
      <xdr:nvSpPr>
        <xdr:cNvPr id="199" name="楕円 198"/>
        <xdr:cNvSpPr/>
      </xdr:nvSpPr>
      <xdr:spPr>
        <a:xfrm>
          <a:off x="28575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153646</xdr:rowOff>
    </xdr:from>
    <xdr:ext cx="469744" cy="259045"/>
    <xdr:sp macro="" textlink="">
      <xdr:nvSpPr>
        <xdr:cNvPr id="200" name="テキスト ボックス 199"/>
        <xdr:cNvSpPr txBox="1"/>
      </xdr:nvSpPr>
      <xdr:spPr>
        <a:xfrm>
          <a:off x="2673428" y="133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45008</xdr:rowOff>
    </xdr:from>
    <xdr:to>
      <xdr:col>10</xdr:col>
      <xdr:colOff>165100</xdr:colOff>
      <xdr:row>77</xdr:row>
      <xdr:rowOff>146608</xdr:rowOff>
    </xdr:to>
    <xdr:sp macro="" textlink="">
      <xdr:nvSpPr>
        <xdr:cNvPr id="201" name="楕円 200"/>
        <xdr:cNvSpPr/>
      </xdr:nvSpPr>
      <xdr:spPr>
        <a:xfrm>
          <a:off x="196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137735</xdr:rowOff>
    </xdr:from>
    <xdr:ext cx="469744" cy="259045"/>
    <xdr:sp macro="" textlink="">
      <xdr:nvSpPr>
        <xdr:cNvPr id="202" name="テキスト ボックス 201"/>
        <xdr:cNvSpPr txBox="1"/>
      </xdr:nvSpPr>
      <xdr:spPr>
        <a:xfrm>
          <a:off x="1784428"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47844</xdr:rowOff>
    </xdr:from>
    <xdr:to>
      <xdr:col>6</xdr:col>
      <xdr:colOff>38100</xdr:colOff>
      <xdr:row>77</xdr:row>
      <xdr:rowOff>149444</xdr:rowOff>
    </xdr:to>
    <xdr:sp macro="" textlink="">
      <xdr:nvSpPr>
        <xdr:cNvPr id="203" name="楕円 202"/>
        <xdr:cNvSpPr/>
      </xdr:nvSpPr>
      <xdr:spPr>
        <a:xfrm>
          <a:off x="107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140571</xdr:rowOff>
    </xdr:from>
    <xdr:ext cx="469744" cy="259045"/>
    <xdr:sp macro="" textlink="">
      <xdr:nvSpPr>
        <xdr:cNvPr id="204" name="テキスト ボックス 203"/>
        <xdr:cNvSpPr txBox="1"/>
      </xdr:nvSpPr>
      <xdr:spPr>
        <a:xfrm>
          <a:off x="89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78308</xdr:rowOff>
    </xdr:from>
    <xdr:to>
      <xdr:col>24</xdr:col>
      <xdr:colOff>63500</xdr:colOff>
      <xdr:row>92</xdr:row>
      <xdr:rowOff>91897</xdr:rowOff>
    </xdr:to>
    <xdr:cxnSp macro="">
      <xdr:nvCxnSpPr>
        <xdr:cNvPr id="234" name="直線コネクタ 233"/>
        <xdr:cNvCxnSpPr/>
      </xdr:nvCxnSpPr>
      <xdr:spPr>
        <a:xfrm>
          <a:off x="3797300" y="15851708"/>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78308</xdr:rowOff>
    </xdr:from>
    <xdr:to>
      <xdr:col>19</xdr:col>
      <xdr:colOff>177800</xdr:colOff>
      <xdr:row>92</xdr:row>
      <xdr:rowOff>114376</xdr:rowOff>
    </xdr:to>
    <xdr:cxnSp macro="">
      <xdr:nvCxnSpPr>
        <xdr:cNvPr id="237" name="直線コネクタ 236"/>
        <xdr:cNvCxnSpPr/>
      </xdr:nvCxnSpPr>
      <xdr:spPr>
        <a:xfrm flipV="1">
          <a:off x="2908300" y="15851708"/>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114376</xdr:rowOff>
    </xdr:from>
    <xdr:to>
      <xdr:col>15</xdr:col>
      <xdr:colOff>50800</xdr:colOff>
      <xdr:row>93</xdr:row>
      <xdr:rowOff>39103</xdr:rowOff>
    </xdr:to>
    <xdr:cxnSp macro="">
      <xdr:nvCxnSpPr>
        <xdr:cNvPr id="240" name="直線コネクタ 239"/>
        <xdr:cNvCxnSpPr/>
      </xdr:nvCxnSpPr>
      <xdr:spPr>
        <a:xfrm flipV="1">
          <a:off x="2019300" y="15887776"/>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39103</xdr:rowOff>
    </xdr:from>
    <xdr:to>
      <xdr:col>10</xdr:col>
      <xdr:colOff>114300</xdr:colOff>
      <xdr:row>93</xdr:row>
      <xdr:rowOff>86843</xdr:rowOff>
    </xdr:to>
    <xdr:cxnSp macro="">
      <xdr:nvCxnSpPr>
        <xdr:cNvPr id="243" name="直線コネクタ 242"/>
        <xdr:cNvCxnSpPr/>
      </xdr:nvCxnSpPr>
      <xdr:spPr>
        <a:xfrm flipV="1">
          <a:off x="1130300" y="15983953"/>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41097</xdr:rowOff>
    </xdr:from>
    <xdr:to>
      <xdr:col>24</xdr:col>
      <xdr:colOff>114300</xdr:colOff>
      <xdr:row>92</xdr:row>
      <xdr:rowOff>142697</xdr:rowOff>
    </xdr:to>
    <xdr:sp macro="" textlink="">
      <xdr:nvSpPr>
        <xdr:cNvPr id="253" name="楕円 252"/>
        <xdr:cNvSpPr/>
      </xdr:nvSpPr>
      <xdr:spPr>
        <a:xfrm>
          <a:off x="4584700" y="158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63974</xdr:rowOff>
    </xdr:from>
    <xdr:ext cx="599010" cy="259045"/>
    <xdr:sp macro="" textlink="">
      <xdr:nvSpPr>
        <xdr:cNvPr id="254" name="扶助費該当値テキスト"/>
        <xdr:cNvSpPr txBox="1"/>
      </xdr:nvSpPr>
      <xdr:spPr>
        <a:xfrm>
          <a:off x="4686300" y="156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27508</xdr:rowOff>
    </xdr:from>
    <xdr:to>
      <xdr:col>20</xdr:col>
      <xdr:colOff>38100</xdr:colOff>
      <xdr:row>92</xdr:row>
      <xdr:rowOff>129108</xdr:rowOff>
    </xdr:to>
    <xdr:sp macro="" textlink="">
      <xdr:nvSpPr>
        <xdr:cNvPr id="255" name="楕円 254"/>
        <xdr:cNvSpPr/>
      </xdr:nvSpPr>
      <xdr:spPr>
        <a:xfrm>
          <a:off x="3746500" y="1580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145635</xdr:rowOff>
    </xdr:from>
    <xdr:ext cx="599010" cy="259045"/>
    <xdr:sp macro="" textlink="">
      <xdr:nvSpPr>
        <xdr:cNvPr id="256" name="テキスト ボックス 255"/>
        <xdr:cNvSpPr txBox="1"/>
      </xdr:nvSpPr>
      <xdr:spPr>
        <a:xfrm>
          <a:off x="3497795" y="1557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63576</xdr:rowOff>
    </xdr:from>
    <xdr:to>
      <xdr:col>15</xdr:col>
      <xdr:colOff>101600</xdr:colOff>
      <xdr:row>92</xdr:row>
      <xdr:rowOff>165176</xdr:rowOff>
    </xdr:to>
    <xdr:sp macro="" textlink="">
      <xdr:nvSpPr>
        <xdr:cNvPr id="257" name="楕円 256"/>
        <xdr:cNvSpPr/>
      </xdr:nvSpPr>
      <xdr:spPr>
        <a:xfrm>
          <a:off x="2857500" y="158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10253</xdr:rowOff>
    </xdr:from>
    <xdr:ext cx="599010" cy="259045"/>
    <xdr:sp macro="" textlink="">
      <xdr:nvSpPr>
        <xdr:cNvPr id="258" name="テキスト ボックス 257"/>
        <xdr:cNvSpPr txBox="1"/>
      </xdr:nvSpPr>
      <xdr:spPr>
        <a:xfrm>
          <a:off x="2608795" y="1561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159753</xdr:rowOff>
    </xdr:from>
    <xdr:to>
      <xdr:col>10</xdr:col>
      <xdr:colOff>165100</xdr:colOff>
      <xdr:row>93</xdr:row>
      <xdr:rowOff>89903</xdr:rowOff>
    </xdr:to>
    <xdr:sp macro="" textlink="">
      <xdr:nvSpPr>
        <xdr:cNvPr id="259" name="楕円 258"/>
        <xdr:cNvSpPr/>
      </xdr:nvSpPr>
      <xdr:spPr>
        <a:xfrm>
          <a:off x="1968500" y="159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106430</xdr:rowOff>
    </xdr:from>
    <xdr:ext cx="599010" cy="259045"/>
    <xdr:sp macro="" textlink="">
      <xdr:nvSpPr>
        <xdr:cNvPr id="260" name="テキスト ボックス 259"/>
        <xdr:cNvSpPr txBox="1"/>
      </xdr:nvSpPr>
      <xdr:spPr>
        <a:xfrm>
          <a:off x="1719795" y="15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36043</xdr:rowOff>
    </xdr:from>
    <xdr:to>
      <xdr:col>6</xdr:col>
      <xdr:colOff>38100</xdr:colOff>
      <xdr:row>93</xdr:row>
      <xdr:rowOff>137643</xdr:rowOff>
    </xdr:to>
    <xdr:sp macro="" textlink="">
      <xdr:nvSpPr>
        <xdr:cNvPr id="261" name="楕円 260"/>
        <xdr:cNvSpPr/>
      </xdr:nvSpPr>
      <xdr:spPr>
        <a:xfrm>
          <a:off x="1079500" y="159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154170</xdr:rowOff>
    </xdr:from>
    <xdr:ext cx="599010" cy="259045"/>
    <xdr:sp macro="" textlink="">
      <xdr:nvSpPr>
        <xdr:cNvPr id="262" name="テキスト ボックス 261"/>
        <xdr:cNvSpPr txBox="1"/>
      </xdr:nvSpPr>
      <xdr:spPr>
        <a:xfrm>
          <a:off x="830795" y="157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47478</xdr:rowOff>
    </xdr:from>
    <xdr:to>
      <xdr:col>55</xdr:col>
      <xdr:colOff>0</xdr:colOff>
      <xdr:row>38</xdr:row>
      <xdr:rowOff>59585</xdr:rowOff>
    </xdr:to>
    <xdr:cxnSp macro="">
      <xdr:nvCxnSpPr>
        <xdr:cNvPr id="289" name="直線コネクタ 288"/>
        <xdr:cNvCxnSpPr/>
      </xdr:nvCxnSpPr>
      <xdr:spPr>
        <a:xfrm flipV="1">
          <a:off x="9639300" y="6562578"/>
          <a:ext cx="8382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36954</xdr:rowOff>
    </xdr:from>
    <xdr:to>
      <xdr:col>50</xdr:col>
      <xdr:colOff>114300</xdr:colOff>
      <xdr:row>38</xdr:row>
      <xdr:rowOff>59585</xdr:rowOff>
    </xdr:to>
    <xdr:cxnSp macro="">
      <xdr:nvCxnSpPr>
        <xdr:cNvPr id="292" name="直線コネクタ 291"/>
        <xdr:cNvCxnSpPr/>
      </xdr:nvCxnSpPr>
      <xdr:spPr>
        <a:xfrm>
          <a:off x="8750300" y="655205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36954</xdr:rowOff>
    </xdr:from>
    <xdr:to>
      <xdr:col>45</xdr:col>
      <xdr:colOff>177800</xdr:colOff>
      <xdr:row>38</xdr:row>
      <xdr:rowOff>64555</xdr:rowOff>
    </xdr:to>
    <xdr:cxnSp macro="">
      <xdr:nvCxnSpPr>
        <xdr:cNvPr id="295" name="直線コネクタ 294"/>
        <xdr:cNvCxnSpPr/>
      </xdr:nvCxnSpPr>
      <xdr:spPr>
        <a:xfrm flipV="1">
          <a:off x="7861300" y="6552054"/>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57043</xdr:rowOff>
    </xdr:from>
    <xdr:to>
      <xdr:col>41</xdr:col>
      <xdr:colOff>50800</xdr:colOff>
      <xdr:row>38</xdr:row>
      <xdr:rowOff>64555</xdr:rowOff>
    </xdr:to>
    <xdr:cxnSp macro="">
      <xdr:nvCxnSpPr>
        <xdr:cNvPr id="298" name="直線コネクタ 297"/>
        <xdr:cNvCxnSpPr/>
      </xdr:nvCxnSpPr>
      <xdr:spPr>
        <a:xfrm>
          <a:off x="6972300" y="657214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168128</xdr:rowOff>
    </xdr:from>
    <xdr:to>
      <xdr:col>55</xdr:col>
      <xdr:colOff>50800</xdr:colOff>
      <xdr:row>38</xdr:row>
      <xdr:rowOff>98278</xdr:rowOff>
    </xdr:to>
    <xdr:sp macro="" textlink="">
      <xdr:nvSpPr>
        <xdr:cNvPr id="308" name="楕円 307"/>
        <xdr:cNvSpPr/>
      </xdr:nvSpPr>
      <xdr:spPr>
        <a:xfrm>
          <a:off x="10426700" y="65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83055</xdr:rowOff>
    </xdr:from>
    <xdr:ext cx="534377" cy="259045"/>
    <xdr:sp macro="" textlink="">
      <xdr:nvSpPr>
        <xdr:cNvPr id="309" name="補助費等該当値テキスト"/>
        <xdr:cNvSpPr txBox="1"/>
      </xdr:nvSpPr>
      <xdr:spPr>
        <a:xfrm>
          <a:off x="10528300" y="64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8785</xdr:rowOff>
    </xdr:from>
    <xdr:to>
      <xdr:col>50</xdr:col>
      <xdr:colOff>165100</xdr:colOff>
      <xdr:row>38</xdr:row>
      <xdr:rowOff>110385</xdr:rowOff>
    </xdr:to>
    <xdr:sp macro="" textlink="">
      <xdr:nvSpPr>
        <xdr:cNvPr id="310" name="楕円 309"/>
        <xdr:cNvSpPr/>
      </xdr:nvSpPr>
      <xdr:spPr>
        <a:xfrm>
          <a:off x="9588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101512</xdr:rowOff>
    </xdr:from>
    <xdr:ext cx="534377" cy="259045"/>
    <xdr:sp macro="" textlink="">
      <xdr:nvSpPr>
        <xdr:cNvPr id="311" name="テキスト ボックス 310"/>
        <xdr:cNvSpPr txBox="1"/>
      </xdr:nvSpPr>
      <xdr:spPr>
        <a:xfrm>
          <a:off x="9372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157604</xdr:rowOff>
    </xdr:from>
    <xdr:to>
      <xdr:col>46</xdr:col>
      <xdr:colOff>38100</xdr:colOff>
      <xdr:row>38</xdr:row>
      <xdr:rowOff>87754</xdr:rowOff>
    </xdr:to>
    <xdr:sp macro="" textlink="">
      <xdr:nvSpPr>
        <xdr:cNvPr id="312" name="楕円 311"/>
        <xdr:cNvSpPr/>
      </xdr:nvSpPr>
      <xdr:spPr>
        <a:xfrm>
          <a:off x="8699500" y="65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78881</xdr:rowOff>
    </xdr:from>
    <xdr:ext cx="534377" cy="259045"/>
    <xdr:sp macro="" textlink="">
      <xdr:nvSpPr>
        <xdr:cNvPr id="313" name="テキスト ボックス 312"/>
        <xdr:cNvSpPr txBox="1"/>
      </xdr:nvSpPr>
      <xdr:spPr>
        <a:xfrm>
          <a:off x="8483111" y="65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13755</xdr:rowOff>
    </xdr:from>
    <xdr:to>
      <xdr:col>41</xdr:col>
      <xdr:colOff>101600</xdr:colOff>
      <xdr:row>38</xdr:row>
      <xdr:rowOff>115355</xdr:rowOff>
    </xdr:to>
    <xdr:sp macro="" textlink="">
      <xdr:nvSpPr>
        <xdr:cNvPr id="314" name="楕円 313"/>
        <xdr:cNvSpPr/>
      </xdr:nvSpPr>
      <xdr:spPr>
        <a:xfrm>
          <a:off x="7810500" y="6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106482</xdr:rowOff>
    </xdr:from>
    <xdr:ext cx="534377" cy="259045"/>
    <xdr:sp macro="" textlink="">
      <xdr:nvSpPr>
        <xdr:cNvPr id="315" name="テキスト ボックス 314"/>
        <xdr:cNvSpPr txBox="1"/>
      </xdr:nvSpPr>
      <xdr:spPr>
        <a:xfrm>
          <a:off x="7594111" y="66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6243</xdr:rowOff>
    </xdr:from>
    <xdr:to>
      <xdr:col>36</xdr:col>
      <xdr:colOff>165100</xdr:colOff>
      <xdr:row>38</xdr:row>
      <xdr:rowOff>107843</xdr:rowOff>
    </xdr:to>
    <xdr:sp macro="" textlink="">
      <xdr:nvSpPr>
        <xdr:cNvPr id="316" name="楕円 315"/>
        <xdr:cNvSpPr/>
      </xdr:nvSpPr>
      <xdr:spPr>
        <a:xfrm>
          <a:off x="6921500" y="6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98970</xdr:rowOff>
    </xdr:from>
    <xdr:ext cx="534377" cy="259045"/>
    <xdr:sp macro="" textlink="">
      <xdr:nvSpPr>
        <xdr:cNvPr id="317" name="テキスト ボックス 316"/>
        <xdr:cNvSpPr txBox="1"/>
      </xdr:nvSpPr>
      <xdr:spPr>
        <a:xfrm>
          <a:off x="6705111" y="66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27694</xdr:rowOff>
    </xdr:from>
    <xdr:to>
      <xdr:col>55</xdr:col>
      <xdr:colOff>0</xdr:colOff>
      <xdr:row>57</xdr:row>
      <xdr:rowOff>62052</xdr:rowOff>
    </xdr:to>
    <xdr:cxnSp macro="">
      <xdr:nvCxnSpPr>
        <xdr:cNvPr id="346" name="直線コネクタ 345"/>
        <xdr:cNvCxnSpPr/>
      </xdr:nvCxnSpPr>
      <xdr:spPr>
        <a:xfrm>
          <a:off x="9639300" y="9800344"/>
          <a:ext cx="8382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27694</xdr:rowOff>
    </xdr:from>
    <xdr:to>
      <xdr:col>50</xdr:col>
      <xdr:colOff>114300</xdr:colOff>
      <xdr:row>58</xdr:row>
      <xdr:rowOff>27755</xdr:rowOff>
    </xdr:to>
    <xdr:cxnSp macro="">
      <xdr:nvCxnSpPr>
        <xdr:cNvPr id="349" name="直線コネクタ 348"/>
        <xdr:cNvCxnSpPr/>
      </xdr:nvCxnSpPr>
      <xdr:spPr>
        <a:xfrm flipV="1">
          <a:off x="8750300" y="9800344"/>
          <a:ext cx="889000" cy="17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84089</xdr:rowOff>
    </xdr:from>
    <xdr:to>
      <xdr:col>45</xdr:col>
      <xdr:colOff>177800</xdr:colOff>
      <xdr:row>58</xdr:row>
      <xdr:rowOff>27755</xdr:rowOff>
    </xdr:to>
    <xdr:cxnSp macro="">
      <xdr:nvCxnSpPr>
        <xdr:cNvPr id="352" name="直線コネクタ 351"/>
        <xdr:cNvCxnSpPr/>
      </xdr:nvCxnSpPr>
      <xdr:spPr>
        <a:xfrm>
          <a:off x="7861300" y="9856739"/>
          <a:ext cx="8890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74740</xdr:rowOff>
    </xdr:from>
    <xdr:to>
      <xdr:col>41</xdr:col>
      <xdr:colOff>50800</xdr:colOff>
      <xdr:row>57</xdr:row>
      <xdr:rowOff>84089</xdr:rowOff>
    </xdr:to>
    <xdr:cxnSp macro="">
      <xdr:nvCxnSpPr>
        <xdr:cNvPr id="355" name="直線コネクタ 354"/>
        <xdr:cNvCxnSpPr/>
      </xdr:nvCxnSpPr>
      <xdr:spPr>
        <a:xfrm>
          <a:off x="6972300" y="9847390"/>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11252</xdr:rowOff>
    </xdr:from>
    <xdr:to>
      <xdr:col>55</xdr:col>
      <xdr:colOff>50800</xdr:colOff>
      <xdr:row>57</xdr:row>
      <xdr:rowOff>112852</xdr:rowOff>
    </xdr:to>
    <xdr:sp macro="" textlink="">
      <xdr:nvSpPr>
        <xdr:cNvPr id="365" name="楕円 364"/>
        <xdr:cNvSpPr/>
      </xdr:nvSpPr>
      <xdr:spPr>
        <a:xfrm>
          <a:off x="104267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161129</xdr:rowOff>
    </xdr:from>
    <xdr:ext cx="534377" cy="259045"/>
    <xdr:sp macro="" textlink="">
      <xdr:nvSpPr>
        <xdr:cNvPr id="366" name="普通建設事業費該当値テキスト"/>
        <xdr:cNvSpPr txBox="1"/>
      </xdr:nvSpPr>
      <xdr:spPr>
        <a:xfrm>
          <a:off x="10528300" y="97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148344</xdr:rowOff>
    </xdr:from>
    <xdr:to>
      <xdr:col>50</xdr:col>
      <xdr:colOff>165100</xdr:colOff>
      <xdr:row>57</xdr:row>
      <xdr:rowOff>78494</xdr:rowOff>
    </xdr:to>
    <xdr:sp macro="" textlink="">
      <xdr:nvSpPr>
        <xdr:cNvPr id="367" name="楕円 366"/>
        <xdr:cNvSpPr/>
      </xdr:nvSpPr>
      <xdr:spPr>
        <a:xfrm>
          <a:off x="9588500" y="9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95021</xdr:rowOff>
    </xdr:from>
    <xdr:ext cx="534377" cy="259045"/>
    <xdr:sp macro="" textlink="">
      <xdr:nvSpPr>
        <xdr:cNvPr id="368" name="テキスト ボックス 367"/>
        <xdr:cNvSpPr txBox="1"/>
      </xdr:nvSpPr>
      <xdr:spPr>
        <a:xfrm>
          <a:off x="9372111" y="9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148405</xdr:rowOff>
    </xdr:from>
    <xdr:to>
      <xdr:col>46</xdr:col>
      <xdr:colOff>38100</xdr:colOff>
      <xdr:row>58</xdr:row>
      <xdr:rowOff>78555</xdr:rowOff>
    </xdr:to>
    <xdr:sp macro="" textlink="">
      <xdr:nvSpPr>
        <xdr:cNvPr id="369" name="楕円 368"/>
        <xdr:cNvSpPr/>
      </xdr:nvSpPr>
      <xdr:spPr>
        <a:xfrm>
          <a:off x="8699500" y="99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69682</xdr:rowOff>
    </xdr:from>
    <xdr:ext cx="534377" cy="259045"/>
    <xdr:sp macro="" textlink="">
      <xdr:nvSpPr>
        <xdr:cNvPr id="370" name="テキスト ボックス 369"/>
        <xdr:cNvSpPr txBox="1"/>
      </xdr:nvSpPr>
      <xdr:spPr>
        <a:xfrm>
          <a:off x="8483111" y="100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33289</xdr:rowOff>
    </xdr:from>
    <xdr:to>
      <xdr:col>41</xdr:col>
      <xdr:colOff>101600</xdr:colOff>
      <xdr:row>57</xdr:row>
      <xdr:rowOff>134889</xdr:rowOff>
    </xdr:to>
    <xdr:sp macro="" textlink="">
      <xdr:nvSpPr>
        <xdr:cNvPr id="371" name="楕円 370"/>
        <xdr:cNvSpPr/>
      </xdr:nvSpPr>
      <xdr:spPr>
        <a:xfrm>
          <a:off x="7810500" y="98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126016</xdr:rowOff>
    </xdr:from>
    <xdr:ext cx="534377" cy="259045"/>
    <xdr:sp macro="" textlink="">
      <xdr:nvSpPr>
        <xdr:cNvPr id="372" name="テキスト ボックス 371"/>
        <xdr:cNvSpPr txBox="1"/>
      </xdr:nvSpPr>
      <xdr:spPr>
        <a:xfrm>
          <a:off x="7594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23940</xdr:rowOff>
    </xdr:from>
    <xdr:to>
      <xdr:col>36</xdr:col>
      <xdr:colOff>165100</xdr:colOff>
      <xdr:row>57</xdr:row>
      <xdr:rowOff>125540</xdr:rowOff>
    </xdr:to>
    <xdr:sp macro="" textlink="">
      <xdr:nvSpPr>
        <xdr:cNvPr id="373" name="楕円 372"/>
        <xdr:cNvSpPr/>
      </xdr:nvSpPr>
      <xdr:spPr>
        <a:xfrm>
          <a:off x="6921500" y="97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116667</xdr:rowOff>
    </xdr:from>
    <xdr:ext cx="534377" cy="259045"/>
    <xdr:sp macro="" textlink="">
      <xdr:nvSpPr>
        <xdr:cNvPr id="374" name="テキスト ボックス 373"/>
        <xdr:cNvSpPr txBox="1"/>
      </xdr:nvSpPr>
      <xdr:spPr>
        <a:xfrm>
          <a:off x="6705111" y="98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369</xdr:rowOff>
    </xdr:from>
    <xdr:to>
      <xdr:col>55</xdr:col>
      <xdr:colOff>0</xdr:colOff>
      <xdr:row>79</xdr:row>
      <xdr:rowOff>11443</xdr:rowOff>
    </xdr:to>
    <xdr:cxnSp macro="">
      <xdr:nvCxnSpPr>
        <xdr:cNvPr id="403" name="直線コネクタ 402"/>
        <xdr:cNvCxnSpPr/>
      </xdr:nvCxnSpPr>
      <xdr:spPr>
        <a:xfrm flipV="1">
          <a:off x="9639300" y="13544919"/>
          <a:ext cx="8382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11443</xdr:rowOff>
    </xdr:from>
    <xdr:to>
      <xdr:col>50</xdr:col>
      <xdr:colOff>114300</xdr:colOff>
      <xdr:row>79</xdr:row>
      <xdr:rowOff>15329</xdr:rowOff>
    </xdr:to>
    <xdr:cxnSp macro="">
      <xdr:nvCxnSpPr>
        <xdr:cNvPr id="406" name="直線コネクタ 405"/>
        <xdr:cNvCxnSpPr/>
      </xdr:nvCxnSpPr>
      <xdr:spPr>
        <a:xfrm flipV="1">
          <a:off x="8750300" y="135559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89002</xdr:rowOff>
    </xdr:from>
    <xdr:to>
      <xdr:col>45</xdr:col>
      <xdr:colOff>177800</xdr:colOff>
      <xdr:row>79</xdr:row>
      <xdr:rowOff>15329</xdr:rowOff>
    </xdr:to>
    <xdr:cxnSp macro="">
      <xdr:nvCxnSpPr>
        <xdr:cNvPr id="409" name="直線コネクタ 408"/>
        <xdr:cNvCxnSpPr/>
      </xdr:nvCxnSpPr>
      <xdr:spPr>
        <a:xfrm>
          <a:off x="7861300" y="13290652"/>
          <a:ext cx="889000" cy="2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89002</xdr:rowOff>
    </xdr:from>
    <xdr:to>
      <xdr:col>41</xdr:col>
      <xdr:colOff>50800</xdr:colOff>
      <xdr:row>78</xdr:row>
      <xdr:rowOff>150813</xdr:rowOff>
    </xdr:to>
    <xdr:cxnSp macro="">
      <xdr:nvCxnSpPr>
        <xdr:cNvPr id="412" name="直線コネクタ 411"/>
        <xdr:cNvCxnSpPr/>
      </xdr:nvCxnSpPr>
      <xdr:spPr>
        <a:xfrm flipV="1">
          <a:off x="6972300" y="13290652"/>
          <a:ext cx="889000" cy="2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121019</xdr:rowOff>
    </xdr:from>
    <xdr:to>
      <xdr:col>55</xdr:col>
      <xdr:colOff>50800</xdr:colOff>
      <xdr:row>79</xdr:row>
      <xdr:rowOff>51169</xdr:rowOff>
    </xdr:to>
    <xdr:sp macro="" textlink="">
      <xdr:nvSpPr>
        <xdr:cNvPr id="422" name="楕円 421"/>
        <xdr:cNvSpPr/>
      </xdr:nvSpPr>
      <xdr:spPr>
        <a:xfrm>
          <a:off x="10426700" y="134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35946</xdr:rowOff>
    </xdr:from>
    <xdr:ext cx="469744" cy="259045"/>
    <xdr:sp macro="" textlink="">
      <xdr:nvSpPr>
        <xdr:cNvPr id="423" name="普通建設事業費 （ うち新規整備　）該当値テキスト"/>
        <xdr:cNvSpPr txBox="1"/>
      </xdr:nvSpPr>
      <xdr:spPr>
        <a:xfrm>
          <a:off x="10528300" y="134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132093</xdr:rowOff>
    </xdr:from>
    <xdr:to>
      <xdr:col>50</xdr:col>
      <xdr:colOff>165100</xdr:colOff>
      <xdr:row>79</xdr:row>
      <xdr:rowOff>62243</xdr:rowOff>
    </xdr:to>
    <xdr:sp macro="" textlink="">
      <xdr:nvSpPr>
        <xdr:cNvPr id="424" name="楕円 423"/>
        <xdr:cNvSpPr/>
      </xdr:nvSpPr>
      <xdr:spPr>
        <a:xfrm>
          <a:off x="9588500" y="135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53370</xdr:rowOff>
    </xdr:from>
    <xdr:ext cx="469744" cy="259045"/>
    <xdr:sp macro="" textlink="">
      <xdr:nvSpPr>
        <xdr:cNvPr id="425" name="テキスト ボックス 424"/>
        <xdr:cNvSpPr txBox="1"/>
      </xdr:nvSpPr>
      <xdr:spPr>
        <a:xfrm>
          <a:off x="9404428" y="1359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135979</xdr:rowOff>
    </xdr:from>
    <xdr:to>
      <xdr:col>46</xdr:col>
      <xdr:colOff>38100</xdr:colOff>
      <xdr:row>79</xdr:row>
      <xdr:rowOff>66129</xdr:rowOff>
    </xdr:to>
    <xdr:sp macro="" textlink="">
      <xdr:nvSpPr>
        <xdr:cNvPr id="426" name="楕円 425"/>
        <xdr:cNvSpPr/>
      </xdr:nvSpPr>
      <xdr:spPr>
        <a:xfrm>
          <a:off x="8699500" y="135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57256</xdr:rowOff>
    </xdr:from>
    <xdr:ext cx="469744" cy="259045"/>
    <xdr:sp macro="" textlink="">
      <xdr:nvSpPr>
        <xdr:cNvPr id="427" name="テキスト ボックス 426"/>
        <xdr:cNvSpPr txBox="1"/>
      </xdr:nvSpPr>
      <xdr:spPr>
        <a:xfrm>
          <a:off x="8515428" y="136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38202</xdr:rowOff>
    </xdr:from>
    <xdr:to>
      <xdr:col>41</xdr:col>
      <xdr:colOff>101600</xdr:colOff>
      <xdr:row>77</xdr:row>
      <xdr:rowOff>139802</xdr:rowOff>
    </xdr:to>
    <xdr:sp macro="" textlink="">
      <xdr:nvSpPr>
        <xdr:cNvPr id="428" name="楕円 427"/>
        <xdr:cNvSpPr/>
      </xdr:nvSpPr>
      <xdr:spPr>
        <a:xfrm>
          <a:off x="7810500" y="132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156329</xdr:rowOff>
    </xdr:from>
    <xdr:ext cx="534377" cy="259045"/>
    <xdr:sp macro="" textlink="">
      <xdr:nvSpPr>
        <xdr:cNvPr id="429" name="テキスト ボックス 428"/>
        <xdr:cNvSpPr txBox="1"/>
      </xdr:nvSpPr>
      <xdr:spPr>
        <a:xfrm>
          <a:off x="7594111" y="13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100013</xdr:rowOff>
    </xdr:from>
    <xdr:to>
      <xdr:col>36</xdr:col>
      <xdr:colOff>165100</xdr:colOff>
      <xdr:row>79</xdr:row>
      <xdr:rowOff>30163</xdr:rowOff>
    </xdr:to>
    <xdr:sp macro="" textlink="">
      <xdr:nvSpPr>
        <xdr:cNvPr id="430" name="楕円 429"/>
        <xdr:cNvSpPr/>
      </xdr:nvSpPr>
      <xdr:spPr>
        <a:xfrm>
          <a:off x="6921500" y="134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21290</xdr:rowOff>
    </xdr:from>
    <xdr:ext cx="469744" cy="259045"/>
    <xdr:sp macro="" textlink="">
      <xdr:nvSpPr>
        <xdr:cNvPr id="431" name="テキスト ボックス 430"/>
        <xdr:cNvSpPr txBox="1"/>
      </xdr:nvSpPr>
      <xdr:spPr>
        <a:xfrm>
          <a:off x="6737428" y="1356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27961</xdr:rowOff>
    </xdr:from>
    <xdr:to>
      <xdr:col>55</xdr:col>
      <xdr:colOff>0</xdr:colOff>
      <xdr:row>97</xdr:row>
      <xdr:rowOff>35979</xdr:rowOff>
    </xdr:to>
    <xdr:cxnSp macro="">
      <xdr:nvCxnSpPr>
        <xdr:cNvPr id="458" name="直線コネクタ 457"/>
        <xdr:cNvCxnSpPr/>
      </xdr:nvCxnSpPr>
      <xdr:spPr>
        <a:xfrm flipV="1">
          <a:off x="9639300" y="16658611"/>
          <a:ext cx="8382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35979</xdr:rowOff>
    </xdr:from>
    <xdr:to>
      <xdr:col>50</xdr:col>
      <xdr:colOff>114300</xdr:colOff>
      <xdr:row>97</xdr:row>
      <xdr:rowOff>158088</xdr:rowOff>
    </xdr:to>
    <xdr:cxnSp macro="">
      <xdr:nvCxnSpPr>
        <xdr:cNvPr id="461" name="直線コネクタ 460"/>
        <xdr:cNvCxnSpPr/>
      </xdr:nvCxnSpPr>
      <xdr:spPr>
        <a:xfrm flipV="1">
          <a:off x="8750300" y="16666629"/>
          <a:ext cx="889000" cy="1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158088</xdr:rowOff>
    </xdr:from>
    <xdr:to>
      <xdr:col>45</xdr:col>
      <xdr:colOff>177800</xdr:colOff>
      <xdr:row>98</xdr:row>
      <xdr:rowOff>48516</xdr:rowOff>
    </xdr:to>
    <xdr:cxnSp macro="">
      <xdr:nvCxnSpPr>
        <xdr:cNvPr id="464" name="直線コネクタ 463"/>
        <xdr:cNvCxnSpPr/>
      </xdr:nvCxnSpPr>
      <xdr:spPr>
        <a:xfrm flipV="1">
          <a:off x="7861300" y="16788738"/>
          <a:ext cx="889000" cy="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61199</xdr:rowOff>
    </xdr:from>
    <xdr:to>
      <xdr:col>41</xdr:col>
      <xdr:colOff>50800</xdr:colOff>
      <xdr:row>98</xdr:row>
      <xdr:rowOff>48516</xdr:rowOff>
    </xdr:to>
    <xdr:cxnSp macro="">
      <xdr:nvCxnSpPr>
        <xdr:cNvPr id="467" name="直線コネクタ 466"/>
        <xdr:cNvCxnSpPr/>
      </xdr:nvCxnSpPr>
      <xdr:spPr>
        <a:xfrm>
          <a:off x="6972300" y="16691849"/>
          <a:ext cx="889000" cy="1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148611</xdr:rowOff>
    </xdr:from>
    <xdr:to>
      <xdr:col>55</xdr:col>
      <xdr:colOff>50800</xdr:colOff>
      <xdr:row>97</xdr:row>
      <xdr:rowOff>78761</xdr:rowOff>
    </xdr:to>
    <xdr:sp macro="" textlink="">
      <xdr:nvSpPr>
        <xdr:cNvPr id="477" name="楕円 476"/>
        <xdr:cNvSpPr/>
      </xdr:nvSpPr>
      <xdr:spPr>
        <a:xfrm>
          <a:off x="10426700" y="166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xdr:rowOff>
    </xdr:from>
    <xdr:ext cx="534377" cy="259045"/>
    <xdr:sp macro="" textlink="">
      <xdr:nvSpPr>
        <xdr:cNvPr id="478" name="普通建設事業費 （ うち更新整備　）該当値テキスト"/>
        <xdr:cNvSpPr txBox="1"/>
      </xdr:nvSpPr>
      <xdr:spPr>
        <a:xfrm>
          <a:off x="10528300" y="164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156629</xdr:rowOff>
    </xdr:from>
    <xdr:to>
      <xdr:col>50</xdr:col>
      <xdr:colOff>165100</xdr:colOff>
      <xdr:row>97</xdr:row>
      <xdr:rowOff>86779</xdr:rowOff>
    </xdr:to>
    <xdr:sp macro="" textlink="">
      <xdr:nvSpPr>
        <xdr:cNvPr id="479" name="楕円 478"/>
        <xdr:cNvSpPr/>
      </xdr:nvSpPr>
      <xdr:spPr>
        <a:xfrm>
          <a:off x="9588500" y="166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103306</xdr:rowOff>
    </xdr:from>
    <xdr:ext cx="534377" cy="259045"/>
    <xdr:sp macro="" textlink="">
      <xdr:nvSpPr>
        <xdr:cNvPr id="480" name="テキスト ボックス 479"/>
        <xdr:cNvSpPr txBox="1"/>
      </xdr:nvSpPr>
      <xdr:spPr>
        <a:xfrm>
          <a:off x="9372111" y="163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107288</xdr:rowOff>
    </xdr:from>
    <xdr:to>
      <xdr:col>46</xdr:col>
      <xdr:colOff>38100</xdr:colOff>
      <xdr:row>98</xdr:row>
      <xdr:rowOff>37438</xdr:rowOff>
    </xdr:to>
    <xdr:sp macro="" textlink="">
      <xdr:nvSpPr>
        <xdr:cNvPr id="481" name="楕円 480"/>
        <xdr:cNvSpPr/>
      </xdr:nvSpPr>
      <xdr:spPr>
        <a:xfrm>
          <a:off x="8699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28565</xdr:rowOff>
    </xdr:from>
    <xdr:ext cx="534377" cy="259045"/>
    <xdr:sp macro="" textlink="">
      <xdr:nvSpPr>
        <xdr:cNvPr id="482" name="テキスト ボックス 481"/>
        <xdr:cNvSpPr txBox="1"/>
      </xdr:nvSpPr>
      <xdr:spPr>
        <a:xfrm>
          <a:off x="8483111" y="168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169166</xdr:rowOff>
    </xdr:from>
    <xdr:to>
      <xdr:col>41</xdr:col>
      <xdr:colOff>101600</xdr:colOff>
      <xdr:row>98</xdr:row>
      <xdr:rowOff>99316</xdr:rowOff>
    </xdr:to>
    <xdr:sp macro="" textlink="">
      <xdr:nvSpPr>
        <xdr:cNvPr id="483" name="楕円 482"/>
        <xdr:cNvSpPr/>
      </xdr:nvSpPr>
      <xdr:spPr>
        <a:xfrm>
          <a:off x="7810500" y="167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90443</xdr:rowOff>
    </xdr:from>
    <xdr:ext cx="469744" cy="259045"/>
    <xdr:sp macro="" textlink="">
      <xdr:nvSpPr>
        <xdr:cNvPr id="484" name="テキスト ボックス 483"/>
        <xdr:cNvSpPr txBox="1"/>
      </xdr:nvSpPr>
      <xdr:spPr>
        <a:xfrm>
          <a:off x="7626428" y="1689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10399</xdr:rowOff>
    </xdr:from>
    <xdr:to>
      <xdr:col>36</xdr:col>
      <xdr:colOff>165100</xdr:colOff>
      <xdr:row>97</xdr:row>
      <xdr:rowOff>111999</xdr:rowOff>
    </xdr:to>
    <xdr:sp macro="" textlink="">
      <xdr:nvSpPr>
        <xdr:cNvPr id="485" name="楕円 484"/>
        <xdr:cNvSpPr/>
      </xdr:nvSpPr>
      <xdr:spPr>
        <a:xfrm>
          <a:off x="6921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128526</xdr:rowOff>
    </xdr:from>
    <xdr:ext cx="534377" cy="259045"/>
    <xdr:sp macro="" textlink="">
      <xdr:nvSpPr>
        <xdr:cNvPr id="486" name="テキスト ボックス 485"/>
        <xdr:cNvSpPr txBox="1"/>
      </xdr:nvSpPr>
      <xdr:spPr>
        <a:xfrm>
          <a:off x="6705111" y="164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120269</xdr:rowOff>
    </xdr:from>
    <xdr:to>
      <xdr:col>85</xdr:col>
      <xdr:colOff>127000</xdr:colOff>
      <xdr:row>38</xdr:row>
      <xdr:rowOff>157455</xdr:rowOff>
    </xdr:to>
    <xdr:cxnSp macro="">
      <xdr:nvCxnSpPr>
        <xdr:cNvPr id="515" name="直線コネクタ 514"/>
        <xdr:cNvCxnSpPr/>
      </xdr:nvCxnSpPr>
      <xdr:spPr>
        <a:xfrm>
          <a:off x="15481300" y="6635369"/>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120269</xdr:rowOff>
    </xdr:to>
    <xdr:cxnSp macro="">
      <xdr:nvCxnSpPr>
        <xdr:cNvPr id="518" name="直線コネクタ 517"/>
        <xdr:cNvCxnSpPr/>
      </xdr:nvCxnSpPr>
      <xdr:spPr>
        <a:xfrm>
          <a:off x="14592300" y="65154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xdr:rowOff>
    </xdr:from>
    <xdr:to>
      <xdr:col>76</xdr:col>
      <xdr:colOff>114300</xdr:colOff>
      <xdr:row>39</xdr:row>
      <xdr:rowOff>24867</xdr:rowOff>
    </xdr:to>
    <xdr:cxnSp macro="">
      <xdr:nvCxnSpPr>
        <xdr:cNvPr id="521" name="直線コネクタ 520"/>
        <xdr:cNvCxnSpPr/>
      </xdr:nvCxnSpPr>
      <xdr:spPr>
        <a:xfrm flipV="1">
          <a:off x="13703300" y="6515430"/>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xdr:rowOff>
    </xdr:from>
    <xdr:to>
      <xdr:col>71</xdr:col>
      <xdr:colOff>177800</xdr:colOff>
      <xdr:row>39</xdr:row>
      <xdr:rowOff>24867</xdr:rowOff>
    </xdr:to>
    <xdr:cxnSp macro="">
      <xdr:nvCxnSpPr>
        <xdr:cNvPr id="524" name="直線コネクタ 523"/>
        <xdr:cNvCxnSpPr/>
      </xdr:nvCxnSpPr>
      <xdr:spPr>
        <a:xfrm>
          <a:off x="12814300" y="6696253"/>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106655</xdr:rowOff>
    </xdr:from>
    <xdr:to>
      <xdr:col>85</xdr:col>
      <xdr:colOff>177800</xdr:colOff>
      <xdr:row>39</xdr:row>
      <xdr:rowOff>36805</xdr:rowOff>
    </xdr:to>
    <xdr:sp macro="" textlink="">
      <xdr:nvSpPr>
        <xdr:cNvPr id="534" name="楕円 533"/>
        <xdr:cNvSpPr/>
      </xdr:nvSpPr>
      <xdr:spPr>
        <a:xfrm>
          <a:off x="162687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36238</xdr:rowOff>
    </xdr:from>
    <xdr:ext cx="378565" cy="259045"/>
    <xdr:sp macro="" textlink="">
      <xdr:nvSpPr>
        <xdr:cNvPr id="535" name="災害復旧事業費該当値テキスト"/>
        <xdr:cNvSpPr txBox="1"/>
      </xdr:nvSpPr>
      <xdr:spPr>
        <a:xfrm>
          <a:off x="16370300" y="655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36" name="楕円 535"/>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37" name="テキスト ボックス 536"/>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120980</xdr:rowOff>
    </xdr:from>
    <xdr:to>
      <xdr:col>76</xdr:col>
      <xdr:colOff>165100</xdr:colOff>
      <xdr:row>38</xdr:row>
      <xdr:rowOff>51130</xdr:rowOff>
    </xdr:to>
    <xdr:sp macro="" textlink="">
      <xdr:nvSpPr>
        <xdr:cNvPr id="538" name="楕円 537"/>
        <xdr:cNvSpPr/>
      </xdr:nvSpPr>
      <xdr:spPr>
        <a:xfrm>
          <a:off x="14541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67657</xdr:rowOff>
    </xdr:from>
    <xdr:ext cx="469744" cy="259045"/>
    <xdr:sp macro="" textlink="">
      <xdr:nvSpPr>
        <xdr:cNvPr id="539" name="テキスト ボックス 538"/>
        <xdr:cNvSpPr txBox="1"/>
      </xdr:nvSpPr>
      <xdr:spPr>
        <a:xfrm>
          <a:off x="14357428" y="62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145517</xdr:rowOff>
    </xdr:from>
    <xdr:to>
      <xdr:col>72</xdr:col>
      <xdr:colOff>38100</xdr:colOff>
      <xdr:row>39</xdr:row>
      <xdr:rowOff>75667</xdr:rowOff>
    </xdr:to>
    <xdr:sp macro="" textlink="">
      <xdr:nvSpPr>
        <xdr:cNvPr id="540" name="楕円 539"/>
        <xdr:cNvSpPr/>
      </xdr:nvSpPr>
      <xdr:spPr>
        <a:xfrm>
          <a:off x="13652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66794</xdr:rowOff>
    </xdr:from>
    <xdr:ext cx="378565" cy="259045"/>
    <xdr:sp macro="" textlink="">
      <xdr:nvSpPr>
        <xdr:cNvPr id="541" name="テキスト ボックス 540"/>
        <xdr:cNvSpPr txBox="1"/>
      </xdr:nvSpPr>
      <xdr:spPr>
        <a:xfrm>
          <a:off x="13514017" y="67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130353</xdr:rowOff>
    </xdr:from>
    <xdr:to>
      <xdr:col>67</xdr:col>
      <xdr:colOff>101600</xdr:colOff>
      <xdr:row>39</xdr:row>
      <xdr:rowOff>60503</xdr:rowOff>
    </xdr:to>
    <xdr:sp macro="" textlink="">
      <xdr:nvSpPr>
        <xdr:cNvPr id="542" name="楕円 541"/>
        <xdr:cNvSpPr/>
      </xdr:nvSpPr>
      <xdr:spPr>
        <a:xfrm>
          <a:off x="1276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51630</xdr:rowOff>
    </xdr:from>
    <xdr:ext cx="378565" cy="259045"/>
    <xdr:sp macro="" textlink="">
      <xdr:nvSpPr>
        <xdr:cNvPr id="543" name="テキスト ボックス 542"/>
        <xdr:cNvSpPr txBox="1"/>
      </xdr:nvSpPr>
      <xdr:spPr>
        <a:xfrm>
          <a:off x="1262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165779</xdr:rowOff>
    </xdr:from>
    <xdr:to>
      <xdr:col>85</xdr:col>
      <xdr:colOff>127000</xdr:colOff>
      <xdr:row>76</xdr:row>
      <xdr:rowOff>23037</xdr:rowOff>
    </xdr:to>
    <xdr:cxnSp macro="">
      <xdr:nvCxnSpPr>
        <xdr:cNvPr id="621" name="直線コネクタ 620"/>
        <xdr:cNvCxnSpPr/>
      </xdr:nvCxnSpPr>
      <xdr:spPr>
        <a:xfrm>
          <a:off x="15481300" y="13024529"/>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165779</xdr:rowOff>
    </xdr:from>
    <xdr:to>
      <xdr:col>81</xdr:col>
      <xdr:colOff>50800</xdr:colOff>
      <xdr:row>76</xdr:row>
      <xdr:rowOff>25457</xdr:rowOff>
    </xdr:to>
    <xdr:cxnSp macro="">
      <xdr:nvCxnSpPr>
        <xdr:cNvPr id="624" name="直線コネクタ 623"/>
        <xdr:cNvCxnSpPr/>
      </xdr:nvCxnSpPr>
      <xdr:spPr>
        <a:xfrm flipV="1">
          <a:off x="14592300" y="13024529"/>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25457</xdr:rowOff>
    </xdr:from>
    <xdr:to>
      <xdr:col>76</xdr:col>
      <xdr:colOff>114300</xdr:colOff>
      <xdr:row>76</xdr:row>
      <xdr:rowOff>54356</xdr:rowOff>
    </xdr:to>
    <xdr:cxnSp macro="">
      <xdr:nvCxnSpPr>
        <xdr:cNvPr id="627" name="直線コネクタ 626"/>
        <xdr:cNvCxnSpPr/>
      </xdr:nvCxnSpPr>
      <xdr:spPr>
        <a:xfrm flipV="1">
          <a:off x="13703300" y="13055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48946</xdr:rowOff>
    </xdr:from>
    <xdr:to>
      <xdr:col>71</xdr:col>
      <xdr:colOff>177800</xdr:colOff>
      <xdr:row>76</xdr:row>
      <xdr:rowOff>54356</xdr:rowOff>
    </xdr:to>
    <xdr:cxnSp macro="">
      <xdr:nvCxnSpPr>
        <xdr:cNvPr id="630" name="直線コネクタ 629"/>
        <xdr:cNvCxnSpPr/>
      </xdr:nvCxnSpPr>
      <xdr:spPr>
        <a:xfrm>
          <a:off x="12814300" y="13079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143688</xdr:rowOff>
    </xdr:from>
    <xdr:to>
      <xdr:col>85</xdr:col>
      <xdr:colOff>177800</xdr:colOff>
      <xdr:row>76</xdr:row>
      <xdr:rowOff>73837</xdr:rowOff>
    </xdr:to>
    <xdr:sp macro="" textlink="">
      <xdr:nvSpPr>
        <xdr:cNvPr id="640" name="楕円 639"/>
        <xdr:cNvSpPr/>
      </xdr:nvSpPr>
      <xdr:spPr>
        <a:xfrm>
          <a:off x="162687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122114</xdr:rowOff>
    </xdr:from>
    <xdr:ext cx="534377" cy="259045"/>
    <xdr:sp macro="" textlink="">
      <xdr:nvSpPr>
        <xdr:cNvPr id="641" name="公債費該当値テキスト"/>
        <xdr:cNvSpPr txBox="1"/>
      </xdr:nvSpPr>
      <xdr:spPr>
        <a:xfrm>
          <a:off x="16370300" y="129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114980</xdr:rowOff>
    </xdr:from>
    <xdr:to>
      <xdr:col>81</xdr:col>
      <xdr:colOff>101600</xdr:colOff>
      <xdr:row>76</xdr:row>
      <xdr:rowOff>45129</xdr:rowOff>
    </xdr:to>
    <xdr:sp macro="" textlink="">
      <xdr:nvSpPr>
        <xdr:cNvPr id="642" name="楕円 641"/>
        <xdr:cNvSpPr/>
      </xdr:nvSpPr>
      <xdr:spPr>
        <a:xfrm>
          <a:off x="15430500" y="12973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36256</xdr:rowOff>
    </xdr:from>
    <xdr:ext cx="534377" cy="259045"/>
    <xdr:sp macro="" textlink="">
      <xdr:nvSpPr>
        <xdr:cNvPr id="643" name="テキスト ボックス 642"/>
        <xdr:cNvSpPr txBox="1"/>
      </xdr:nvSpPr>
      <xdr:spPr>
        <a:xfrm>
          <a:off x="15214111" y="130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146107</xdr:rowOff>
    </xdr:from>
    <xdr:to>
      <xdr:col>76</xdr:col>
      <xdr:colOff>165100</xdr:colOff>
      <xdr:row>76</xdr:row>
      <xdr:rowOff>76257</xdr:rowOff>
    </xdr:to>
    <xdr:sp macro="" textlink="">
      <xdr:nvSpPr>
        <xdr:cNvPr id="644" name="楕円 643"/>
        <xdr:cNvSpPr/>
      </xdr:nvSpPr>
      <xdr:spPr>
        <a:xfrm>
          <a:off x="14541500" y="13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67384</xdr:rowOff>
    </xdr:from>
    <xdr:ext cx="534377" cy="259045"/>
    <xdr:sp macro="" textlink="">
      <xdr:nvSpPr>
        <xdr:cNvPr id="645" name="テキスト ボックス 644"/>
        <xdr:cNvSpPr txBox="1"/>
      </xdr:nvSpPr>
      <xdr:spPr>
        <a:xfrm>
          <a:off x="14325111" y="130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3556</xdr:rowOff>
    </xdr:from>
    <xdr:to>
      <xdr:col>72</xdr:col>
      <xdr:colOff>38100</xdr:colOff>
      <xdr:row>76</xdr:row>
      <xdr:rowOff>105156</xdr:rowOff>
    </xdr:to>
    <xdr:sp macro="" textlink="">
      <xdr:nvSpPr>
        <xdr:cNvPr id="646" name="楕円 645"/>
        <xdr:cNvSpPr/>
      </xdr:nvSpPr>
      <xdr:spPr>
        <a:xfrm>
          <a:off x="13652500" y="13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96283</xdr:rowOff>
    </xdr:from>
    <xdr:ext cx="534377" cy="259045"/>
    <xdr:sp macro="" textlink="">
      <xdr:nvSpPr>
        <xdr:cNvPr id="647" name="テキスト ボックス 646"/>
        <xdr:cNvSpPr txBox="1"/>
      </xdr:nvSpPr>
      <xdr:spPr>
        <a:xfrm>
          <a:off x="13436111" y="131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169596</xdr:rowOff>
    </xdr:from>
    <xdr:to>
      <xdr:col>67</xdr:col>
      <xdr:colOff>101600</xdr:colOff>
      <xdr:row>76</xdr:row>
      <xdr:rowOff>99746</xdr:rowOff>
    </xdr:to>
    <xdr:sp macro="" textlink="">
      <xdr:nvSpPr>
        <xdr:cNvPr id="648" name="楕円 647"/>
        <xdr:cNvSpPr/>
      </xdr:nvSpPr>
      <xdr:spPr>
        <a:xfrm>
          <a:off x="12763500" y="130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90873</xdr:rowOff>
    </xdr:from>
    <xdr:ext cx="534377" cy="259045"/>
    <xdr:sp macro="" textlink="">
      <xdr:nvSpPr>
        <xdr:cNvPr id="649" name="テキスト ボックス 648"/>
        <xdr:cNvSpPr txBox="1"/>
      </xdr:nvSpPr>
      <xdr:spPr>
        <a:xfrm>
          <a:off x="12547111" y="131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108370</xdr:rowOff>
    </xdr:from>
    <xdr:to>
      <xdr:col>85</xdr:col>
      <xdr:colOff>127000</xdr:colOff>
      <xdr:row>98</xdr:row>
      <xdr:rowOff>119501</xdr:rowOff>
    </xdr:to>
    <xdr:cxnSp macro="">
      <xdr:nvCxnSpPr>
        <xdr:cNvPr id="676" name="直線コネクタ 675"/>
        <xdr:cNvCxnSpPr/>
      </xdr:nvCxnSpPr>
      <xdr:spPr>
        <a:xfrm flipV="1">
          <a:off x="15481300" y="16910470"/>
          <a:ext cx="8382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119501</xdr:rowOff>
    </xdr:from>
    <xdr:to>
      <xdr:col>81</xdr:col>
      <xdr:colOff>50800</xdr:colOff>
      <xdr:row>98</xdr:row>
      <xdr:rowOff>124978</xdr:rowOff>
    </xdr:to>
    <xdr:cxnSp macro="">
      <xdr:nvCxnSpPr>
        <xdr:cNvPr id="679" name="直線コネクタ 678"/>
        <xdr:cNvCxnSpPr/>
      </xdr:nvCxnSpPr>
      <xdr:spPr>
        <a:xfrm flipV="1">
          <a:off x="14592300" y="16921601"/>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118427</xdr:rowOff>
    </xdr:from>
    <xdr:to>
      <xdr:col>76</xdr:col>
      <xdr:colOff>114300</xdr:colOff>
      <xdr:row>98</xdr:row>
      <xdr:rowOff>124978</xdr:rowOff>
    </xdr:to>
    <xdr:cxnSp macro="">
      <xdr:nvCxnSpPr>
        <xdr:cNvPr id="682" name="直線コネクタ 681"/>
        <xdr:cNvCxnSpPr/>
      </xdr:nvCxnSpPr>
      <xdr:spPr>
        <a:xfrm>
          <a:off x="13703300" y="16920527"/>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118427</xdr:rowOff>
    </xdr:from>
    <xdr:to>
      <xdr:col>71</xdr:col>
      <xdr:colOff>177800</xdr:colOff>
      <xdr:row>98</xdr:row>
      <xdr:rowOff>121938</xdr:rowOff>
    </xdr:to>
    <xdr:cxnSp macro="">
      <xdr:nvCxnSpPr>
        <xdr:cNvPr id="685" name="直線コネクタ 684"/>
        <xdr:cNvCxnSpPr/>
      </xdr:nvCxnSpPr>
      <xdr:spPr>
        <a:xfrm flipV="1">
          <a:off x="12814300" y="16920527"/>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57570</xdr:rowOff>
    </xdr:from>
    <xdr:to>
      <xdr:col>85</xdr:col>
      <xdr:colOff>177800</xdr:colOff>
      <xdr:row>98</xdr:row>
      <xdr:rowOff>159170</xdr:rowOff>
    </xdr:to>
    <xdr:sp macro="" textlink="">
      <xdr:nvSpPr>
        <xdr:cNvPr id="695" name="楕円 694"/>
        <xdr:cNvSpPr/>
      </xdr:nvSpPr>
      <xdr:spPr>
        <a:xfrm>
          <a:off x="16268700" y="168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534377" cy="259045"/>
    <xdr:sp macro="" textlink="">
      <xdr:nvSpPr>
        <xdr:cNvPr id="696" name="積立金該当値テキスト"/>
        <xdr:cNvSpPr txBox="1"/>
      </xdr:nvSpPr>
      <xdr:spPr>
        <a:xfrm>
          <a:off x="16370300"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68701</xdr:rowOff>
    </xdr:from>
    <xdr:to>
      <xdr:col>81</xdr:col>
      <xdr:colOff>101600</xdr:colOff>
      <xdr:row>98</xdr:row>
      <xdr:rowOff>170301</xdr:rowOff>
    </xdr:to>
    <xdr:sp macro="" textlink="">
      <xdr:nvSpPr>
        <xdr:cNvPr id="697" name="楕円 696"/>
        <xdr:cNvSpPr/>
      </xdr:nvSpPr>
      <xdr:spPr>
        <a:xfrm>
          <a:off x="15430500" y="168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161428</xdr:rowOff>
    </xdr:from>
    <xdr:ext cx="469744" cy="259045"/>
    <xdr:sp macro="" textlink="">
      <xdr:nvSpPr>
        <xdr:cNvPr id="698" name="テキスト ボックス 697"/>
        <xdr:cNvSpPr txBox="1"/>
      </xdr:nvSpPr>
      <xdr:spPr>
        <a:xfrm>
          <a:off x="15246428" y="169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74178</xdr:rowOff>
    </xdr:from>
    <xdr:to>
      <xdr:col>76</xdr:col>
      <xdr:colOff>165100</xdr:colOff>
      <xdr:row>99</xdr:row>
      <xdr:rowOff>4328</xdr:rowOff>
    </xdr:to>
    <xdr:sp macro="" textlink="">
      <xdr:nvSpPr>
        <xdr:cNvPr id="699" name="楕円 698"/>
        <xdr:cNvSpPr/>
      </xdr:nvSpPr>
      <xdr:spPr>
        <a:xfrm>
          <a:off x="14541500" y="168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166905</xdr:rowOff>
    </xdr:from>
    <xdr:ext cx="469744" cy="259045"/>
    <xdr:sp macro="" textlink="">
      <xdr:nvSpPr>
        <xdr:cNvPr id="700" name="テキスト ボックス 699"/>
        <xdr:cNvSpPr txBox="1"/>
      </xdr:nvSpPr>
      <xdr:spPr>
        <a:xfrm>
          <a:off x="14357428" y="169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67627</xdr:rowOff>
    </xdr:from>
    <xdr:to>
      <xdr:col>72</xdr:col>
      <xdr:colOff>38100</xdr:colOff>
      <xdr:row>98</xdr:row>
      <xdr:rowOff>169227</xdr:rowOff>
    </xdr:to>
    <xdr:sp macro="" textlink="">
      <xdr:nvSpPr>
        <xdr:cNvPr id="701" name="楕円 700"/>
        <xdr:cNvSpPr/>
      </xdr:nvSpPr>
      <xdr:spPr>
        <a:xfrm>
          <a:off x="13652500" y="168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160354</xdr:rowOff>
    </xdr:from>
    <xdr:ext cx="469744" cy="259045"/>
    <xdr:sp macro="" textlink="">
      <xdr:nvSpPr>
        <xdr:cNvPr id="702" name="テキスト ボックス 701"/>
        <xdr:cNvSpPr txBox="1"/>
      </xdr:nvSpPr>
      <xdr:spPr>
        <a:xfrm>
          <a:off x="13468428" y="1696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71138</xdr:rowOff>
    </xdr:from>
    <xdr:to>
      <xdr:col>67</xdr:col>
      <xdr:colOff>101600</xdr:colOff>
      <xdr:row>99</xdr:row>
      <xdr:rowOff>1288</xdr:rowOff>
    </xdr:to>
    <xdr:sp macro="" textlink="">
      <xdr:nvSpPr>
        <xdr:cNvPr id="703" name="楕円 702"/>
        <xdr:cNvSpPr/>
      </xdr:nvSpPr>
      <xdr:spPr>
        <a:xfrm>
          <a:off x="12763500" y="16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163865</xdr:rowOff>
    </xdr:from>
    <xdr:ext cx="469744" cy="259045"/>
    <xdr:sp macro="" textlink="">
      <xdr:nvSpPr>
        <xdr:cNvPr id="704" name="テキスト ボックス 703"/>
        <xdr:cNvSpPr txBox="1"/>
      </xdr:nvSpPr>
      <xdr:spPr>
        <a:xfrm>
          <a:off x="12579428" y="169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3" name="直線コネクタ 732"/>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36" name="直線コネクタ 735"/>
        <xdr:cNvCxnSpPr/>
      </xdr:nvCxnSpPr>
      <xdr:spPr>
        <a:xfrm flipV="1">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4" name="楕円 753"/>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5" name="テキスト ボックス 754"/>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39801</xdr:rowOff>
    </xdr:from>
    <xdr:to>
      <xdr:col>116</xdr:col>
      <xdr:colOff>63500</xdr:colOff>
      <xdr:row>59</xdr:row>
      <xdr:rowOff>45680</xdr:rowOff>
    </xdr:to>
    <xdr:cxnSp macro="">
      <xdr:nvCxnSpPr>
        <xdr:cNvPr id="792" name="直線コネクタ 791"/>
        <xdr:cNvCxnSpPr/>
      </xdr:nvCxnSpPr>
      <xdr:spPr>
        <a:xfrm flipV="1">
          <a:off x="21323300" y="10155351"/>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43394</xdr:rowOff>
    </xdr:from>
    <xdr:to>
      <xdr:col>111</xdr:col>
      <xdr:colOff>177800</xdr:colOff>
      <xdr:row>59</xdr:row>
      <xdr:rowOff>45680</xdr:rowOff>
    </xdr:to>
    <xdr:cxnSp macro="">
      <xdr:nvCxnSpPr>
        <xdr:cNvPr id="795" name="直線コネクタ 794"/>
        <xdr:cNvCxnSpPr/>
      </xdr:nvCxnSpPr>
      <xdr:spPr>
        <a:xfrm>
          <a:off x="20434300" y="101589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43394</xdr:rowOff>
    </xdr:from>
    <xdr:to>
      <xdr:col>107</xdr:col>
      <xdr:colOff>50800</xdr:colOff>
      <xdr:row>59</xdr:row>
      <xdr:rowOff>43492</xdr:rowOff>
    </xdr:to>
    <xdr:cxnSp macro="">
      <xdr:nvCxnSpPr>
        <xdr:cNvPr id="798" name="直線コネクタ 797"/>
        <xdr:cNvCxnSpPr/>
      </xdr:nvCxnSpPr>
      <xdr:spPr>
        <a:xfrm flipV="1">
          <a:off x="19545300" y="1015894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41631</xdr:rowOff>
    </xdr:from>
    <xdr:to>
      <xdr:col>102</xdr:col>
      <xdr:colOff>114300</xdr:colOff>
      <xdr:row>59</xdr:row>
      <xdr:rowOff>43492</xdr:rowOff>
    </xdr:to>
    <xdr:cxnSp macro="">
      <xdr:nvCxnSpPr>
        <xdr:cNvPr id="801" name="直線コネクタ 800"/>
        <xdr:cNvCxnSpPr/>
      </xdr:nvCxnSpPr>
      <xdr:spPr>
        <a:xfrm>
          <a:off x="18656300" y="1015718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160451</xdr:rowOff>
    </xdr:from>
    <xdr:to>
      <xdr:col>116</xdr:col>
      <xdr:colOff>114300</xdr:colOff>
      <xdr:row>59</xdr:row>
      <xdr:rowOff>90601</xdr:rowOff>
    </xdr:to>
    <xdr:sp macro="" textlink="">
      <xdr:nvSpPr>
        <xdr:cNvPr id="811" name="楕円 810"/>
        <xdr:cNvSpPr/>
      </xdr:nvSpPr>
      <xdr:spPr>
        <a:xfrm>
          <a:off x="221107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75378</xdr:rowOff>
    </xdr:from>
    <xdr:ext cx="469744" cy="259045"/>
    <xdr:sp macro="" textlink="">
      <xdr:nvSpPr>
        <xdr:cNvPr id="812" name="貸付金該当値テキスト"/>
        <xdr:cNvSpPr txBox="1"/>
      </xdr:nvSpPr>
      <xdr:spPr>
        <a:xfrm>
          <a:off x="22212300" y="100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166330</xdr:rowOff>
    </xdr:from>
    <xdr:to>
      <xdr:col>112</xdr:col>
      <xdr:colOff>38100</xdr:colOff>
      <xdr:row>59</xdr:row>
      <xdr:rowOff>96480</xdr:rowOff>
    </xdr:to>
    <xdr:sp macro="" textlink="">
      <xdr:nvSpPr>
        <xdr:cNvPr id="813" name="楕円 812"/>
        <xdr:cNvSpPr/>
      </xdr:nvSpPr>
      <xdr:spPr>
        <a:xfrm>
          <a:off x="21272500" y="101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87607</xdr:rowOff>
    </xdr:from>
    <xdr:ext cx="469744" cy="259045"/>
    <xdr:sp macro="" textlink="">
      <xdr:nvSpPr>
        <xdr:cNvPr id="814" name="テキスト ボックス 813"/>
        <xdr:cNvSpPr txBox="1"/>
      </xdr:nvSpPr>
      <xdr:spPr>
        <a:xfrm>
          <a:off x="21088428" y="102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164044</xdr:rowOff>
    </xdr:from>
    <xdr:to>
      <xdr:col>107</xdr:col>
      <xdr:colOff>101600</xdr:colOff>
      <xdr:row>59</xdr:row>
      <xdr:rowOff>94194</xdr:rowOff>
    </xdr:to>
    <xdr:sp macro="" textlink="">
      <xdr:nvSpPr>
        <xdr:cNvPr id="815" name="楕円 814"/>
        <xdr:cNvSpPr/>
      </xdr:nvSpPr>
      <xdr:spPr>
        <a:xfrm>
          <a:off x="20383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85321</xdr:rowOff>
    </xdr:from>
    <xdr:ext cx="469744" cy="259045"/>
    <xdr:sp macro="" textlink="">
      <xdr:nvSpPr>
        <xdr:cNvPr id="816" name="テキスト ボックス 815"/>
        <xdr:cNvSpPr txBox="1"/>
      </xdr:nvSpPr>
      <xdr:spPr>
        <a:xfrm>
          <a:off x="20199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164142</xdr:rowOff>
    </xdr:from>
    <xdr:to>
      <xdr:col>102</xdr:col>
      <xdr:colOff>165100</xdr:colOff>
      <xdr:row>59</xdr:row>
      <xdr:rowOff>94292</xdr:rowOff>
    </xdr:to>
    <xdr:sp macro="" textlink="">
      <xdr:nvSpPr>
        <xdr:cNvPr id="817" name="楕円 816"/>
        <xdr:cNvSpPr/>
      </xdr:nvSpPr>
      <xdr:spPr>
        <a:xfrm>
          <a:off x="19494500" y="10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85419</xdr:rowOff>
    </xdr:from>
    <xdr:ext cx="469744" cy="259045"/>
    <xdr:sp macro="" textlink="">
      <xdr:nvSpPr>
        <xdr:cNvPr id="818" name="テキスト ボックス 817"/>
        <xdr:cNvSpPr txBox="1"/>
      </xdr:nvSpPr>
      <xdr:spPr>
        <a:xfrm>
          <a:off x="19310428" y="1020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162281</xdr:rowOff>
    </xdr:from>
    <xdr:to>
      <xdr:col>98</xdr:col>
      <xdr:colOff>38100</xdr:colOff>
      <xdr:row>59</xdr:row>
      <xdr:rowOff>92431</xdr:rowOff>
    </xdr:to>
    <xdr:sp macro="" textlink="">
      <xdr:nvSpPr>
        <xdr:cNvPr id="819" name="楕円 818"/>
        <xdr:cNvSpPr/>
      </xdr:nvSpPr>
      <xdr:spPr>
        <a:xfrm>
          <a:off x="18605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83558</xdr:rowOff>
    </xdr:from>
    <xdr:ext cx="469744" cy="259045"/>
    <xdr:sp macro="" textlink="">
      <xdr:nvSpPr>
        <xdr:cNvPr id="820" name="テキスト ボックス 819"/>
        <xdr:cNvSpPr txBox="1"/>
      </xdr:nvSpPr>
      <xdr:spPr>
        <a:xfrm>
          <a:off x="18421428" y="101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53159</xdr:rowOff>
    </xdr:from>
    <xdr:to>
      <xdr:col>116</xdr:col>
      <xdr:colOff>63500</xdr:colOff>
      <xdr:row>72</xdr:row>
      <xdr:rowOff>81701</xdr:rowOff>
    </xdr:to>
    <xdr:cxnSp macro="">
      <xdr:nvCxnSpPr>
        <xdr:cNvPr id="852" name="直線コネクタ 851"/>
        <xdr:cNvCxnSpPr/>
      </xdr:nvCxnSpPr>
      <xdr:spPr>
        <a:xfrm flipV="1">
          <a:off x="21323300" y="12397559"/>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81701</xdr:rowOff>
    </xdr:from>
    <xdr:to>
      <xdr:col>111</xdr:col>
      <xdr:colOff>177800</xdr:colOff>
      <xdr:row>72</xdr:row>
      <xdr:rowOff>124351</xdr:rowOff>
    </xdr:to>
    <xdr:cxnSp macro="">
      <xdr:nvCxnSpPr>
        <xdr:cNvPr id="855" name="直線コネクタ 854"/>
        <xdr:cNvCxnSpPr/>
      </xdr:nvCxnSpPr>
      <xdr:spPr>
        <a:xfrm flipV="1">
          <a:off x="20434300" y="1242610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83627</xdr:rowOff>
    </xdr:from>
    <xdr:to>
      <xdr:col>107</xdr:col>
      <xdr:colOff>50800</xdr:colOff>
      <xdr:row>72</xdr:row>
      <xdr:rowOff>124351</xdr:rowOff>
    </xdr:to>
    <xdr:cxnSp macro="">
      <xdr:nvCxnSpPr>
        <xdr:cNvPr id="858" name="直線コネクタ 857"/>
        <xdr:cNvCxnSpPr/>
      </xdr:nvCxnSpPr>
      <xdr:spPr>
        <a:xfrm>
          <a:off x="19545300" y="12428027"/>
          <a:ext cx="8890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83627</xdr:rowOff>
    </xdr:from>
    <xdr:to>
      <xdr:col>102</xdr:col>
      <xdr:colOff>114300</xdr:colOff>
      <xdr:row>73</xdr:row>
      <xdr:rowOff>70728</xdr:rowOff>
    </xdr:to>
    <xdr:cxnSp macro="">
      <xdr:nvCxnSpPr>
        <xdr:cNvPr id="861" name="直線コネクタ 860"/>
        <xdr:cNvCxnSpPr/>
      </xdr:nvCxnSpPr>
      <xdr:spPr>
        <a:xfrm flipV="1">
          <a:off x="18656300" y="12428027"/>
          <a:ext cx="889000" cy="1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2359</xdr:rowOff>
    </xdr:from>
    <xdr:to>
      <xdr:col>116</xdr:col>
      <xdr:colOff>114300</xdr:colOff>
      <xdr:row>72</xdr:row>
      <xdr:rowOff>103959</xdr:rowOff>
    </xdr:to>
    <xdr:sp macro="" textlink="">
      <xdr:nvSpPr>
        <xdr:cNvPr id="871" name="楕円 870"/>
        <xdr:cNvSpPr/>
      </xdr:nvSpPr>
      <xdr:spPr>
        <a:xfrm>
          <a:off x="22110700" y="123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25236</xdr:rowOff>
    </xdr:from>
    <xdr:ext cx="534377" cy="259045"/>
    <xdr:sp macro="" textlink="">
      <xdr:nvSpPr>
        <xdr:cNvPr id="872" name="繰出金該当値テキスト"/>
        <xdr:cNvSpPr txBox="1"/>
      </xdr:nvSpPr>
      <xdr:spPr>
        <a:xfrm>
          <a:off x="22212300" y="121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30901</xdr:rowOff>
    </xdr:from>
    <xdr:to>
      <xdr:col>112</xdr:col>
      <xdr:colOff>38100</xdr:colOff>
      <xdr:row>72</xdr:row>
      <xdr:rowOff>132501</xdr:rowOff>
    </xdr:to>
    <xdr:sp macro="" textlink="">
      <xdr:nvSpPr>
        <xdr:cNvPr id="873" name="楕円 872"/>
        <xdr:cNvSpPr/>
      </xdr:nvSpPr>
      <xdr:spPr>
        <a:xfrm>
          <a:off x="21272500" y="123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149028</xdr:rowOff>
    </xdr:from>
    <xdr:ext cx="534377" cy="259045"/>
    <xdr:sp macro="" textlink="">
      <xdr:nvSpPr>
        <xdr:cNvPr id="874" name="テキスト ボックス 873"/>
        <xdr:cNvSpPr txBox="1"/>
      </xdr:nvSpPr>
      <xdr:spPr>
        <a:xfrm>
          <a:off x="21056111" y="121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73551</xdr:rowOff>
    </xdr:from>
    <xdr:to>
      <xdr:col>107</xdr:col>
      <xdr:colOff>101600</xdr:colOff>
      <xdr:row>73</xdr:row>
      <xdr:rowOff>3701</xdr:rowOff>
    </xdr:to>
    <xdr:sp macro="" textlink="">
      <xdr:nvSpPr>
        <xdr:cNvPr id="875" name="楕円 874"/>
        <xdr:cNvSpPr/>
      </xdr:nvSpPr>
      <xdr:spPr>
        <a:xfrm>
          <a:off x="20383500" y="124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20228</xdr:rowOff>
    </xdr:from>
    <xdr:ext cx="534377" cy="259045"/>
    <xdr:sp macro="" textlink="">
      <xdr:nvSpPr>
        <xdr:cNvPr id="876" name="テキスト ボックス 875"/>
        <xdr:cNvSpPr txBox="1"/>
      </xdr:nvSpPr>
      <xdr:spPr>
        <a:xfrm>
          <a:off x="20167111" y="121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32827</xdr:rowOff>
    </xdr:from>
    <xdr:to>
      <xdr:col>102</xdr:col>
      <xdr:colOff>165100</xdr:colOff>
      <xdr:row>72</xdr:row>
      <xdr:rowOff>134427</xdr:rowOff>
    </xdr:to>
    <xdr:sp macro="" textlink="">
      <xdr:nvSpPr>
        <xdr:cNvPr id="877" name="楕円 876"/>
        <xdr:cNvSpPr/>
      </xdr:nvSpPr>
      <xdr:spPr>
        <a:xfrm>
          <a:off x="19494500" y="12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150954</xdr:rowOff>
    </xdr:from>
    <xdr:ext cx="534377" cy="259045"/>
    <xdr:sp macro="" textlink="">
      <xdr:nvSpPr>
        <xdr:cNvPr id="878" name="テキスト ボックス 877"/>
        <xdr:cNvSpPr txBox="1"/>
      </xdr:nvSpPr>
      <xdr:spPr>
        <a:xfrm>
          <a:off x="19278111" y="121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19928</xdr:rowOff>
    </xdr:from>
    <xdr:to>
      <xdr:col>98</xdr:col>
      <xdr:colOff>38100</xdr:colOff>
      <xdr:row>73</xdr:row>
      <xdr:rowOff>121528</xdr:rowOff>
    </xdr:to>
    <xdr:sp macro="" textlink="">
      <xdr:nvSpPr>
        <xdr:cNvPr id="879" name="楕円 878"/>
        <xdr:cNvSpPr/>
      </xdr:nvSpPr>
      <xdr:spPr>
        <a:xfrm>
          <a:off x="18605500" y="12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138055</xdr:rowOff>
    </xdr:from>
    <xdr:ext cx="534377" cy="259045"/>
    <xdr:sp macro="" textlink="">
      <xdr:nvSpPr>
        <xdr:cNvPr id="880" name="テキスト ボックス 879"/>
        <xdr:cNvSpPr txBox="1"/>
      </xdr:nvSpPr>
      <xdr:spPr>
        <a:xfrm>
          <a:off x="18389111" y="123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４２１，８５０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円となっている。大きな要因項目である扶助費は住民一人当たり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１５０，７６４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前年度と比較し減少しているものの、類似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団体と比べ高い水準にある。本市において生活保護需給率の高さ、障がい者施策の給付費が大きな要因となっている。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４３，０９６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おり平成２６年度から約７，８００円の増となっているが、全国平均・大分県平均と比べても良好な数字となっている。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大分県別府市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117,932
113,624
125.34
50,493,039
49,749,612
623,844
25,003,313
34,809,306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151892</xdr:rowOff>
    </xdr:to>
    <xdr:cxnSp macro="">
      <xdr:nvCxnSpPr>
        <xdr:cNvPr id="61" name="直線コネクタ 60"/>
        <xdr:cNvCxnSpPr/>
      </xdr:nvCxnSpPr>
      <xdr:spPr>
        <a:xfrm>
          <a:off x="3797300" y="5958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129032</xdr:rowOff>
    </xdr:from>
    <xdr:to>
      <xdr:col>19</xdr:col>
      <xdr:colOff>177800</xdr:colOff>
      <xdr:row>34</xdr:row>
      <xdr:rowOff>138938</xdr:rowOff>
    </xdr:to>
    <xdr:cxnSp macro="">
      <xdr:nvCxnSpPr>
        <xdr:cNvPr id="64" name="直線コネクタ 63"/>
        <xdr:cNvCxnSpPr/>
      </xdr:nvCxnSpPr>
      <xdr:spPr>
        <a:xfrm flipV="1">
          <a:off x="2908300" y="59583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142748</xdr:rowOff>
    </xdr:from>
    <xdr:to>
      <xdr:col>15</xdr:col>
      <xdr:colOff>50800</xdr:colOff>
      <xdr:row>34</xdr:row>
      <xdr:rowOff>138938</xdr:rowOff>
    </xdr:to>
    <xdr:cxnSp macro="">
      <xdr:nvCxnSpPr>
        <xdr:cNvPr id="67" name="直線コネクタ 66"/>
        <xdr:cNvCxnSpPr/>
      </xdr:nvCxnSpPr>
      <xdr:spPr>
        <a:xfrm>
          <a:off x="2019300" y="5800598"/>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142748</xdr:rowOff>
    </xdr:from>
    <xdr:to>
      <xdr:col>10</xdr:col>
      <xdr:colOff>114300</xdr:colOff>
      <xdr:row>34</xdr:row>
      <xdr:rowOff>17018</xdr:rowOff>
    </xdr:to>
    <xdr:cxnSp macro="">
      <xdr:nvCxnSpPr>
        <xdr:cNvPr id="70" name="直線コネクタ 69"/>
        <xdr:cNvCxnSpPr/>
      </xdr:nvCxnSpPr>
      <xdr:spPr>
        <a:xfrm flipV="1">
          <a:off x="1130300" y="58005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101092</xdr:rowOff>
    </xdr:from>
    <xdr:to>
      <xdr:col>24</xdr:col>
      <xdr:colOff>114300</xdr:colOff>
      <xdr:row>35</xdr:row>
      <xdr:rowOff>31242</xdr:rowOff>
    </xdr:to>
    <xdr:sp macro="" textlink="">
      <xdr:nvSpPr>
        <xdr:cNvPr id="80" name="楕円 79"/>
        <xdr:cNvSpPr/>
      </xdr:nvSpPr>
      <xdr:spPr>
        <a:xfrm>
          <a:off x="45847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123969</xdr:rowOff>
    </xdr:from>
    <xdr:ext cx="469744" cy="259045"/>
    <xdr:sp macro="" textlink="">
      <xdr:nvSpPr>
        <xdr:cNvPr id="81" name="議会費該当値テキスト"/>
        <xdr:cNvSpPr txBox="1"/>
      </xdr:nvSpPr>
      <xdr:spPr>
        <a:xfrm>
          <a:off x="4686300"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78232</xdr:rowOff>
    </xdr:from>
    <xdr:to>
      <xdr:col>20</xdr:col>
      <xdr:colOff>38100</xdr:colOff>
      <xdr:row>35</xdr:row>
      <xdr:rowOff>8382</xdr:rowOff>
    </xdr:to>
    <xdr:sp macro="" textlink="">
      <xdr:nvSpPr>
        <xdr:cNvPr id="82" name="楕円 81"/>
        <xdr:cNvSpPr/>
      </xdr:nvSpPr>
      <xdr:spPr>
        <a:xfrm>
          <a:off x="37465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24909</xdr:rowOff>
    </xdr:from>
    <xdr:ext cx="469744" cy="259045"/>
    <xdr:sp macro="" textlink="">
      <xdr:nvSpPr>
        <xdr:cNvPr id="83" name="テキスト ボックス 82"/>
        <xdr:cNvSpPr txBox="1"/>
      </xdr:nvSpPr>
      <xdr:spPr>
        <a:xfrm>
          <a:off x="3562428"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88138</xdr:rowOff>
    </xdr:from>
    <xdr:to>
      <xdr:col>15</xdr:col>
      <xdr:colOff>101600</xdr:colOff>
      <xdr:row>35</xdr:row>
      <xdr:rowOff>18288</xdr:rowOff>
    </xdr:to>
    <xdr:sp macro="" textlink="">
      <xdr:nvSpPr>
        <xdr:cNvPr id="84" name="楕円 83"/>
        <xdr:cNvSpPr/>
      </xdr:nvSpPr>
      <xdr:spPr>
        <a:xfrm>
          <a:off x="2857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34815</xdr:rowOff>
    </xdr:from>
    <xdr:ext cx="469744" cy="259045"/>
    <xdr:sp macro="" textlink="">
      <xdr:nvSpPr>
        <xdr:cNvPr id="85" name="テキスト ボックス 84"/>
        <xdr:cNvSpPr txBox="1"/>
      </xdr:nvSpPr>
      <xdr:spPr>
        <a:xfrm>
          <a:off x="2673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91948</xdr:rowOff>
    </xdr:from>
    <xdr:to>
      <xdr:col>10</xdr:col>
      <xdr:colOff>165100</xdr:colOff>
      <xdr:row>34</xdr:row>
      <xdr:rowOff>22098</xdr:rowOff>
    </xdr:to>
    <xdr:sp macro="" textlink="">
      <xdr:nvSpPr>
        <xdr:cNvPr id="86" name="楕円 85"/>
        <xdr:cNvSpPr/>
      </xdr:nvSpPr>
      <xdr:spPr>
        <a:xfrm>
          <a:off x="1968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38625</xdr:rowOff>
    </xdr:from>
    <xdr:ext cx="469744" cy="259045"/>
    <xdr:sp macro="" textlink="">
      <xdr:nvSpPr>
        <xdr:cNvPr id="87" name="テキスト ボックス 86"/>
        <xdr:cNvSpPr txBox="1"/>
      </xdr:nvSpPr>
      <xdr:spPr>
        <a:xfrm>
          <a:off x="1784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137668</xdr:rowOff>
    </xdr:from>
    <xdr:to>
      <xdr:col>6</xdr:col>
      <xdr:colOff>38100</xdr:colOff>
      <xdr:row>34</xdr:row>
      <xdr:rowOff>67818</xdr:rowOff>
    </xdr:to>
    <xdr:sp macro="" textlink="">
      <xdr:nvSpPr>
        <xdr:cNvPr id="88" name="楕円 87"/>
        <xdr:cNvSpPr/>
      </xdr:nvSpPr>
      <xdr:spPr>
        <a:xfrm>
          <a:off x="1079500" y="5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84345</xdr:rowOff>
    </xdr:from>
    <xdr:ext cx="469744" cy="259045"/>
    <xdr:sp macro="" textlink="">
      <xdr:nvSpPr>
        <xdr:cNvPr id="89" name="テキスト ボックス 88"/>
        <xdr:cNvSpPr txBox="1"/>
      </xdr:nvSpPr>
      <xdr:spPr>
        <a:xfrm>
          <a:off x="895428"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116949</xdr:rowOff>
    </xdr:from>
    <xdr:to>
      <xdr:col>24</xdr:col>
      <xdr:colOff>63500</xdr:colOff>
      <xdr:row>58</xdr:row>
      <xdr:rowOff>129613</xdr:rowOff>
    </xdr:to>
    <xdr:cxnSp macro="">
      <xdr:nvCxnSpPr>
        <xdr:cNvPr id="118" name="直線コネクタ 117"/>
        <xdr:cNvCxnSpPr/>
      </xdr:nvCxnSpPr>
      <xdr:spPr>
        <a:xfrm flipV="1">
          <a:off x="3797300" y="10061049"/>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129613</xdr:rowOff>
    </xdr:from>
    <xdr:to>
      <xdr:col>19</xdr:col>
      <xdr:colOff>177800</xdr:colOff>
      <xdr:row>58</xdr:row>
      <xdr:rowOff>133707</xdr:rowOff>
    </xdr:to>
    <xdr:cxnSp macro="">
      <xdr:nvCxnSpPr>
        <xdr:cNvPr id="121" name="直線コネクタ 120"/>
        <xdr:cNvCxnSpPr/>
      </xdr:nvCxnSpPr>
      <xdr:spPr>
        <a:xfrm flipV="1">
          <a:off x="2908300" y="10073713"/>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133707</xdr:rowOff>
    </xdr:from>
    <xdr:to>
      <xdr:col>15</xdr:col>
      <xdr:colOff>50800</xdr:colOff>
      <xdr:row>58</xdr:row>
      <xdr:rowOff>135848</xdr:rowOff>
    </xdr:to>
    <xdr:cxnSp macro="">
      <xdr:nvCxnSpPr>
        <xdr:cNvPr id="124" name="直線コネクタ 123"/>
        <xdr:cNvCxnSpPr/>
      </xdr:nvCxnSpPr>
      <xdr:spPr>
        <a:xfrm flipV="1">
          <a:off x="2019300" y="10077807"/>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135848</xdr:rowOff>
    </xdr:from>
    <xdr:to>
      <xdr:col>10</xdr:col>
      <xdr:colOff>114300</xdr:colOff>
      <xdr:row>58</xdr:row>
      <xdr:rowOff>141653</xdr:rowOff>
    </xdr:to>
    <xdr:cxnSp macro="">
      <xdr:nvCxnSpPr>
        <xdr:cNvPr id="127" name="直線コネクタ 126"/>
        <xdr:cNvCxnSpPr/>
      </xdr:nvCxnSpPr>
      <xdr:spPr>
        <a:xfrm flipV="1">
          <a:off x="1130300" y="10079948"/>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66149</xdr:rowOff>
    </xdr:from>
    <xdr:to>
      <xdr:col>24</xdr:col>
      <xdr:colOff>114300</xdr:colOff>
      <xdr:row>58</xdr:row>
      <xdr:rowOff>167749</xdr:rowOff>
    </xdr:to>
    <xdr:sp macro="" textlink="">
      <xdr:nvSpPr>
        <xdr:cNvPr id="137" name="楕円 136"/>
        <xdr:cNvSpPr/>
      </xdr:nvSpPr>
      <xdr:spPr>
        <a:xfrm>
          <a:off x="4584700" y="10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78813</xdr:rowOff>
    </xdr:from>
    <xdr:to>
      <xdr:col>20</xdr:col>
      <xdr:colOff>38100</xdr:colOff>
      <xdr:row>59</xdr:row>
      <xdr:rowOff>8963</xdr:rowOff>
    </xdr:to>
    <xdr:sp macro="" textlink="">
      <xdr:nvSpPr>
        <xdr:cNvPr id="139" name="楕円 138"/>
        <xdr:cNvSpPr/>
      </xdr:nvSpPr>
      <xdr:spPr>
        <a:xfrm>
          <a:off x="3746500" y="100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xdr:rowOff>
    </xdr:from>
    <xdr:ext cx="534377" cy="259045"/>
    <xdr:sp macro="" textlink="">
      <xdr:nvSpPr>
        <xdr:cNvPr id="140" name="テキスト ボックス 139"/>
        <xdr:cNvSpPr txBox="1"/>
      </xdr:nvSpPr>
      <xdr:spPr>
        <a:xfrm>
          <a:off x="3530111" y="101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82907</xdr:rowOff>
    </xdr:from>
    <xdr:to>
      <xdr:col>15</xdr:col>
      <xdr:colOff>101600</xdr:colOff>
      <xdr:row>59</xdr:row>
      <xdr:rowOff>13057</xdr:rowOff>
    </xdr:to>
    <xdr:sp macro="" textlink="">
      <xdr:nvSpPr>
        <xdr:cNvPr id="141" name="楕円 140"/>
        <xdr:cNvSpPr/>
      </xdr:nvSpPr>
      <xdr:spPr>
        <a:xfrm>
          <a:off x="2857500" y="100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4184</xdr:rowOff>
    </xdr:from>
    <xdr:ext cx="534377" cy="259045"/>
    <xdr:sp macro="" textlink="">
      <xdr:nvSpPr>
        <xdr:cNvPr id="142" name="テキスト ボックス 141"/>
        <xdr:cNvSpPr txBox="1"/>
      </xdr:nvSpPr>
      <xdr:spPr>
        <a:xfrm>
          <a:off x="2641111" y="101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85048</xdr:rowOff>
    </xdr:from>
    <xdr:to>
      <xdr:col>10</xdr:col>
      <xdr:colOff>165100</xdr:colOff>
      <xdr:row>59</xdr:row>
      <xdr:rowOff>15198</xdr:rowOff>
    </xdr:to>
    <xdr:sp macro="" textlink="">
      <xdr:nvSpPr>
        <xdr:cNvPr id="143" name="楕円 142"/>
        <xdr:cNvSpPr/>
      </xdr:nvSpPr>
      <xdr:spPr>
        <a:xfrm>
          <a:off x="1968500" y="100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6325</xdr:rowOff>
    </xdr:from>
    <xdr:ext cx="534377" cy="259045"/>
    <xdr:sp macro="" textlink="">
      <xdr:nvSpPr>
        <xdr:cNvPr id="144" name="テキスト ボックス 143"/>
        <xdr:cNvSpPr txBox="1"/>
      </xdr:nvSpPr>
      <xdr:spPr>
        <a:xfrm>
          <a:off x="1752111" y="101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90853</xdr:rowOff>
    </xdr:from>
    <xdr:to>
      <xdr:col>6</xdr:col>
      <xdr:colOff>38100</xdr:colOff>
      <xdr:row>59</xdr:row>
      <xdr:rowOff>21003</xdr:rowOff>
    </xdr:to>
    <xdr:sp macro="" textlink="">
      <xdr:nvSpPr>
        <xdr:cNvPr id="145" name="楕円 144"/>
        <xdr:cNvSpPr/>
      </xdr:nvSpPr>
      <xdr:spPr>
        <a:xfrm>
          <a:off x="1079500" y="100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12130</xdr:rowOff>
    </xdr:from>
    <xdr:ext cx="534377" cy="259045"/>
    <xdr:sp macro="" textlink="">
      <xdr:nvSpPr>
        <xdr:cNvPr id="146" name="テキスト ボックス 145"/>
        <xdr:cNvSpPr txBox="1"/>
      </xdr:nvSpPr>
      <xdr:spPr>
        <a:xfrm>
          <a:off x="863111" y="101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108436</xdr:rowOff>
    </xdr:from>
    <xdr:to>
      <xdr:col>24</xdr:col>
      <xdr:colOff>63500</xdr:colOff>
      <xdr:row>71</xdr:row>
      <xdr:rowOff>129098</xdr:rowOff>
    </xdr:to>
    <xdr:cxnSp macro="">
      <xdr:nvCxnSpPr>
        <xdr:cNvPr id="178" name="直線コネクタ 177"/>
        <xdr:cNvCxnSpPr/>
      </xdr:nvCxnSpPr>
      <xdr:spPr>
        <a:xfrm flipV="1">
          <a:off x="3797300" y="12281386"/>
          <a:ext cx="8382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129098</xdr:rowOff>
    </xdr:from>
    <xdr:to>
      <xdr:col>19</xdr:col>
      <xdr:colOff>177800</xdr:colOff>
      <xdr:row>71</xdr:row>
      <xdr:rowOff>162037</xdr:rowOff>
    </xdr:to>
    <xdr:cxnSp macro="">
      <xdr:nvCxnSpPr>
        <xdr:cNvPr id="181" name="直線コネクタ 180"/>
        <xdr:cNvCxnSpPr/>
      </xdr:nvCxnSpPr>
      <xdr:spPr>
        <a:xfrm flipV="1">
          <a:off x="2908300" y="12302048"/>
          <a:ext cx="889000" cy="3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162037</xdr:rowOff>
    </xdr:from>
    <xdr:to>
      <xdr:col>15</xdr:col>
      <xdr:colOff>50800</xdr:colOff>
      <xdr:row>72</xdr:row>
      <xdr:rowOff>73569</xdr:rowOff>
    </xdr:to>
    <xdr:cxnSp macro="">
      <xdr:nvCxnSpPr>
        <xdr:cNvPr id="184" name="直線コネクタ 183"/>
        <xdr:cNvCxnSpPr/>
      </xdr:nvCxnSpPr>
      <xdr:spPr>
        <a:xfrm flipV="1">
          <a:off x="2019300" y="12334987"/>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73569</xdr:rowOff>
    </xdr:from>
    <xdr:to>
      <xdr:col>10</xdr:col>
      <xdr:colOff>114300</xdr:colOff>
      <xdr:row>72</xdr:row>
      <xdr:rowOff>98944</xdr:rowOff>
    </xdr:to>
    <xdr:cxnSp macro="">
      <xdr:nvCxnSpPr>
        <xdr:cNvPr id="187" name="直線コネクタ 186"/>
        <xdr:cNvCxnSpPr/>
      </xdr:nvCxnSpPr>
      <xdr:spPr>
        <a:xfrm flipV="1">
          <a:off x="1130300" y="1241796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57636</xdr:rowOff>
    </xdr:from>
    <xdr:to>
      <xdr:col>24</xdr:col>
      <xdr:colOff>114300</xdr:colOff>
      <xdr:row>71</xdr:row>
      <xdr:rowOff>159236</xdr:rowOff>
    </xdr:to>
    <xdr:sp macro="" textlink="">
      <xdr:nvSpPr>
        <xdr:cNvPr id="197" name="楕円 196"/>
        <xdr:cNvSpPr/>
      </xdr:nvSpPr>
      <xdr:spPr>
        <a:xfrm>
          <a:off x="4584700" y="122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80513</xdr:rowOff>
    </xdr:from>
    <xdr:ext cx="599010" cy="259045"/>
    <xdr:sp macro="" textlink="">
      <xdr:nvSpPr>
        <xdr:cNvPr id="198" name="民生費該当値テキスト"/>
        <xdr:cNvSpPr txBox="1"/>
      </xdr:nvSpPr>
      <xdr:spPr>
        <a:xfrm>
          <a:off x="4686300" y="12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78298</xdr:rowOff>
    </xdr:from>
    <xdr:to>
      <xdr:col>20</xdr:col>
      <xdr:colOff>38100</xdr:colOff>
      <xdr:row>72</xdr:row>
      <xdr:rowOff>8448</xdr:rowOff>
    </xdr:to>
    <xdr:sp macro="" textlink="">
      <xdr:nvSpPr>
        <xdr:cNvPr id="199" name="楕円 198"/>
        <xdr:cNvSpPr/>
      </xdr:nvSpPr>
      <xdr:spPr>
        <a:xfrm>
          <a:off x="3746500" y="1225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24975</xdr:rowOff>
    </xdr:from>
    <xdr:ext cx="599010" cy="259045"/>
    <xdr:sp macro="" textlink="">
      <xdr:nvSpPr>
        <xdr:cNvPr id="200" name="テキスト ボックス 199"/>
        <xdr:cNvSpPr txBox="1"/>
      </xdr:nvSpPr>
      <xdr:spPr>
        <a:xfrm>
          <a:off x="3497795" y="1202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111237</xdr:rowOff>
    </xdr:from>
    <xdr:to>
      <xdr:col>15</xdr:col>
      <xdr:colOff>101600</xdr:colOff>
      <xdr:row>72</xdr:row>
      <xdr:rowOff>41387</xdr:rowOff>
    </xdr:to>
    <xdr:sp macro="" textlink="">
      <xdr:nvSpPr>
        <xdr:cNvPr id="201" name="楕円 200"/>
        <xdr:cNvSpPr/>
      </xdr:nvSpPr>
      <xdr:spPr>
        <a:xfrm>
          <a:off x="2857500" y="122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57914</xdr:rowOff>
    </xdr:from>
    <xdr:ext cx="599010" cy="259045"/>
    <xdr:sp macro="" textlink="">
      <xdr:nvSpPr>
        <xdr:cNvPr id="202" name="テキスト ボックス 201"/>
        <xdr:cNvSpPr txBox="1"/>
      </xdr:nvSpPr>
      <xdr:spPr>
        <a:xfrm>
          <a:off x="2608795" y="120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22769</xdr:rowOff>
    </xdr:from>
    <xdr:to>
      <xdr:col>10</xdr:col>
      <xdr:colOff>165100</xdr:colOff>
      <xdr:row>72</xdr:row>
      <xdr:rowOff>124369</xdr:rowOff>
    </xdr:to>
    <xdr:sp macro="" textlink="">
      <xdr:nvSpPr>
        <xdr:cNvPr id="203" name="楕円 202"/>
        <xdr:cNvSpPr/>
      </xdr:nvSpPr>
      <xdr:spPr>
        <a:xfrm>
          <a:off x="1968500" y="12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140896</xdr:rowOff>
    </xdr:from>
    <xdr:ext cx="599010" cy="259045"/>
    <xdr:sp macro="" textlink="">
      <xdr:nvSpPr>
        <xdr:cNvPr id="204" name="テキスト ボックス 203"/>
        <xdr:cNvSpPr txBox="1"/>
      </xdr:nvSpPr>
      <xdr:spPr>
        <a:xfrm>
          <a:off x="1719795" y="121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48144</xdr:rowOff>
    </xdr:from>
    <xdr:to>
      <xdr:col>6</xdr:col>
      <xdr:colOff>38100</xdr:colOff>
      <xdr:row>72</xdr:row>
      <xdr:rowOff>149744</xdr:rowOff>
    </xdr:to>
    <xdr:sp macro="" textlink="">
      <xdr:nvSpPr>
        <xdr:cNvPr id="205" name="楕円 204"/>
        <xdr:cNvSpPr/>
      </xdr:nvSpPr>
      <xdr:spPr>
        <a:xfrm>
          <a:off x="1079500" y="12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166271</xdr:rowOff>
    </xdr:from>
    <xdr:ext cx="599010" cy="259045"/>
    <xdr:sp macro="" textlink="">
      <xdr:nvSpPr>
        <xdr:cNvPr id="206" name="テキスト ボックス 205"/>
        <xdr:cNvSpPr txBox="1"/>
      </xdr:nvSpPr>
      <xdr:spPr>
        <a:xfrm>
          <a:off x="830795" y="121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15266</xdr:rowOff>
    </xdr:from>
    <xdr:to>
      <xdr:col>24</xdr:col>
      <xdr:colOff>63500</xdr:colOff>
      <xdr:row>96</xdr:row>
      <xdr:rowOff>33376</xdr:rowOff>
    </xdr:to>
    <xdr:cxnSp macro="">
      <xdr:nvCxnSpPr>
        <xdr:cNvPr id="235" name="直線コネクタ 234"/>
        <xdr:cNvCxnSpPr/>
      </xdr:nvCxnSpPr>
      <xdr:spPr>
        <a:xfrm flipV="1">
          <a:off x="3797300" y="16474466"/>
          <a:ext cx="8382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33376</xdr:rowOff>
    </xdr:from>
    <xdr:to>
      <xdr:col>19</xdr:col>
      <xdr:colOff>177800</xdr:colOff>
      <xdr:row>97</xdr:row>
      <xdr:rowOff>43459</xdr:rowOff>
    </xdr:to>
    <xdr:cxnSp macro="">
      <xdr:nvCxnSpPr>
        <xdr:cNvPr id="238" name="直線コネクタ 237"/>
        <xdr:cNvCxnSpPr/>
      </xdr:nvCxnSpPr>
      <xdr:spPr>
        <a:xfrm flipV="1">
          <a:off x="2908300" y="16492576"/>
          <a:ext cx="889000" cy="1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43459</xdr:rowOff>
    </xdr:from>
    <xdr:to>
      <xdr:col>15</xdr:col>
      <xdr:colOff>50800</xdr:colOff>
      <xdr:row>97</xdr:row>
      <xdr:rowOff>72695</xdr:rowOff>
    </xdr:to>
    <xdr:cxnSp macro="">
      <xdr:nvCxnSpPr>
        <xdr:cNvPr id="241" name="直線コネクタ 240"/>
        <xdr:cNvCxnSpPr/>
      </xdr:nvCxnSpPr>
      <xdr:spPr>
        <a:xfrm flipV="1">
          <a:off x="2019300" y="16674109"/>
          <a:ext cx="889000" cy="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72695</xdr:rowOff>
    </xdr:from>
    <xdr:to>
      <xdr:col>10</xdr:col>
      <xdr:colOff>114300</xdr:colOff>
      <xdr:row>97</xdr:row>
      <xdr:rowOff>79566</xdr:rowOff>
    </xdr:to>
    <xdr:cxnSp macro="">
      <xdr:nvCxnSpPr>
        <xdr:cNvPr id="244" name="直線コネクタ 243"/>
        <xdr:cNvCxnSpPr/>
      </xdr:nvCxnSpPr>
      <xdr:spPr>
        <a:xfrm flipV="1">
          <a:off x="1130300" y="1670334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135916</xdr:rowOff>
    </xdr:from>
    <xdr:to>
      <xdr:col>24</xdr:col>
      <xdr:colOff>114300</xdr:colOff>
      <xdr:row>96</xdr:row>
      <xdr:rowOff>66066</xdr:rowOff>
    </xdr:to>
    <xdr:sp macro="" textlink="">
      <xdr:nvSpPr>
        <xdr:cNvPr id="254" name="楕円 253"/>
        <xdr:cNvSpPr/>
      </xdr:nvSpPr>
      <xdr:spPr>
        <a:xfrm>
          <a:off x="4584700" y="164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158793</xdr:rowOff>
    </xdr:from>
    <xdr:ext cx="534377" cy="259045"/>
    <xdr:sp macro="" textlink="">
      <xdr:nvSpPr>
        <xdr:cNvPr id="255" name="衛生費該当値テキスト"/>
        <xdr:cNvSpPr txBox="1"/>
      </xdr:nvSpPr>
      <xdr:spPr>
        <a:xfrm>
          <a:off x="4686300" y="162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154026</xdr:rowOff>
    </xdr:from>
    <xdr:to>
      <xdr:col>20</xdr:col>
      <xdr:colOff>38100</xdr:colOff>
      <xdr:row>96</xdr:row>
      <xdr:rowOff>84176</xdr:rowOff>
    </xdr:to>
    <xdr:sp macro="" textlink="">
      <xdr:nvSpPr>
        <xdr:cNvPr id="256" name="楕円 255"/>
        <xdr:cNvSpPr/>
      </xdr:nvSpPr>
      <xdr:spPr>
        <a:xfrm>
          <a:off x="3746500" y="164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100703</xdr:rowOff>
    </xdr:from>
    <xdr:ext cx="534377" cy="259045"/>
    <xdr:sp macro="" textlink="">
      <xdr:nvSpPr>
        <xdr:cNvPr id="257" name="テキスト ボックス 256"/>
        <xdr:cNvSpPr txBox="1"/>
      </xdr:nvSpPr>
      <xdr:spPr>
        <a:xfrm>
          <a:off x="3530111" y="162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164109</xdr:rowOff>
    </xdr:from>
    <xdr:to>
      <xdr:col>15</xdr:col>
      <xdr:colOff>101600</xdr:colOff>
      <xdr:row>97</xdr:row>
      <xdr:rowOff>94259</xdr:rowOff>
    </xdr:to>
    <xdr:sp macro="" textlink="">
      <xdr:nvSpPr>
        <xdr:cNvPr id="258" name="楕円 257"/>
        <xdr:cNvSpPr/>
      </xdr:nvSpPr>
      <xdr:spPr>
        <a:xfrm>
          <a:off x="2857500" y="166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85386</xdr:rowOff>
    </xdr:from>
    <xdr:ext cx="534377" cy="259045"/>
    <xdr:sp macro="" textlink="">
      <xdr:nvSpPr>
        <xdr:cNvPr id="259" name="テキスト ボックス 258"/>
        <xdr:cNvSpPr txBox="1"/>
      </xdr:nvSpPr>
      <xdr:spPr>
        <a:xfrm>
          <a:off x="2641111" y="1671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21895</xdr:rowOff>
    </xdr:from>
    <xdr:to>
      <xdr:col>10</xdr:col>
      <xdr:colOff>165100</xdr:colOff>
      <xdr:row>97</xdr:row>
      <xdr:rowOff>123495</xdr:rowOff>
    </xdr:to>
    <xdr:sp macro="" textlink="">
      <xdr:nvSpPr>
        <xdr:cNvPr id="260" name="楕円 259"/>
        <xdr:cNvSpPr/>
      </xdr:nvSpPr>
      <xdr:spPr>
        <a:xfrm>
          <a:off x="1968500" y="166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114622</xdr:rowOff>
    </xdr:from>
    <xdr:ext cx="534377" cy="259045"/>
    <xdr:sp macro="" textlink="">
      <xdr:nvSpPr>
        <xdr:cNvPr id="261" name="テキスト ボックス 260"/>
        <xdr:cNvSpPr txBox="1"/>
      </xdr:nvSpPr>
      <xdr:spPr>
        <a:xfrm>
          <a:off x="1752111" y="167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28766</xdr:rowOff>
    </xdr:from>
    <xdr:to>
      <xdr:col>6</xdr:col>
      <xdr:colOff>38100</xdr:colOff>
      <xdr:row>97</xdr:row>
      <xdr:rowOff>130366</xdr:rowOff>
    </xdr:to>
    <xdr:sp macro="" textlink="">
      <xdr:nvSpPr>
        <xdr:cNvPr id="262" name="楕円 261"/>
        <xdr:cNvSpPr/>
      </xdr:nvSpPr>
      <xdr:spPr>
        <a:xfrm>
          <a:off x="1079500" y="166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121493</xdr:rowOff>
    </xdr:from>
    <xdr:ext cx="534377" cy="259045"/>
    <xdr:sp macro="" textlink="">
      <xdr:nvSpPr>
        <xdr:cNvPr id="263" name="テキスト ボックス 262"/>
        <xdr:cNvSpPr txBox="1"/>
      </xdr:nvSpPr>
      <xdr:spPr>
        <a:xfrm>
          <a:off x="863111" y="167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44145</xdr:rowOff>
    </xdr:from>
    <xdr:to>
      <xdr:col>55</xdr:col>
      <xdr:colOff>0</xdr:colOff>
      <xdr:row>37</xdr:row>
      <xdr:rowOff>143358</xdr:rowOff>
    </xdr:to>
    <xdr:cxnSp macro="">
      <xdr:nvCxnSpPr>
        <xdr:cNvPr id="290" name="直線コネクタ 289"/>
        <xdr:cNvCxnSpPr/>
      </xdr:nvCxnSpPr>
      <xdr:spPr>
        <a:xfrm flipV="1">
          <a:off x="9639300" y="6387795"/>
          <a:ext cx="8382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148844</xdr:rowOff>
    </xdr:to>
    <xdr:cxnSp macro="">
      <xdr:nvCxnSpPr>
        <xdr:cNvPr id="293" name="直線コネクタ 292"/>
        <xdr:cNvCxnSpPr/>
      </xdr:nvCxnSpPr>
      <xdr:spPr>
        <a:xfrm flipV="1">
          <a:off x="8750300" y="64870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140614</xdr:rowOff>
    </xdr:from>
    <xdr:to>
      <xdr:col>45</xdr:col>
      <xdr:colOff>177800</xdr:colOff>
      <xdr:row>37</xdr:row>
      <xdr:rowOff>148844</xdr:rowOff>
    </xdr:to>
    <xdr:cxnSp macro="">
      <xdr:nvCxnSpPr>
        <xdr:cNvPr id="296" name="直線コネクタ 295"/>
        <xdr:cNvCxnSpPr/>
      </xdr:nvCxnSpPr>
      <xdr:spPr>
        <a:xfrm>
          <a:off x="7861300" y="648426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112725</xdr:rowOff>
    </xdr:from>
    <xdr:to>
      <xdr:col>41</xdr:col>
      <xdr:colOff>50800</xdr:colOff>
      <xdr:row>37</xdr:row>
      <xdr:rowOff>140614</xdr:rowOff>
    </xdr:to>
    <xdr:cxnSp macro="">
      <xdr:nvCxnSpPr>
        <xdr:cNvPr id="299" name="直線コネクタ 298"/>
        <xdr:cNvCxnSpPr/>
      </xdr:nvCxnSpPr>
      <xdr:spPr>
        <a:xfrm>
          <a:off x="6972300" y="645637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164795</xdr:rowOff>
    </xdr:from>
    <xdr:to>
      <xdr:col>55</xdr:col>
      <xdr:colOff>50800</xdr:colOff>
      <xdr:row>37</xdr:row>
      <xdr:rowOff>94945</xdr:rowOff>
    </xdr:to>
    <xdr:sp macro="" textlink="">
      <xdr:nvSpPr>
        <xdr:cNvPr id="309" name="楕円 308"/>
        <xdr:cNvSpPr/>
      </xdr:nvSpPr>
      <xdr:spPr>
        <a:xfrm>
          <a:off x="104267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143222</xdr:rowOff>
    </xdr:from>
    <xdr:ext cx="378565" cy="259045"/>
    <xdr:sp macro="" textlink="">
      <xdr:nvSpPr>
        <xdr:cNvPr id="310" name="労働費該当値テキスト"/>
        <xdr:cNvSpPr txBox="1"/>
      </xdr:nvSpPr>
      <xdr:spPr>
        <a:xfrm>
          <a:off x="10528300" y="63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1" name="楕円 310"/>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13835</xdr:rowOff>
    </xdr:from>
    <xdr:ext cx="378565" cy="259045"/>
    <xdr:sp macro="" textlink="">
      <xdr:nvSpPr>
        <xdr:cNvPr id="312" name="テキスト ボックス 311"/>
        <xdr:cNvSpPr txBox="1"/>
      </xdr:nvSpPr>
      <xdr:spPr>
        <a:xfrm>
          <a:off x="9450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98044</xdr:rowOff>
    </xdr:from>
    <xdr:to>
      <xdr:col>46</xdr:col>
      <xdr:colOff>38100</xdr:colOff>
      <xdr:row>38</xdr:row>
      <xdr:rowOff>28194</xdr:rowOff>
    </xdr:to>
    <xdr:sp macro="" textlink="">
      <xdr:nvSpPr>
        <xdr:cNvPr id="313" name="楕円 312"/>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19321</xdr:rowOff>
    </xdr:from>
    <xdr:ext cx="378565" cy="259045"/>
    <xdr:sp macro="" textlink="">
      <xdr:nvSpPr>
        <xdr:cNvPr id="314" name="テキスト ボックス 313"/>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89814</xdr:rowOff>
    </xdr:from>
    <xdr:to>
      <xdr:col>41</xdr:col>
      <xdr:colOff>101600</xdr:colOff>
      <xdr:row>38</xdr:row>
      <xdr:rowOff>19965</xdr:rowOff>
    </xdr:to>
    <xdr:sp macro="" textlink="">
      <xdr:nvSpPr>
        <xdr:cNvPr id="315" name="楕円 314"/>
        <xdr:cNvSpPr/>
      </xdr:nvSpPr>
      <xdr:spPr>
        <a:xfrm>
          <a:off x="781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16" name="テキスト ボックス 315"/>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61925</xdr:rowOff>
    </xdr:from>
    <xdr:to>
      <xdr:col>36</xdr:col>
      <xdr:colOff>165100</xdr:colOff>
      <xdr:row>37</xdr:row>
      <xdr:rowOff>163525</xdr:rowOff>
    </xdr:to>
    <xdr:sp macro="" textlink="">
      <xdr:nvSpPr>
        <xdr:cNvPr id="317" name="楕円 316"/>
        <xdr:cNvSpPr/>
      </xdr:nvSpPr>
      <xdr:spPr>
        <a:xfrm>
          <a:off x="6921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154652</xdr:rowOff>
    </xdr:from>
    <xdr:ext cx="378565" cy="259045"/>
    <xdr:sp macro="" textlink="">
      <xdr:nvSpPr>
        <xdr:cNvPr id="318" name="テキスト ボックス 317"/>
        <xdr:cNvSpPr txBox="1"/>
      </xdr:nvSpPr>
      <xdr:spPr>
        <a:xfrm>
          <a:off x="6783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21194</xdr:rowOff>
    </xdr:from>
    <xdr:to>
      <xdr:col>55</xdr:col>
      <xdr:colOff>0</xdr:colOff>
      <xdr:row>58</xdr:row>
      <xdr:rowOff>30566</xdr:rowOff>
    </xdr:to>
    <xdr:cxnSp macro="">
      <xdr:nvCxnSpPr>
        <xdr:cNvPr id="345" name="直線コネクタ 344"/>
        <xdr:cNvCxnSpPr/>
      </xdr:nvCxnSpPr>
      <xdr:spPr>
        <a:xfrm flipV="1">
          <a:off x="9639300" y="9965294"/>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7203</xdr:rowOff>
    </xdr:from>
    <xdr:to>
      <xdr:col>50</xdr:col>
      <xdr:colOff>114300</xdr:colOff>
      <xdr:row>58</xdr:row>
      <xdr:rowOff>30566</xdr:rowOff>
    </xdr:to>
    <xdr:cxnSp macro="">
      <xdr:nvCxnSpPr>
        <xdr:cNvPr id="348" name="直線コネクタ 347"/>
        <xdr:cNvCxnSpPr/>
      </xdr:nvCxnSpPr>
      <xdr:spPr>
        <a:xfrm>
          <a:off x="8750300" y="995130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156114</xdr:rowOff>
    </xdr:from>
    <xdr:to>
      <xdr:col>45</xdr:col>
      <xdr:colOff>177800</xdr:colOff>
      <xdr:row>58</xdr:row>
      <xdr:rowOff>7203</xdr:rowOff>
    </xdr:to>
    <xdr:cxnSp macro="">
      <xdr:nvCxnSpPr>
        <xdr:cNvPr id="351" name="直線コネクタ 350"/>
        <xdr:cNvCxnSpPr/>
      </xdr:nvCxnSpPr>
      <xdr:spPr>
        <a:xfrm>
          <a:off x="7861300" y="9928764"/>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156114</xdr:rowOff>
    </xdr:from>
    <xdr:to>
      <xdr:col>41</xdr:col>
      <xdr:colOff>50800</xdr:colOff>
      <xdr:row>58</xdr:row>
      <xdr:rowOff>14153</xdr:rowOff>
    </xdr:to>
    <xdr:cxnSp macro="">
      <xdr:nvCxnSpPr>
        <xdr:cNvPr id="354" name="直線コネクタ 353"/>
        <xdr:cNvCxnSpPr/>
      </xdr:nvCxnSpPr>
      <xdr:spPr>
        <a:xfrm flipV="1">
          <a:off x="6972300" y="9928764"/>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141844</xdr:rowOff>
    </xdr:from>
    <xdr:to>
      <xdr:col>55</xdr:col>
      <xdr:colOff>50800</xdr:colOff>
      <xdr:row>58</xdr:row>
      <xdr:rowOff>71994</xdr:rowOff>
    </xdr:to>
    <xdr:sp macro="" textlink="">
      <xdr:nvSpPr>
        <xdr:cNvPr id="364" name="楕円 363"/>
        <xdr:cNvSpPr/>
      </xdr:nvSpPr>
      <xdr:spPr>
        <a:xfrm>
          <a:off x="104267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57086</xdr:rowOff>
    </xdr:from>
    <xdr:ext cx="469744" cy="259045"/>
    <xdr:sp macro="" textlink="">
      <xdr:nvSpPr>
        <xdr:cNvPr id="365" name="農林水産業費該当値テキスト"/>
        <xdr:cNvSpPr txBox="1"/>
      </xdr:nvSpPr>
      <xdr:spPr>
        <a:xfrm>
          <a:off x="10528300" y="98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151216</xdr:rowOff>
    </xdr:from>
    <xdr:to>
      <xdr:col>50</xdr:col>
      <xdr:colOff>165100</xdr:colOff>
      <xdr:row>58</xdr:row>
      <xdr:rowOff>81366</xdr:rowOff>
    </xdr:to>
    <xdr:sp macro="" textlink="">
      <xdr:nvSpPr>
        <xdr:cNvPr id="366" name="楕円 365"/>
        <xdr:cNvSpPr/>
      </xdr:nvSpPr>
      <xdr:spPr>
        <a:xfrm>
          <a:off x="9588500" y="99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72493</xdr:rowOff>
    </xdr:from>
    <xdr:ext cx="469744" cy="259045"/>
    <xdr:sp macro="" textlink="">
      <xdr:nvSpPr>
        <xdr:cNvPr id="367" name="テキスト ボックス 366"/>
        <xdr:cNvSpPr txBox="1"/>
      </xdr:nvSpPr>
      <xdr:spPr>
        <a:xfrm>
          <a:off x="9404428" y="1001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127853</xdr:rowOff>
    </xdr:from>
    <xdr:to>
      <xdr:col>46</xdr:col>
      <xdr:colOff>38100</xdr:colOff>
      <xdr:row>58</xdr:row>
      <xdr:rowOff>58003</xdr:rowOff>
    </xdr:to>
    <xdr:sp macro="" textlink="">
      <xdr:nvSpPr>
        <xdr:cNvPr id="368" name="楕円 367"/>
        <xdr:cNvSpPr/>
      </xdr:nvSpPr>
      <xdr:spPr>
        <a:xfrm>
          <a:off x="8699500" y="99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49130</xdr:rowOff>
    </xdr:from>
    <xdr:ext cx="469744" cy="259045"/>
    <xdr:sp macro="" textlink="">
      <xdr:nvSpPr>
        <xdr:cNvPr id="369" name="テキスト ボックス 368"/>
        <xdr:cNvSpPr txBox="1"/>
      </xdr:nvSpPr>
      <xdr:spPr>
        <a:xfrm>
          <a:off x="8515428" y="999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105314</xdr:rowOff>
    </xdr:from>
    <xdr:to>
      <xdr:col>41</xdr:col>
      <xdr:colOff>101600</xdr:colOff>
      <xdr:row>58</xdr:row>
      <xdr:rowOff>35464</xdr:rowOff>
    </xdr:to>
    <xdr:sp macro="" textlink="">
      <xdr:nvSpPr>
        <xdr:cNvPr id="370" name="楕円 369"/>
        <xdr:cNvSpPr/>
      </xdr:nvSpPr>
      <xdr:spPr>
        <a:xfrm>
          <a:off x="7810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51991</xdr:rowOff>
    </xdr:from>
    <xdr:ext cx="469744" cy="259045"/>
    <xdr:sp macro="" textlink="">
      <xdr:nvSpPr>
        <xdr:cNvPr id="371" name="テキスト ボックス 370"/>
        <xdr:cNvSpPr txBox="1"/>
      </xdr:nvSpPr>
      <xdr:spPr>
        <a:xfrm>
          <a:off x="7626428" y="96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134803</xdr:rowOff>
    </xdr:from>
    <xdr:to>
      <xdr:col>36</xdr:col>
      <xdr:colOff>165100</xdr:colOff>
      <xdr:row>58</xdr:row>
      <xdr:rowOff>64953</xdr:rowOff>
    </xdr:to>
    <xdr:sp macro="" textlink="">
      <xdr:nvSpPr>
        <xdr:cNvPr id="372" name="楕円 371"/>
        <xdr:cNvSpPr/>
      </xdr:nvSpPr>
      <xdr:spPr>
        <a:xfrm>
          <a:off x="6921500" y="9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56080</xdr:rowOff>
    </xdr:from>
    <xdr:ext cx="469744" cy="259045"/>
    <xdr:sp macro="" textlink="">
      <xdr:nvSpPr>
        <xdr:cNvPr id="373" name="テキスト ボックス 372"/>
        <xdr:cNvSpPr txBox="1"/>
      </xdr:nvSpPr>
      <xdr:spPr>
        <a:xfrm>
          <a:off x="6737428" y="100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84182</xdr:rowOff>
    </xdr:from>
    <xdr:to>
      <xdr:col>55</xdr:col>
      <xdr:colOff>0</xdr:colOff>
      <xdr:row>77</xdr:row>
      <xdr:rowOff>166348</xdr:rowOff>
    </xdr:to>
    <xdr:cxnSp macro="">
      <xdr:nvCxnSpPr>
        <xdr:cNvPr id="404" name="直線コネクタ 403"/>
        <xdr:cNvCxnSpPr/>
      </xdr:nvCxnSpPr>
      <xdr:spPr>
        <a:xfrm>
          <a:off x="9639300" y="13285832"/>
          <a:ext cx="8382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84182</xdr:rowOff>
    </xdr:from>
    <xdr:to>
      <xdr:col>50</xdr:col>
      <xdr:colOff>114300</xdr:colOff>
      <xdr:row>77</xdr:row>
      <xdr:rowOff>164553</xdr:rowOff>
    </xdr:to>
    <xdr:cxnSp macro="">
      <xdr:nvCxnSpPr>
        <xdr:cNvPr id="407" name="直線コネクタ 406"/>
        <xdr:cNvCxnSpPr/>
      </xdr:nvCxnSpPr>
      <xdr:spPr>
        <a:xfrm flipV="1">
          <a:off x="8750300" y="13285832"/>
          <a:ext cx="889000" cy="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135291</xdr:rowOff>
    </xdr:from>
    <xdr:to>
      <xdr:col>45</xdr:col>
      <xdr:colOff>177800</xdr:colOff>
      <xdr:row>77</xdr:row>
      <xdr:rowOff>164553</xdr:rowOff>
    </xdr:to>
    <xdr:cxnSp macro="">
      <xdr:nvCxnSpPr>
        <xdr:cNvPr id="410" name="直線コネクタ 409"/>
        <xdr:cNvCxnSpPr/>
      </xdr:nvCxnSpPr>
      <xdr:spPr>
        <a:xfrm>
          <a:off x="7861300" y="13336941"/>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135291</xdr:rowOff>
    </xdr:from>
    <xdr:to>
      <xdr:col>41</xdr:col>
      <xdr:colOff>50800</xdr:colOff>
      <xdr:row>78</xdr:row>
      <xdr:rowOff>42675</xdr:rowOff>
    </xdr:to>
    <xdr:cxnSp macro="">
      <xdr:nvCxnSpPr>
        <xdr:cNvPr id="413" name="直線コネクタ 412"/>
        <xdr:cNvCxnSpPr/>
      </xdr:nvCxnSpPr>
      <xdr:spPr>
        <a:xfrm flipV="1">
          <a:off x="6972300" y="13336941"/>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115548</xdr:rowOff>
    </xdr:from>
    <xdr:to>
      <xdr:col>55</xdr:col>
      <xdr:colOff>50800</xdr:colOff>
      <xdr:row>78</xdr:row>
      <xdr:rowOff>45698</xdr:rowOff>
    </xdr:to>
    <xdr:sp macro="" textlink="">
      <xdr:nvSpPr>
        <xdr:cNvPr id="423" name="楕円 422"/>
        <xdr:cNvSpPr/>
      </xdr:nvSpPr>
      <xdr:spPr>
        <a:xfrm>
          <a:off x="104267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138425</xdr:rowOff>
    </xdr:from>
    <xdr:ext cx="469744" cy="259045"/>
    <xdr:sp macro="" textlink="">
      <xdr:nvSpPr>
        <xdr:cNvPr id="424" name="商工費該当値テキスト"/>
        <xdr:cNvSpPr txBox="1"/>
      </xdr:nvSpPr>
      <xdr:spPr>
        <a:xfrm>
          <a:off x="10528300" y="1316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33382</xdr:rowOff>
    </xdr:from>
    <xdr:to>
      <xdr:col>50</xdr:col>
      <xdr:colOff>165100</xdr:colOff>
      <xdr:row>77</xdr:row>
      <xdr:rowOff>134982</xdr:rowOff>
    </xdr:to>
    <xdr:sp macro="" textlink="">
      <xdr:nvSpPr>
        <xdr:cNvPr id="425" name="楕円 424"/>
        <xdr:cNvSpPr/>
      </xdr:nvSpPr>
      <xdr:spPr>
        <a:xfrm>
          <a:off x="9588500" y="13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151509</xdr:rowOff>
    </xdr:from>
    <xdr:ext cx="534377" cy="259045"/>
    <xdr:sp macro="" textlink="">
      <xdr:nvSpPr>
        <xdr:cNvPr id="426" name="テキスト ボックス 425"/>
        <xdr:cNvSpPr txBox="1"/>
      </xdr:nvSpPr>
      <xdr:spPr>
        <a:xfrm>
          <a:off x="9372111" y="130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113753</xdr:rowOff>
    </xdr:from>
    <xdr:to>
      <xdr:col>46</xdr:col>
      <xdr:colOff>38100</xdr:colOff>
      <xdr:row>78</xdr:row>
      <xdr:rowOff>43903</xdr:rowOff>
    </xdr:to>
    <xdr:sp macro="" textlink="">
      <xdr:nvSpPr>
        <xdr:cNvPr id="427" name="楕円 426"/>
        <xdr:cNvSpPr/>
      </xdr:nvSpPr>
      <xdr:spPr>
        <a:xfrm>
          <a:off x="8699500" y="133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60430</xdr:rowOff>
    </xdr:from>
    <xdr:ext cx="469744" cy="259045"/>
    <xdr:sp macro="" textlink="">
      <xdr:nvSpPr>
        <xdr:cNvPr id="428" name="テキスト ボックス 427"/>
        <xdr:cNvSpPr txBox="1"/>
      </xdr:nvSpPr>
      <xdr:spPr>
        <a:xfrm>
          <a:off x="8515428" y="130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84491</xdr:rowOff>
    </xdr:from>
    <xdr:to>
      <xdr:col>41</xdr:col>
      <xdr:colOff>101600</xdr:colOff>
      <xdr:row>78</xdr:row>
      <xdr:rowOff>14641</xdr:rowOff>
    </xdr:to>
    <xdr:sp macro="" textlink="">
      <xdr:nvSpPr>
        <xdr:cNvPr id="429" name="楕円 428"/>
        <xdr:cNvSpPr/>
      </xdr:nvSpPr>
      <xdr:spPr>
        <a:xfrm>
          <a:off x="7810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31168</xdr:rowOff>
    </xdr:from>
    <xdr:ext cx="469744" cy="259045"/>
    <xdr:sp macro="" textlink="">
      <xdr:nvSpPr>
        <xdr:cNvPr id="430" name="テキスト ボックス 429"/>
        <xdr:cNvSpPr txBox="1"/>
      </xdr:nvSpPr>
      <xdr:spPr>
        <a:xfrm>
          <a:off x="7626428" y="130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163325</xdr:rowOff>
    </xdr:from>
    <xdr:to>
      <xdr:col>36</xdr:col>
      <xdr:colOff>165100</xdr:colOff>
      <xdr:row>78</xdr:row>
      <xdr:rowOff>93475</xdr:rowOff>
    </xdr:to>
    <xdr:sp macro="" textlink="">
      <xdr:nvSpPr>
        <xdr:cNvPr id="431" name="楕円 430"/>
        <xdr:cNvSpPr/>
      </xdr:nvSpPr>
      <xdr:spPr>
        <a:xfrm>
          <a:off x="6921500" y="133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84602</xdr:rowOff>
    </xdr:from>
    <xdr:ext cx="469744" cy="259045"/>
    <xdr:sp macro="" textlink="">
      <xdr:nvSpPr>
        <xdr:cNvPr id="432" name="テキスト ボックス 431"/>
        <xdr:cNvSpPr txBox="1"/>
      </xdr:nvSpPr>
      <xdr:spPr>
        <a:xfrm>
          <a:off x="6737428" y="1345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115012</xdr:rowOff>
    </xdr:from>
    <xdr:to>
      <xdr:col>55</xdr:col>
      <xdr:colOff>0</xdr:colOff>
      <xdr:row>97</xdr:row>
      <xdr:rowOff>144534</xdr:rowOff>
    </xdr:to>
    <xdr:cxnSp macro="">
      <xdr:nvCxnSpPr>
        <xdr:cNvPr id="463" name="直線コネクタ 462"/>
        <xdr:cNvCxnSpPr/>
      </xdr:nvCxnSpPr>
      <xdr:spPr>
        <a:xfrm>
          <a:off x="9639300" y="16745662"/>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115012</xdr:rowOff>
    </xdr:from>
    <xdr:to>
      <xdr:col>50</xdr:col>
      <xdr:colOff>114300</xdr:colOff>
      <xdr:row>97</xdr:row>
      <xdr:rowOff>133843</xdr:rowOff>
    </xdr:to>
    <xdr:cxnSp macro="">
      <xdr:nvCxnSpPr>
        <xdr:cNvPr id="466" name="直線コネクタ 465"/>
        <xdr:cNvCxnSpPr/>
      </xdr:nvCxnSpPr>
      <xdr:spPr>
        <a:xfrm flipV="1">
          <a:off x="8750300" y="16745662"/>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133843</xdr:rowOff>
    </xdr:from>
    <xdr:to>
      <xdr:col>45</xdr:col>
      <xdr:colOff>177800</xdr:colOff>
      <xdr:row>98</xdr:row>
      <xdr:rowOff>18466</xdr:rowOff>
    </xdr:to>
    <xdr:cxnSp macro="">
      <xdr:nvCxnSpPr>
        <xdr:cNvPr id="469" name="直線コネクタ 468"/>
        <xdr:cNvCxnSpPr/>
      </xdr:nvCxnSpPr>
      <xdr:spPr>
        <a:xfrm flipV="1">
          <a:off x="7861300" y="16764493"/>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137153</xdr:rowOff>
    </xdr:from>
    <xdr:to>
      <xdr:col>41</xdr:col>
      <xdr:colOff>50800</xdr:colOff>
      <xdr:row>98</xdr:row>
      <xdr:rowOff>18466</xdr:rowOff>
    </xdr:to>
    <xdr:cxnSp macro="">
      <xdr:nvCxnSpPr>
        <xdr:cNvPr id="472" name="直線コネクタ 471"/>
        <xdr:cNvCxnSpPr/>
      </xdr:nvCxnSpPr>
      <xdr:spPr>
        <a:xfrm>
          <a:off x="6972300" y="16767803"/>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93734</xdr:rowOff>
    </xdr:from>
    <xdr:to>
      <xdr:col>55</xdr:col>
      <xdr:colOff>50800</xdr:colOff>
      <xdr:row>98</xdr:row>
      <xdr:rowOff>23884</xdr:rowOff>
    </xdr:to>
    <xdr:sp macro="" textlink="">
      <xdr:nvSpPr>
        <xdr:cNvPr id="482" name="楕円 481"/>
        <xdr:cNvSpPr/>
      </xdr:nvSpPr>
      <xdr:spPr>
        <a:xfrm>
          <a:off x="10426700" y="167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8661</xdr:rowOff>
    </xdr:from>
    <xdr:ext cx="534377" cy="259045"/>
    <xdr:sp macro="" textlink="">
      <xdr:nvSpPr>
        <xdr:cNvPr id="483" name="土木費該当値テキスト"/>
        <xdr:cNvSpPr txBox="1"/>
      </xdr:nvSpPr>
      <xdr:spPr>
        <a:xfrm>
          <a:off x="10528300" y="166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64212</xdr:rowOff>
    </xdr:from>
    <xdr:to>
      <xdr:col>50</xdr:col>
      <xdr:colOff>165100</xdr:colOff>
      <xdr:row>97</xdr:row>
      <xdr:rowOff>165812</xdr:rowOff>
    </xdr:to>
    <xdr:sp macro="" textlink="">
      <xdr:nvSpPr>
        <xdr:cNvPr id="484" name="楕円 483"/>
        <xdr:cNvSpPr/>
      </xdr:nvSpPr>
      <xdr:spPr>
        <a:xfrm>
          <a:off x="9588500" y="166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156939</xdr:rowOff>
    </xdr:from>
    <xdr:ext cx="534377" cy="259045"/>
    <xdr:sp macro="" textlink="">
      <xdr:nvSpPr>
        <xdr:cNvPr id="485" name="テキスト ボックス 484"/>
        <xdr:cNvSpPr txBox="1"/>
      </xdr:nvSpPr>
      <xdr:spPr>
        <a:xfrm>
          <a:off x="9372111" y="167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83043</xdr:rowOff>
    </xdr:from>
    <xdr:to>
      <xdr:col>46</xdr:col>
      <xdr:colOff>38100</xdr:colOff>
      <xdr:row>98</xdr:row>
      <xdr:rowOff>13193</xdr:rowOff>
    </xdr:to>
    <xdr:sp macro="" textlink="">
      <xdr:nvSpPr>
        <xdr:cNvPr id="486" name="楕円 485"/>
        <xdr:cNvSpPr/>
      </xdr:nvSpPr>
      <xdr:spPr>
        <a:xfrm>
          <a:off x="8699500" y="167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4320</xdr:rowOff>
    </xdr:from>
    <xdr:ext cx="534377" cy="259045"/>
    <xdr:sp macro="" textlink="">
      <xdr:nvSpPr>
        <xdr:cNvPr id="487" name="テキスト ボックス 486"/>
        <xdr:cNvSpPr txBox="1"/>
      </xdr:nvSpPr>
      <xdr:spPr>
        <a:xfrm>
          <a:off x="8483111" y="168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139116</xdr:rowOff>
    </xdr:from>
    <xdr:to>
      <xdr:col>41</xdr:col>
      <xdr:colOff>101600</xdr:colOff>
      <xdr:row>98</xdr:row>
      <xdr:rowOff>69266</xdr:rowOff>
    </xdr:to>
    <xdr:sp macro="" textlink="">
      <xdr:nvSpPr>
        <xdr:cNvPr id="488" name="楕円 487"/>
        <xdr:cNvSpPr/>
      </xdr:nvSpPr>
      <xdr:spPr>
        <a:xfrm>
          <a:off x="78105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60393</xdr:rowOff>
    </xdr:from>
    <xdr:ext cx="534377" cy="259045"/>
    <xdr:sp macro="" textlink="">
      <xdr:nvSpPr>
        <xdr:cNvPr id="489" name="テキスト ボックス 488"/>
        <xdr:cNvSpPr txBox="1"/>
      </xdr:nvSpPr>
      <xdr:spPr>
        <a:xfrm>
          <a:off x="7594111" y="168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86353</xdr:rowOff>
    </xdr:from>
    <xdr:to>
      <xdr:col>36</xdr:col>
      <xdr:colOff>165100</xdr:colOff>
      <xdr:row>98</xdr:row>
      <xdr:rowOff>16503</xdr:rowOff>
    </xdr:to>
    <xdr:sp macro="" textlink="">
      <xdr:nvSpPr>
        <xdr:cNvPr id="490" name="楕円 489"/>
        <xdr:cNvSpPr/>
      </xdr:nvSpPr>
      <xdr:spPr>
        <a:xfrm>
          <a:off x="6921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7630</xdr:rowOff>
    </xdr:from>
    <xdr:ext cx="534377" cy="259045"/>
    <xdr:sp macro="" textlink="">
      <xdr:nvSpPr>
        <xdr:cNvPr id="491" name="テキスト ボックス 490"/>
        <xdr:cNvSpPr txBox="1"/>
      </xdr:nvSpPr>
      <xdr:spPr>
        <a:xfrm>
          <a:off x="6705111" y="168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33909</xdr:rowOff>
    </xdr:from>
    <xdr:to>
      <xdr:col>85</xdr:col>
      <xdr:colOff>127000</xdr:colOff>
      <xdr:row>38</xdr:row>
      <xdr:rowOff>73914</xdr:rowOff>
    </xdr:to>
    <xdr:cxnSp macro="">
      <xdr:nvCxnSpPr>
        <xdr:cNvPr id="521" name="直線コネクタ 520"/>
        <xdr:cNvCxnSpPr/>
      </xdr:nvCxnSpPr>
      <xdr:spPr>
        <a:xfrm flipV="1">
          <a:off x="15481300" y="654900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44069</xdr:rowOff>
    </xdr:from>
    <xdr:to>
      <xdr:col>81</xdr:col>
      <xdr:colOff>50800</xdr:colOff>
      <xdr:row>38</xdr:row>
      <xdr:rowOff>73914</xdr:rowOff>
    </xdr:to>
    <xdr:cxnSp macro="">
      <xdr:nvCxnSpPr>
        <xdr:cNvPr id="524" name="直線コネクタ 523"/>
        <xdr:cNvCxnSpPr/>
      </xdr:nvCxnSpPr>
      <xdr:spPr>
        <a:xfrm>
          <a:off x="14592300" y="655916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143002</xdr:rowOff>
    </xdr:from>
    <xdr:to>
      <xdr:col>76</xdr:col>
      <xdr:colOff>114300</xdr:colOff>
      <xdr:row>38</xdr:row>
      <xdr:rowOff>44069</xdr:rowOff>
    </xdr:to>
    <xdr:cxnSp macro="">
      <xdr:nvCxnSpPr>
        <xdr:cNvPr id="527" name="直線コネクタ 526"/>
        <xdr:cNvCxnSpPr/>
      </xdr:nvCxnSpPr>
      <xdr:spPr>
        <a:xfrm>
          <a:off x="13703300" y="6486652"/>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157480</xdr:rowOff>
    </xdr:from>
    <xdr:to>
      <xdr:col>71</xdr:col>
      <xdr:colOff>177800</xdr:colOff>
      <xdr:row>37</xdr:row>
      <xdr:rowOff>143002</xdr:rowOff>
    </xdr:to>
    <xdr:cxnSp macro="">
      <xdr:nvCxnSpPr>
        <xdr:cNvPr id="530" name="直線コネクタ 529"/>
        <xdr:cNvCxnSpPr/>
      </xdr:nvCxnSpPr>
      <xdr:spPr>
        <a:xfrm>
          <a:off x="12814300" y="5986780"/>
          <a:ext cx="889000" cy="4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154559</xdr:rowOff>
    </xdr:from>
    <xdr:to>
      <xdr:col>85</xdr:col>
      <xdr:colOff>177800</xdr:colOff>
      <xdr:row>38</xdr:row>
      <xdr:rowOff>84710</xdr:rowOff>
    </xdr:to>
    <xdr:sp macro="" textlink="">
      <xdr:nvSpPr>
        <xdr:cNvPr id="540" name="楕円 539"/>
        <xdr:cNvSpPr/>
      </xdr:nvSpPr>
      <xdr:spPr>
        <a:xfrm>
          <a:off x="162687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132986</xdr:rowOff>
    </xdr:from>
    <xdr:ext cx="534377" cy="259045"/>
    <xdr:sp macro="" textlink="">
      <xdr:nvSpPr>
        <xdr:cNvPr id="541" name="消防費該当値テキスト"/>
        <xdr:cNvSpPr txBox="1"/>
      </xdr:nvSpPr>
      <xdr:spPr>
        <a:xfrm>
          <a:off x="16370300" y="64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23114</xdr:rowOff>
    </xdr:from>
    <xdr:to>
      <xdr:col>81</xdr:col>
      <xdr:colOff>101600</xdr:colOff>
      <xdr:row>38</xdr:row>
      <xdr:rowOff>124714</xdr:rowOff>
    </xdr:to>
    <xdr:sp macro="" textlink="">
      <xdr:nvSpPr>
        <xdr:cNvPr id="542" name="楕円 541"/>
        <xdr:cNvSpPr/>
      </xdr:nvSpPr>
      <xdr:spPr>
        <a:xfrm>
          <a:off x="15430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115841</xdr:rowOff>
    </xdr:from>
    <xdr:ext cx="534377" cy="259045"/>
    <xdr:sp macro="" textlink="">
      <xdr:nvSpPr>
        <xdr:cNvPr id="543" name="テキスト ボックス 542"/>
        <xdr:cNvSpPr txBox="1"/>
      </xdr:nvSpPr>
      <xdr:spPr>
        <a:xfrm>
          <a:off x="15214111" y="66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164719</xdr:rowOff>
    </xdr:from>
    <xdr:to>
      <xdr:col>76</xdr:col>
      <xdr:colOff>165100</xdr:colOff>
      <xdr:row>38</xdr:row>
      <xdr:rowOff>94869</xdr:rowOff>
    </xdr:to>
    <xdr:sp macro="" textlink="">
      <xdr:nvSpPr>
        <xdr:cNvPr id="544" name="楕円 543"/>
        <xdr:cNvSpPr/>
      </xdr:nvSpPr>
      <xdr:spPr>
        <a:xfrm>
          <a:off x="1454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85996</xdr:rowOff>
    </xdr:from>
    <xdr:ext cx="534377" cy="259045"/>
    <xdr:sp macro="" textlink="">
      <xdr:nvSpPr>
        <xdr:cNvPr id="545" name="テキスト ボックス 544"/>
        <xdr:cNvSpPr txBox="1"/>
      </xdr:nvSpPr>
      <xdr:spPr>
        <a:xfrm>
          <a:off x="14325111" y="66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92202</xdr:rowOff>
    </xdr:from>
    <xdr:to>
      <xdr:col>72</xdr:col>
      <xdr:colOff>38100</xdr:colOff>
      <xdr:row>38</xdr:row>
      <xdr:rowOff>22352</xdr:rowOff>
    </xdr:to>
    <xdr:sp macro="" textlink="">
      <xdr:nvSpPr>
        <xdr:cNvPr id="546" name="楕円 545"/>
        <xdr:cNvSpPr/>
      </xdr:nvSpPr>
      <xdr:spPr>
        <a:xfrm>
          <a:off x="136525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13479</xdr:rowOff>
    </xdr:from>
    <xdr:ext cx="534377" cy="259045"/>
    <xdr:sp macro="" textlink="">
      <xdr:nvSpPr>
        <xdr:cNvPr id="547" name="テキスト ボックス 546"/>
        <xdr:cNvSpPr txBox="1"/>
      </xdr:nvSpPr>
      <xdr:spPr>
        <a:xfrm>
          <a:off x="13436111" y="65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106680</xdr:rowOff>
    </xdr:from>
    <xdr:to>
      <xdr:col>67</xdr:col>
      <xdr:colOff>101600</xdr:colOff>
      <xdr:row>35</xdr:row>
      <xdr:rowOff>36830</xdr:rowOff>
    </xdr:to>
    <xdr:sp macro="" textlink="">
      <xdr:nvSpPr>
        <xdr:cNvPr id="548" name="楕円 547"/>
        <xdr:cNvSpPr/>
      </xdr:nvSpPr>
      <xdr:spPr>
        <a:xfrm>
          <a:off x="12763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53357</xdr:rowOff>
    </xdr:from>
    <xdr:ext cx="534377" cy="259045"/>
    <xdr:sp macro="" textlink="">
      <xdr:nvSpPr>
        <xdr:cNvPr id="549" name="テキスト ボックス 548"/>
        <xdr:cNvSpPr txBox="1"/>
      </xdr:nvSpPr>
      <xdr:spPr>
        <a:xfrm>
          <a:off x="12547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162198</xdr:rowOff>
    </xdr:from>
    <xdr:to>
      <xdr:col>85</xdr:col>
      <xdr:colOff>127000</xdr:colOff>
      <xdr:row>58</xdr:row>
      <xdr:rowOff>10903</xdr:rowOff>
    </xdr:to>
    <xdr:cxnSp macro="">
      <xdr:nvCxnSpPr>
        <xdr:cNvPr id="579" name="直線コネクタ 578"/>
        <xdr:cNvCxnSpPr/>
      </xdr:nvCxnSpPr>
      <xdr:spPr>
        <a:xfrm>
          <a:off x="15481300" y="9934848"/>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162198</xdr:rowOff>
    </xdr:from>
    <xdr:to>
      <xdr:col>81</xdr:col>
      <xdr:colOff>50800</xdr:colOff>
      <xdr:row>58</xdr:row>
      <xdr:rowOff>58947</xdr:rowOff>
    </xdr:to>
    <xdr:cxnSp macro="">
      <xdr:nvCxnSpPr>
        <xdr:cNvPr id="582" name="直線コネクタ 581"/>
        <xdr:cNvCxnSpPr/>
      </xdr:nvCxnSpPr>
      <xdr:spPr>
        <a:xfrm flipV="1">
          <a:off x="14592300" y="993484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105467</xdr:rowOff>
    </xdr:from>
    <xdr:to>
      <xdr:col>76</xdr:col>
      <xdr:colOff>114300</xdr:colOff>
      <xdr:row>58</xdr:row>
      <xdr:rowOff>58947</xdr:rowOff>
    </xdr:to>
    <xdr:cxnSp macro="">
      <xdr:nvCxnSpPr>
        <xdr:cNvPr id="585" name="直線コネクタ 584"/>
        <xdr:cNvCxnSpPr/>
      </xdr:nvCxnSpPr>
      <xdr:spPr>
        <a:xfrm>
          <a:off x="13703300" y="9706667"/>
          <a:ext cx="889000" cy="29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105467</xdr:rowOff>
    </xdr:from>
    <xdr:to>
      <xdr:col>71</xdr:col>
      <xdr:colOff>177800</xdr:colOff>
      <xdr:row>57</xdr:row>
      <xdr:rowOff>106191</xdr:rowOff>
    </xdr:to>
    <xdr:cxnSp macro="">
      <xdr:nvCxnSpPr>
        <xdr:cNvPr id="588" name="直線コネクタ 587"/>
        <xdr:cNvCxnSpPr/>
      </xdr:nvCxnSpPr>
      <xdr:spPr>
        <a:xfrm flipV="1">
          <a:off x="12814300" y="9706667"/>
          <a:ext cx="889000" cy="1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0" name="テキスト ボックス 589"/>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131553</xdr:rowOff>
    </xdr:from>
    <xdr:to>
      <xdr:col>85</xdr:col>
      <xdr:colOff>177800</xdr:colOff>
      <xdr:row>58</xdr:row>
      <xdr:rowOff>61703</xdr:rowOff>
    </xdr:to>
    <xdr:sp macro="" textlink="">
      <xdr:nvSpPr>
        <xdr:cNvPr id="598" name="楕円 597"/>
        <xdr:cNvSpPr/>
      </xdr:nvSpPr>
      <xdr:spPr>
        <a:xfrm>
          <a:off x="162687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109980</xdr:rowOff>
    </xdr:from>
    <xdr:ext cx="534377" cy="259045"/>
    <xdr:sp macro="" textlink="">
      <xdr:nvSpPr>
        <xdr:cNvPr id="599" name="教育費該当値テキスト"/>
        <xdr:cNvSpPr txBox="1"/>
      </xdr:nvSpPr>
      <xdr:spPr>
        <a:xfrm>
          <a:off x="16370300" y="988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111398</xdr:rowOff>
    </xdr:from>
    <xdr:to>
      <xdr:col>81</xdr:col>
      <xdr:colOff>101600</xdr:colOff>
      <xdr:row>58</xdr:row>
      <xdr:rowOff>41548</xdr:rowOff>
    </xdr:to>
    <xdr:sp macro="" textlink="">
      <xdr:nvSpPr>
        <xdr:cNvPr id="600" name="楕円 599"/>
        <xdr:cNvSpPr/>
      </xdr:nvSpPr>
      <xdr:spPr>
        <a:xfrm>
          <a:off x="15430500" y="98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32675</xdr:rowOff>
    </xdr:from>
    <xdr:ext cx="534377" cy="259045"/>
    <xdr:sp macro="" textlink="">
      <xdr:nvSpPr>
        <xdr:cNvPr id="601" name="テキスト ボックス 600"/>
        <xdr:cNvSpPr txBox="1"/>
      </xdr:nvSpPr>
      <xdr:spPr>
        <a:xfrm>
          <a:off x="15214111" y="99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8147</xdr:rowOff>
    </xdr:from>
    <xdr:to>
      <xdr:col>76</xdr:col>
      <xdr:colOff>165100</xdr:colOff>
      <xdr:row>58</xdr:row>
      <xdr:rowOff>109747</xdr:rowOff>
    </xdr:to>
    <xdr:sp macro="" textlink="">
      <xdr:nvSpPr>
        <xdr:cNvPr id="602" name="楕円 601"/>
        <xdr:cNvSpPr/>
      </xdr:nvSpPr>
      <xdr:spPr>
        <a:xfrm>
          <a:off x="14541500" y="99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100874</xdr:rowOff>
    </xdr:from>
    <xdr:ext cx="534377" cy="259045"/>
    <xdr:sp macro="" textlink="">
      <xdr:nvSpPr>
        <xdr:cNvPr id="603" name="テキスト ボックス 602"/>
        <xdr:cNvSpPr txBox="1"/>
      </xdr:nvSpPr>
      <xdr:spPr>
        <a:xfrm>
          <a:off x="14325111" y="100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54667</xdr:rowOff>
    </xdr:from>
    <xdr:to>
      <xdr:col>72</xdr:col>
      <xdr:colOff>38100</xdr:colOff>
      <xdr:row>56</xdr:row>
      <xdr:rowOff>156267</xdr:rowOff>
    </xdr:to>
    <xdr:sp macro="" textlink="">
      <xdr:nvSpPr>
        <xdr:cNvPr id="604" name="楕円 603"/>
        <xdr:cNvSpPr/>
      </xdr:nvSpPr>
      <xdr:spPr>
        <a:xfrm>
          <a:off x="136525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1344</xdr:rowOff>
    </xdr:from>
    <xdr:ext cx="534377" cy="259045"/>
    <xdr:sp macro="" textlink="">
      <xdr:nvSpPr>
        <xdr:cNvPr id="605" name="テキスト ボックス 604"/>
        <xdr:cNvSpPr txBox="1"/>
      </xdr:nvSpPr>
      <xdr:spPr>
        <a:xfrm>
          <a:off x="13436111" y="9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55391</xdr:rowOff>
    </xdr:from>
    <xdr:to>
      <xdr:col>67</xdr:col>
      <xdr:colOff>101600</xdr:colOff>
      <xdr:row>57</xdr:row>
      <xdr:rowOff>156991</xdr:rowOff>
    </xdr:to>
    <xdr:sp macro="" textlink="">
      <xdr:nvSpPr>
        <xdr:cNvPr id="606" name="楕円 605"/>
        <xdr:cNvSpPr/>
      </xdr:nvSpPr>
      <xdr:spPr>
        <a:xfrm>
          <a:off x="12763500" y="9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148118</xdr:rowOff>
    </xdr:from>
    <xdr:ext cx="534377" cy="259045"/>
    <xdr:sp macro="" textlink="">
      <xdr:nvSpPr>
        <xdr:cNvPr id="607" name="テキスト ボックス 606"/>
        <xdr:cNvSpPr txBox="1"/>
      </xdr:nvSpPr>
      <xdr:spPr>
        <a:xfrm>
          <a:off x="12547111" y="99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120269</xdr:rowOff>
    </xdr:from>
    <xdr:to>
      <xdr:col>85</xdr:col>
      <xdr:colOff>127000</xdr:colOff>
      <xdr:row>78</xdr:row>
      <xdr:rowOff>157454</xdr:rowOff>
    </xdr:to>
    <xdr:cxnSp macro="">
      <xdr:nvCxnSpPr>
        <xdr:cNvPr id="636" name="直線コネクタ 635"/>
        <xdr:cNvCxnSpPr/>
      </xdr:nvCxnSpPr>
      <xdr:spPr>
        <a:xfrm>
          <a:off x="15481300" y="13493369"/>
          <a:ext cx="8382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330</xdr:rowOff>
    </xdr:from>
    <xdr:to>
      <xdr:col>81</xdr:col>
      <xdr:colOff>50800</xdr:colOff>
      <xdr:row>78</xdr:row>
      <xdr:rowOff>120269</xdr:rowOff>
    </xdr:to>
    <xdr:cxnSp macro="">
      <xdr:nvCxnSpPr>
        <xdr:cNvPr id="639" name="直線コネクタ 638"/>
        <xdr:cNvCxnSpPr/>
      </xdr:nvCxnSpPr>
      <xdr:spPr>
        <a:xfrm>
          <a:off x="14592300" y="133734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330</xdr:rowOff>
    </xdr:from>
    <xdr:to>
      <xdr:col>76</xdr:col>
      <xdr:colOff>114300</xdr:colOff>
      <xdr:row>79</xdr:row>
      <xdr:rowOff>24867</xdr:rowOff>
    </xdr:to>
    <xdr:cxnSp macro="">
      <xdr:nvCxnSpPr>
        <xdr:cNvPr id="642" name="直線コネクタ 641"/>
        <xdr:cNvCxnSpPr/>
      </xdr:nvCxnSpPr>
      <xdr:spPr>
        <a:xfrm flipV="1">
          <a:off x="13703300" y="13373430"/>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xdr:rowOff>
    </xdr:from>
    <xdr:to>
      <xdr:col>71</xdr:col>
      <xdr:colOff>177800</xdr:colOff>
      <xdr:row>79</xdr:row>
      <xdr:rowOff>24867</xdr:rowOff>
    </xdr:to>
    <xdr:cxnSp macro="">
      <xdr:nvCxnSpPr>
        <xdr:cNvPr id="645" name="直線コネクタ 644"/>
        <xdr:cNvCxnSpPr/>
      </xdr:nvCxnSpPr>
      <xdr:spPr>
        <a:xfrm>
          <a:off x="12814300" y="13554253"/>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106654</xdr:rowOff>
    </xdr:from>
    <xdr:to>
      <xdr:col>85</xdr:col>
      <xdr:colOff>177800</xdr:colOff>
      <xdr:row>79</xdr:row>
      <xdr:rowOff>36804</xdr:rowOff>
    </xdr:to>
    <xdr:sp macro="" textlink="">
      <xdr:nvSpPr>
        <xdr:cNvPr id="655" name="楕円 654"/>
        <xdr:cNvSpPr/>
      </xdr:nvSpPr>
      <xdr:spPr>
        <a:xfrm>
          <a:off x="162687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36237</xdr:rowOff>
    </xdr:from>
    <xdr:ext cx="378565" cy="259045"/>
    <xdr:sp macro="" textlink="">
      <xdr:nvSpPr>
        <xdr:cNvPr id="656" name="災害復旧費該当値テキスト"/>
        <xdr:cNvSpPr txBox="1"/>
      </xdr:nvSpPr>
      <xdr:spPr>
        <a:xfrm>
          <a:off x="16370300" y="1340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69469</xdr:rowOff>
    </xdr:from>
    <xdr:to>
      <xdr:col>81</xdr:col>
      <xdr:colOff>101600</xdr:colOff>
      <xdr:row>78</xdr:row>
      <xdr:rowOff>171069</xdr:rowOff>
    </xdr:to>
    <xdr:sp macro="" textlink="">
      <xdr:nvSpPr>
        <xdr:cNvPr id="657" name="楕円 656"/>
        <xdr:cNvSpPr/>
      </xdr:nvSpPr>
      <xdr:spPr>
        <a:xfrm>
          <a:off x="15430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58" name="テキスト ボックス 657"/>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120980</xdr:rowOff>
    </xdr:from>
    <xdr:to>
      <xdr:col>76</xdr:col>
      <xdr:colOff>165100</xdr:colOff>
      <xdr:row>78</xdr:row>
      <xdr:rowOff>51130</xdr:rowOff>
    </xdr:to>
    <xdr:sp macro="" textlink="">
      <xdr:nvSpPr>
        <xdr:cNvPr id="659" name="楕円 658"/>
        <xdr:cNvSpPr/>
      </xdr:nvSpPr>
      <xdr:spPr>
        <a:xfrm>
          <a:off x="14541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67657</xdr:rowOff>
    </xdr:from>
    <xdr:ext cx="469744" cy="259045"/>
    <xdr:sp macro="" textlink="">
      <xdr:nvSpPr>
        <xdr:cNvPr id="660" name="テキスト ボックス 659"/>
        <xdr:cNvSpPr txBox="1"/>
      </xdr:nvSpPr>
      <xdr:spPr>
        <a:xfrm>
          <a:off x="14357428" y="130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145517</xdr:rowOff>
    </xdr:from>
    <xdr:to>
      <xdr:col>72</xdr:col>
      <xdr:colOff>38100</xdr:colOff>
      <xdr:row>79</xdr:row>
      <xdr:rowOff>75667</xdr:rowOff>
    </xdr:to>
    <xdr:sp macro="" textlink="">
      <xdr:nvSpPr>
        <xdr:cNvPr id="661" name="楕円 660"/>
        <xdr:cNvSpPr/>
      </xdr:nvSpPr>
      <xdr:spPr>
        <a:xfrm>
          <a:off x="13652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66794</xdr:rowOff>
    </xdr:from>
    <xdr:ext cx="378565" cy="259045"/>
    <xdr:sp macro="" textlink="">
      <xdr:nvSpPr>
        <xdr:cNvPr id="662" name="テキスト ボックス 661"/>
        <xdr:cNvSpPr txBox="1"/>
      </xdr:nvSpPr>
      <xdr:spPr>
        <a:xfrm>
          <a:off x="13514017" y="13611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130353</xdr:rowOff>
    </xdr:from>
    <xdr:to>
      <xdr:col>67</xdr:col>
      <xdr:colOff>101600</xdr:colOff>
      <xdr:row>79</xdr:row>
      <xdr:rowOff>60503</xdr:rowOff>
    </xdr:to>
    <xdr:sp macro="" textlink="">
      <xdr:nvSpPr>
        <xdr:cNvPr id="663" name="楕円 662"/>
        <xdr:cNvSpPr/>
      </xdr:nvSpPr>
      <xdr:spPr>
        <a:xfrm>
          <a:off x="12763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51630</xdr:rowOff>
    </xdr:from>
    <xdr:ext cx="378565" cy="259045"/>
    <xdr:sp macro="" textlink="">
      <xdr:nvSpPr>
        <xdr:cNvPr id="664" name="テキスト ボックス 663"/>
        <xdr:cNvSpPr txBox="1"/>
      </xdr:nvSpPr>
      <xdr:spPr>
        <a:xfrm>
          <a:off x="12625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165779</xdr:rowOff>
    </xdr:from>
    <xdr:to>
      <xdr:col>85</xdr:col>
      <xdr:colOff>127000</xdr:colOff>
      <xdr:row>96</xdr:row>
      <xdr:rowOff>23037</xdr:rowOff>
    </xdr:to>
    <xdr:cxnSp macro="">
      <xdr:nvCxnSpPr>
        <xdr:cNvPr id="693" name="直線コネクタ 692"/>
        <xdr:cNvCxnSpPr/>
      </xdr:nvCxnSpPr>
      <xdr:spPr>
        <a:xfrm>
          <a:off x="15481300" y="16453529"/>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165779</xdr:rowOff>
    </xdr:from>
    <xdr:to>
      <xdr:col>81</xdr:col>
      <xdr:colOff>50800</xdr:colOff>
      <xdr:row>96</xdr:row>
      <xdr:rowOff>25457</xdr:rowOff>
    </xdr:to>
    <xdr:cxnSp macro="">
      <xdr:nvCxnSpPr>
        <xdr:cNvPr id="696" name="直線コネクタ 695"/>
        <xdr:cNvCxnSpPr/>
      </xdr:nvCxnSpPr>
      <xdr:spPr>
        <a:xfrm flipV="1">
          <a:off x="14592300" y="16453529"/>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25457</xdr:rowOff>
    </xdr:from>
    <xdr:to>
      <xdr:col>76</xdr:col>
      <xdr:colOff>114300</xdr:colOff>
      <xdr:row>96</xdr:row>
      <xdr:rowOff>54356</xdr:rowOff>
    </xdr:to>
    <xdr:cxnSp macro="">
      <xdr:nvCxnSpPr>
        <xdr:cNvPr id="699" name="直線コネクタ 698"/>
        <xdr:cNvCxnSpPr/>
      </xdr:nvCxnSpPr>
      <xdr:spPr>
        <a:xfrm flipV="1">
          <a:off x="13703300" y="1648465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48946</xdr:rowOff>
    </xdr:from>
    <xdr:to>
      <xdr:col>71</xdr:col>
      <xdr:colOff>177800</xdr:colOff>
      <xdr:row>96</xdr:row>
      <xdr:rowOff>54356</xdr:rowOff>
    </xdr:to>
    <xdr:cxnSp macro="">
      <xdr:nvCxnSpPr>
        <xdr:cNvPr id="702" name="直線コネクタ 701"/>
        <xdr:cNvCxnSpPr/>
      </xdr:nvCxnSpPr>
      <xdr:spPr>
        <a:xfrm>
          <a:off x="12814300" y="165081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143687</xdr:rowOff>
    </xdr:from>
    <xdr:to>
      <xdr:col>85</xdr:col>
      <xdr:colOff>177800</xdr:colOff>
      <xdr:row>96</xdr:row>
      <xdr:rowOff>73837</xdr:rowOff>
    </xdr:to>
    <xdr:sp macro="" textlink="">
      <xdr:nvSpPr>
        <xdr:cNvPr id="712" name="楕円 711"/>
        <xdr:cNvSpPr/>
      </xdr:nvSpPr>
      <xdr:spPr>
        <a:xfrm>
          <a:off x="16268700" y="164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122114</xdr:rowOff>
    </xdr:from>
    <xdr:ext cx="534377" cy="259045"/>
    <xdr:sp macro="" textlink="">
      <xdr:nvSpPr>
        <xdr:cNvPr id="713" name="公債費該当値テキスト"/>
        <xdr:cNvSpPr txBox="1"/>
      </xdr:nvSpPr>
      <xdr:spPr>
        <a:xfrm>
          <a:off x="16370300" y="164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114979</xdr:rowOff>
    </xdr:from>
    <xdr:to>
      <xdr:col>81</xdr:col>
      <xdr:colOff>101600</xdr:colOff>
      <xdr:row>96</xdr:row>
      <xdr:rowOff>45129</xdr:rowOff>
    </xdr:to>
    <xdr:sp macro="" textlink="">
      <xdr:nvSpPr>
        <xdr:cNvPr id="714" name="楕円 713"/>
        <xdr:cNvSpPr/>
      </xdr:nvSpPr>
      <xdr:spPr>
        <a:xfrm>
          <a:off x="15430500" y="164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36256</xdr:rowOff>
    </xdr:from>
    <xdr:ext cx="534377" cy="259045"/>
    <xdr:sp macro="" textlink="">
      <xdr:nvSpPr>
        <xdr:cNvPr id="715" name="テキスト ボックス 714"/>
        <xdr:cNvSpPr txBox="1"/>
      </xdr:nvSpPr>
      <xdr:spPr>
        <a:xfrm>
          <a:off x="15214111" y="16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146107</xdr:rowOff>
    </xdr:from>
    <xdr:to>
      <xdr:col>76</xdr:col>
      <xdr:colOff>165100</xdr:colOff>
      <xdr:row>96</xdr:row>
      <xdr:rowOff>76257</xdr:rowOff>
    </xdr:to>
    <xdr:sp macro="" textlink="">
      <xdr:nvSpPr>
        <xdr:cNvPr id="716" name="楕円 715"/>
        <xdr:cNvSpPr/>
      </xdr:nvSpPr>
      <xdr:spPr>
        <a:xfrm>
          <a:off x="14541500" y="164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67384</xdr:rowOff>
    </xdr:from>
    <xdr:ext cx="534377" cy="259045"/>
    <xdr:sp macro="" textlink="">
      <xdr:nvSpPr>
        <xdr:cNvPr id="717" name="テキスト ボックス 716"/>
        <xdr:cNvSpPr txBox="1"/>
      </xdr:nvSpPr>
      <xdr:spPr>
        <a:xfrm>
          <a:off x="14325111" y="165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3556</xdr:rowOff>
    </xdr:from>
    <xdr:to>
      <xdr:col>72</xdr:col>
      <xdr:colOff>38100</xdr:colOff>
      <xdr:row>96</xdr:row>
      <xdr:rowOff>105156</xdr:rowOff>
    </xdr:to>
    <xdr:sp macro="" textlink="">
      <xdr:nvSpPr>
        <xdr:cNvPr id="718" name="楕円 717"/>
        <xdr:cNvSpPr/>
      </xdr:nvSpPr>
      <xdr:spPr>
        <a:xfrm>
          <a:off x="13652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96283</xdr:rowOff>
    </xdr:from>
    <xdr:ext cx="534377" cy="259045"/>
    <xdr:sp macro="" textlink="">
      <xdr:nvSpPr>
        <xdr:cNvPr id="719" name="テキスト ボックス 718"/>
        <xdr:cNvSpPr txBox="1"/>
      </xdr:nvSpPr>
      <xdr:spPr>
        <a:xfrm>
          <a:off x="13436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169596</xdr:rowOff>
    </xdr:from>
    <xdr:to>
      <xdr:col>67</xdr:col>
      <xdr:colOff>101600</xdr:colOff>
      <xdr:row>96</xdr:row>
      <xdr:rowOff>99746</xdr:rowOff>
    </xdr:to>
    <xdr:sp macro="" textlink="">
      <xdr:nvSpPr>
        <xdr:cNvPr id="720" name="楕円 719"/>
        <xdr:cNvSpPr/>
      </xdr:nvSpPr>
      <xdr:spPr>
        <a:xfrm>
          <a:off x="12763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90873</xdr:rowOff>
    </xdr:from>
    <xdr:ext cx="534377" cy="259045"/>
    <xdr:sp macro="" textlink="">
      <xdr:nvSpPr>
        <xdr:cNvPr id="721" name="テキスト ボックス 720"/>
        <xdr:cNvSpPr txBox="1"/>
      </xdr:nvSpPr>
      <xdr:spPr>
        <a:xfrm>
          <a:off x="12547111" y="165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２１５，１２２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円となっている。障がい者施策が年々増加していることが要因となっている。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衛生費については、し尿処理場更新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清掃センターや葬祭場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建替えによる一部事務組合負担金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扶助費や公債費等が減少したものの、市税や地方交付税等が減少したことにより、１．９５ポイント減少した。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財政調整基金や実質単年度収支についても今後の改善に努める。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連結実質赤字額はなく、良好な状態である。今後も持続可能な財政基盤の確立に向けて、不断の経営努力を行う。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5" customWidth="1"/>
    <col min="12" max="12" width="2.25" style="5" customWidth="1"/>
    <col min="13" max="17" width="2.375" style="5" customWidth="1"/>
    <col min="18" max="119" width="2.125" style="5" customWidth="1"/>
    <col min="120" max="16384" width="0" style="5" hidden="1"/>
  </cols>
  <sheetData>
    <row r="1" spans="1:119" ht="33" customHeight="1">
      <c r="A1" s="3"/>
      <c r="B1" s="396" t="s">
        <v>1</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
      <c r="DK1" s="4"/>
      <c r="DL1" s="4"/>
      <c r="DM1" s="4"/>
      <c r="DN1" s="4"/>
      <c r="DO1" s="4"/>
    </row>
    <row r="2" spans="1:119" ht="24.75" thickBot="1">
      <c r="A2" s="3"/>
      <c r="B2" s="6" t="s">
        <v>2</v>
      </c>
      <c r="C2" s="6"/>
      <c r="D2" s="7"/>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row>
    <row r="3" spans="1:119" ht="18.75" customHeight="1" thickBot="1">
      <c r="A3" s="4"/>
      <c r="B3" s="397" t="s">
        <v>3</v>
      </c>
      <c r="C3" s="398"/>
      <c r="D3" s="398"/>
      <c r="E3" s="399"/>
      <c r="F3" s="399"/>
      <c r="G3" s="399"/>
      <c r="H3" s="399"/>
      <c r="I3" s="399"/>
      <c r="J3" s="399"/>
      <c r="K3" s="399"/>
      <c r="L3" s="399" t="s">
        <v>4</v>
      </c>
      <c r="M3" s="399"/>
      <c r="N3" s="399"/>
      <c r="O3" s="399"/>
      <c r="P3" s="399"/>
      <c r="Q3" s="399"/>
      <c r="R3" s="406"/>
      <c r="S3" s="406"/>
      <c r="T3" s="406"/>
      <c r="U3" s="406"/>
      <c r="V3" s="407"/>
      <c r="W3" s="381" t="s">
        <v>5</v>
      </c>
      <c r="X3" s="382"/>
      <c r="Y3" s="382"/>
      <c r="Z3" s="382"/>
      <c r="AA3" s="382"/>
      <c r="AB3" s="398"/>
      <c r="AC3" s="406" t="s">
        <v>6</v>
      </c>
      <c r="AD3" s="382"/>
      <c r="AE3" s="382"/>
      <c r="AF3" s="382"/>
      <c r="AG3" s="382"/>
      <c r="AH3" s="382"/>
      <c r="AI3" s="382"/>
      <c r="AJ3" s="382"/>
      <c r="AK3" s="382"/>
      <c r="AL3" s="383"/>
      <c r="AM3" s="381" t="s">
        <v>7</v>
      </c>
      <c r="AN3" s="382"/>
      <c r="AO3" s="382"/>
      <c r="AP3" s="382"/>
      <c r="AQ3" s="382"/>
      <c r="AR3" s="382"/>
      <c r="AS3" s="382"/>
      <c r="AT3" s="382"/>
      <c r="AU3" s="382"/>
      <c r="AV3" s="382"/>
      <c r="AW3" s="382"/>
      <c r="AX3" s="383"/>
      <c r="AY3" s="418" t="s">
        <v>8</v>
      </c>
      <c r="AZ3" s="419"/>
      <c r="BA3" s="419"/>
      <c r="BB3" s="419"/>
      <c r="BC3" s="419"/>
      <c r="BD3" s="419"/>
      <c r="BE3" s="419"/>
      <c r="BF3" s="419"/>
      <c r="BG3" s="419"/>
      <c r="BH3" s="419"/>
      <c r="BI3" s="419"/>
      <c r="BJ3" s="419"/>
      <c r="BK3" s="419"/>
      <c r="BL3" s="419"/>
      <c r="BM3" s="420"/>
      <c r="BN3" s="381" t="s">
        <v>9</v>
      </c>
      <c r="BO3" s="382"/>
      <c r="BP3" s="382"/>
      <c r="BQ3" s="382"/>
      <c r="BR3" s="382"/>
      <c r="BS3" s="382"/>
      <c r="BT3" s="382"/>
      <c r="BU3" s="383"/>
      <c r="BV3" s="381" t="s">
        <v>10</v>
      </c>
      <c r="BW3" s="382"/>
      <c r="BX3" s="382"/>
      <c r="BY3" s="382"/>
      <c r="BZ3" s="382"/>
      <c r="CA3" s="382"/>
      <c r="CB3" s="382"/>
      <c r="CC3" s="383"/>
      <c r="CD3" s="418" t="s">
        <v>8</v>
      </c>
      <c r="CE3" s="419"/>
      <c r="CF3" s="419"/>
      <c r="CG3" s="419"/>
      <c r="CH3" s="419"/>
      <c r="CI3" s="419"/>
      <c r="CJ3" s="419"/>
      <c r="CK3" s="419"/>
      <c r="CL3" s="419"/>
      <c r="CM3" s="419"/>
      <c r="CN3" s="419"/>
      <c r="CO3" s="419"/>
      <c r="CP3" s="419"/>
      <c r="CQ3" s="419"/>
      <c r="CR3" s="419"/>
      <c r="CS3" s="420"/>
      <c r="CT3" s="381" t="s">
        <v>11</v>
      </c>
      <c r="CU3" s="382"/>
      <c r="CV3" s="382"/>
      <c r="CW3" s="382"/>
      <c r="CX3" s="382"/>
      <c r="CY3" s="382"/>
      <c r="CZ3" s="382"/>
      <c r="DA3" s="383"/>
      <c r="DB3" s="381" t="s">
        <v>12</v>
      </c>
      <c r="DC3" s="382"/>
      <c r="DD3" s="382"/>
      <c r="DE3" s="382"/>
      <c r="DF3" s="382"/>
      <c r="DG3" s="382"/>
      <c r="DH3" s="382"/>
      <c r="DI3" s="383"/>
      <c r="DJ3" s="3"/>
      <c r="DK3" s="3"/>
      <c r="DL3" s="3"/>
      <c r="DM3" s="3"/>
      <c r="DN3" s="3"/>
      <c r="DO3" s="3"/>
    </row>
    <row r="4" spans="1:119" ht="18.75" customHeight="1">
      <c r="A4" s="4"/>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13</v>
      </c>
      <c r="AZ4" s="385"/>
      <c r="BA4" s="385"/>
      <c r="BB4" s="385"/>
      <c r="BC4" s="385"/>
      <c r="BD4" s="385"/>
      <c r="BE4" s="385"/>
      <c r="BF4" s="385"/>
      <c r="BG4" s="385"/>
      <c r="BH4" s="385"/>
      <c r="BI4" s="385"/>
      <c r="BJ4" s="385"/>
      <c r="BK4" s="385"/>
      <c r="BL4" s="385"/>
      <c r="BM4" s="386"/>
      <c r="BN4" s="387">
        <v>50493039</v>
      </c>
      <c r="BO4" s="388"/>
      <c r="BP4" s="388"/>
      <c r="BQ4" s="388"/>
      <c r="BR4" s="388"/>
      <c r="BS4" s="388"/>
      <c r="BT4" s="388"/>
      <c r="BU4" s="389"/>
      <c r="BV4" s="387">
        <v>51140189</v>
      </c>
      <c r="BW4" s="388"/>
      <c r="BX4" s="388"/>
      <c r="BY4" s="388"/>
      <c r="BZ4" s="388"/>
      <c r="CA4" s="388"/>
      <c r="CB4" s="388"/>
      <c r="CC4" s="389"/>
      <c r="CD4" s="390" t="s">
        <v>14</v>
      </c>
      <c r="CE4" s="391"/>
      <c r="CF4" s="391"/>
      <c r="CG4" s="391"/>
      <c r="CH4" s="391"/>
      <c r="CI4" s="391"/>
      <c r="CJ4" s="391"/>
      <c r="CK4" s="391"/>
      <c r="CL4" s="391"/>
      <c r="CM4" s="391"/>
      <c r="CN4" s="391"/>
      <c r="CO4" s="391"/>
      <c r="CP4" s="391"/>
      <c r="CQ4" s="391"/>
      <c r="CR4" s="391"/>
      <c r="CS4" s="392"/>
      <c r="CT4" s="393">
        <v>2.5</v>
      </c>
      <c r="CU4" s="394"/>
      <c r="CV4" s="394"/>
      <c r="CW4" s="394"/>
      <c r="CX4" s="394"/>
      <c r="CY4" s="394"/>
      <c r="CZ4" s="394"/>
      <c r="DA4" s="395"/>
      <c r="DB4" s="393">
        <v>4.5</v>
      </c>
      <c r="DC4" s="394"/>
      <c r="DD4" s="394"/>
      <c r="DE4" s="394"/>
      <c r="DF4" s="394"/>
      <c r="DG4" s="394"/>
      <c r="DH4" s="394"/>
      <c r="DI4" s="395"/>
      <c r="DJ4" s="3"/>
      <c r="DK4" s="3"/>
      <c r="DL4" s="3"/>
      <c r="DM4" s="3"/>
      <c r="DN4" s="3"/>
      <c r="DO4" s="3"/>
    </row>
    <row r="5" spans="1:119" ht="18.75" customHeight="1">
      <c r="A5" s="4"/>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15</v>
      </c>
      <c r="AN5" s="454"/>
      <c r="AO5" s="454"/>
      <c r="AP5" s="454"/>
      <c r="AQ5" s="454"/>
      <c r="AR5" s="454"/>
      <c r="AS5" s="454"/>
      <c r="AT5" s="455"/>
      <c r="AU5" s="456" t="s">
        <v>16</v>
      </c>
      <c r="AV5" s="457"/>
      <c r="AW5" s="457"/>
      <c r="AX5" s="457"/>
      <c r="AY5" s="458" t="s">
        <v>17</v>
      </c>
      <c r="AZ5" s="459"/>
      <c r="BA5" s="459"/>
      <c r="BB5" s="459"/>
      <c r="BC5" s="459"/>
      <c r="BD5" s="459"/>
      <c r="BE5" s="459"/>
      <c r="BF5" s="459"/>
      <c r="BG5" s="459"/>
      <c r="BH5" s="459"/>
      <c r="BI5" s="459"/>
      <c r="BJ5" s="459"/>
      <c r="BK5" s="459"/>
      <c r="BL5" s="459"/>
      <c r="BM5" s="460"/>
      <c r="BN5" s="424">
        <v>49749612</v>
      </c>
      <c r="BO5" s="425"/>
      <c r="BP5" s="425"/>
      <c r="BQ5" s="425"/>
      <c r="BR5" s="425"/>
      <c r="BS5" s="425"/>
      <c r="BT5" s="425"/>
      <c r="BU5" s="426"/>
      <c r="BV5" s="424">
        <v>49821697</v>
      </c>
      <c r="BW5" s="425"/>
      <c r="BX5" s="425"/>
      <c r="BY5" s="425"/>
      <c r="BZ5" s="425"/>
      <c r="CA5" s="425"/>
      <c r="CB5" s="425"/>
      <c r="CC5" s="426"/>
      <c r="CD5" s="427" t="s">
        <v>18</v>
      </c>
      <c r="CE5" s="428"/>
      <c r="CF5" s="428"/>
      <c r="CG5" s="428"/>
      <c r="CH5" s="428"/>
      <c r="CI5" s="428"/>
      <c r="CJ5" s="428"/>
      <c r="CK5" s="428"/>
      <c r="CL5" s="428"/>
      <c r="CM5" s="428"/>
      <c r="CN5" s="428"/>
      <c r="CO5" s="428"/>
      <c r="CP5" s="428"/>
      <c r="CQ5" s="428"/>
      <c r="CR5" s="428"/>
      <c r="CS5" s="429"/>
      <c r="CT5" s="421">
        <v>97.5</v>
      </c>
      <c r="CU5" s="422"/>
      <c r="CV5" s="422"/>
      <c r="CW5" s="422"/>
      <c r="CX5" s="422"/>
      <c r="CY5" s="422"/>
      <c r="CZ5" s="422"/>
      <c r="DA5" s="423"/>
      <c r="DB5" s="421">
        <v>97.8</v>
      </c>
      <c r="DC5" s="422"/>
      <c r="DD5" s="422"/>
      <c r="DE5" s="422"/>
      <c r="DF5" s="422"/>
      <c r="DG5" s="422"/>
      <c r="DH5" s="422"/>
      <c r="DI5" s="423"/>
      <c r="DJ5" s="3"/>
      <c r="DK5" s="3"/>
      <c r="DL5" s="3"/>
      <c r="DM5" s="3"/>
      <c r="DN5" s="3"/>
      <c r="DO5" s="3"/>
    </row>
    <row r="6" spans="1:119" ht="18.75" customHeight="1">
      <c r="A6" s="4"/>
      <c r="B6" s="430" t="s">
        <v>19</v>
      </c>
      <c r="C6" s="431"/>
      <c r="D6" s="431"/>
      <c r="E6" s="432"/>
      <c r="F6" s="432"/>
      <c r="G6" s="432"/>
      <c r="H6" s="432"/>
      <c r="I6" s="432"/>
      <c r="J6" s="432"/>
      <c r="K6" s="432"/>
      <c r="L6" s="432" t="s">
        <v>20</v>
      </c>
      <c r="M6" s="432"/>
      <c r="N6" s="432"/>
      <c r="O6" s="432"/>
      <c r="P6" s="432"/>
      <c r="Q6" s="432"/>
      <c r="R6" s="436"/>
      <c r="S6" s="436"/>
      <c r="T6" s="436"/>
      <c r="U6" s="436"/>
      <c r="V6" s="437"/>
      <c r="W6" s="440" t="s">
        <v>21</v>
      </c>
      <c r="X6" s="441"/>
      <c r="Y6" s="441"/>
      <c r="Z6" s="441"/>
      <c r="AA6" s="441"/>
      <c r="AB6" s="431"/>
      <c r="AC6" s="444" t="s">
        <v>22</v>
      </c>
      <c r="AD6" s="445"/>
      <c r="AE6" s="445"/>
      <c r="AF6" s="445"/>
      <c r="AG6" s="445"/>
      <c r="AH6" s="445"/>
      <c r="AI6" s="445"/>
      <c r="AJ6" s="445"/>
      <c r="AK6" s="445"/>
      <c r="AL6" s="446"/>
      <c r="AM6" s="453" t="s">
        <v>23</v>
      </c>
      <c r="AN6" s="454"/>
      <c r="AO6" s="454"/>
      <c r="AP6" s="454"/>
      <c r="AQ6" s="454"/>
      <c r="AR6" s="454"/>
      <c r="AS6" s="454"/>
      <c r="AT6" s="455"/>
      <c r="AU6" s="456" t="s">
        <v>16</v>
      </c>
      <c r="AV6" s="457"/>
      <c r="AW6" s="457"/>
      <c r="AX6" s="457"/>
      <c r="AY6" s="458" t="s">
        <v>24</v>
      </c>
      <c r="AZ6" s="459"/>
      <c r="BA6" s="459"/>
      <c r="BB6" s="459"/>
      <c r="BC6" s="459"/>
      <c r="BD6" s="459"/>
      <c r="BE6" s="459"/>
      <c r="BF6" s="459"/>
      <c r="BG6" s="459"/>
      <c r="BH6" s="459"/>
      <c r="BI6" s="459"/>
      <c r="BJ6" s="459"/>
      <c r="BK6" s="459"/>
      <c r="BL6" s="459"/>
      <c r="BM6" s="460"/>
      <c r="BN6" s="424">
        <v>743427</v>
      </c>
      <c r="BO6" s="425"/>
      <c r="BP6" s="425"/>
      <c r="BQ6" s="425"/>
      <c r="BR6" s="425"/>
      <c r="BS6" s="425"/>
      <c r="BT6" s="425"/>
      <c r="BU6" s="426"/>
      <c r="BV6" s="424">
        <v>1318492</v>
      </c>
      <c r="BW6" s="425"/>
      <c r="BX6" s="425"/>
      <c r="BY6" s="425"/>
      <c r="BZ6" s="425"/>
      <c r="CA6" s="425"/>
      <c r="CB6" s="425"/>
      <c r="CC6" s="426"/>
      <c r="CD6" s="427" t="s">
        <v>25</v>
      </c>
      <c r="CE6" s="428"/>
      <c r="CF6" s="428"/>
      <c r="CG6" s="428"/>
      <c r="CH6" s="428"/>
      <c r="CI6" s="428"/>
      <c r="CJ6" s="428"/>
      <c r="CK6" s="428"/>
      <c r="CL6" s="428"/>
      <c r="CM6" s="428"/>
      <c r="CN6" s="428"/>
      <c r="CO6" s="428"/>
      <c r="CP6" s="428"/>
      <c r="CQ6" s="428"/>
      <c r="CR6" s="428"/>
      <c r="CS6" s="429"/>
      <c r="CT6" s="461">
        <v>103.8</v>
      </c>
      <c r="CU6" s="462"/>
      <c r="CV6" s="462"/>
      <c r="CW6" s="462"/>
      <c r="CX6" s="462"/>
      <c r="CY6" s="462"/>
      <c r="CZ6" s="462"/>
      <c r="DA6" s="463"/>
      <c r="DB6" s="461">
        <v>104.4</v>
      </c>
      <c r="DC6" s="462"/>
      <c r="DD6" s="462"/>
      <c r="DE6" s="462"/>
      <c r="DF6" s="462"/>
      <c r="DG6" s="462"/>
      <c r="DH6" s="462"/>
      <c r="DI6" s="463"/>
      <c r="DJ6" s="3"/>
      <c r="DK6" s="3"/>
      <c r="DL6" s="3"/>
      <c r="DM6" s="3"/>
      <c r="DN6" s="3"/>
      <c r="DO6" s="3"/>
    </row>
    <row r="7" spans="1:119" ht="18.75" customHeight="1">
      <c r="A7" s="4"/>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26</v>
      </c>
      <c r="AN7" s="454"/>
      <c r="AO7" s="454"/>
      <c r="AP7" s="454"/>
      <c r="AQ7" s="454"/>
      <c r="AR7" s="454"/>
      <c r="AS7" s="454"/>
      <c r="AT7" s="455"/>
      <c r="AU7" s="456" t="s">
        <v>16</v>
      </c>
      <c r="AV7" s="457"/>
      <c r="AW7" s="457"/>
      <c r="AX7" s="457"/>
      <c r="AY7" s="458" t="s">
        <v>27</v>
      </c>
      <c r="AZ7" s="459"/>
      <c r="BA7" s="459"/>
      <c r="BB7" s="459"/>
      <c r="BC7" s="459"/>
      <c r="BD7" s="459"/>
      <c r="BE7" s="459"/>
      <c r="BF7" s="459"/>
      <c r="BG7" s="459"/>
      <c r="BH7" s="459"/>
      <c r="BI7" s="459"/>
      <c r="BJ7" s="459"/>
      <c r="BK7" s="459"/>
      <c r="BL7" s="459"/>
      <c r="BM7" s="460"/>
      <c r="BN7" s="424">
        <v>119583</v>
      </c>
      <c r="BO7" s="425"/>
      <c r="BP7" s="425"/>
      <c r="BQ7" s="425"/>
      <c r="BR7" s="425"/>
      <c r="BS7" s="425"/>
      <c r="BT7" s="425"/>
      <c r="BU7" s="426"/>
      <c r="BV7" s="424">
        <v>196789</v>
      </c>
      <c r="BW7" s="425"/>
      <c r="BX7" s="425"/>
      <c r="BY7" s="425"/>
      <c r="BZ7" s="425"/>
      <c r="CA7" s="425"/>
      <c r="CB7" s="425"/>
      <c r="CC7" s="426"/>
      <c r="CD7" s="427" t="s">
        <v>28</v>
      </c>
      <c r="CE7" s="428"/>
      <c r="CF7" s="428"/>
      <c r="CG7" s="428"/>
      <c r="CH7" s="428"/>
      <c r="CI7" s="428"/>
      <c r="CJ7" s="428"/>
      <c r="CK7" s="428"/>
      <c r="CL7" s="428"/>
      <c r="CM7" s="428"/>
      <c r="CN7" s="428"/>
      <c r="CO7" s="428"/>
      <c r="CP7" s="428"/>
      <c r="CQ7" s="428"/>
      <c r="CR7" s="428"/>
      <c r="CS7" s="429"/>
      <c r="CT7" s="424">
        <v>25003313</v>
      </c>
      <c r="CU7" s="425"/>
      <c r="CV7" s="425"/>
      <c r="CW7" s="425"/>
      <c r="CX7" s="425"/>
      <c r="CY7" s="425"/>
      <c r="CZ7" s="425"/>
      <c r="DA7" s="426"/>
      <c r="DB7" s="424">
        <v>25205427</v>
      </c>
      <c r="DC7" s="425"/>
      <c r="DD7" s="425"/>
      <c r="DE7" s="425"/>
      <c r="DF7" s="425"/>
      <c r="DG7" s="425"/>
      <c r="DH7" s="425"/>
      <c r="DI7" s="426"/>
      <c r="DJ7" s="3"/>
      <c r="DK7" s="3"/>
      <c r="DL7" s="3"/>
      <c r="DM7" s="3"/>
      <c r="DN7" s="3"/>
      <c r="DO7" s="3"/>
    </row>
    <row r="8" spans="1:119" ht="18.75" customHeight="1" thickBot="1">
      <c r="A8" s="4"/>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29</v>
      </c>
      <c r="AN8" s="454"/>
      <c r="AO8" s="454"/>
      <c r="AP8" s="454"/>
      <c r="AQ8" s="454"/>
      <c r="AR8" s="454"/>
      <c r="AS8" s="454"/>
      <c r="AT8" s="455"/>
      <c r="AU8" s="456" t="s">
        <v>16</v>
      </c>
      <c r="AV8" s="457"/>
      <c r="AW8" s="457"/>
      <c r="AX8" s="457"/>
      <c r="AY8" s="458" t="s">
        <v>30</v>
      </c>
      <c r="AZ8" s="459"/>
      <c r="BA8" s="459"/>
      <c r="BB8" s="459"/>
      <c r="BC8" s="459"/>
      <c r="BD8" s="459"/>
      <c r="BE8" s="459"/>
      <c r="BF8" s="459"/>
      <c r="BG8" s="459"/>
      <c r="BH8" s="459"/>
      <c r="BI8" s="459"/>
      <c r="BJ8" s="459"/>
      <c r="BK8" s="459"/>
      <c r="BL8" s="459"/>
      <c r="BM8" s="460"/>
      <c r="BN8" s="424">
        <v>623844</v>
      </c>
      <c r="BO8" s="425"/>
      <c r="BP8" s="425"/>
      <c r="BQ8" s="425"/>
      <c r="BR8" s="425"/>
      <c r="BS8" s="425"/>
      <c r="BT8" s="425"/>
      <c r="BU8" s="426"/>
      <c r="BV8" s="424">
        <v>1121703</v>
      </c>
      <c r="BW8" s="425"/>
      <c r="BX8" s="425"/>
      <c r="BY8" s="425"/>
      <c r="BZ8" s="425"/>
      <c r="CA8" s="425"/>
      <c r="CB8" s="425"/>
      <c r="CC8" s="426"/>
      <c r="CD8" s="427" t="s">
        <v>31</v>
      </c>
      <c r="CE8" s="428"/>
      <c r="CF8" s="428"/>
      <c r="CG8" s="428"/>
      <c r="CH8" s="428"/>
      <c r="CI8" s="428"/>
      <c r="CJ8" s="428"/>
      <c r="CK8" s="428"/>
      <c r="CL8" s="428"/>
      <c r="CM8" s="428"/>
      <c r="CN8" s="428"/>
      <c r="CO8" s="428"/>
      <c r="CP8" s="428"/>
      <c r="CQ8" s="428"/>
      <c r="CR8" s="428"/>
      <c r="CS8" s="429"/>
      <c r="CT8" s="464">
        <v>0.57999999999999996</v>
      </c>
      <c r="CU8" s="465"/>
      <c r="CV8" s="465"/>
      <c r="CW8" s="465"/>
      <c r="CX8" s="465"/>
      <c r="CY8" s="465"/>
      <c r="CZ8" s="465"/>
      <c r="DA8" s="466"/>
      <c r="DB8" s="464">
        <v>0.56999999999999995</v>
      </c>
      <c r="DC8" s="465"/>
      <c r="DD8" s="465"/>
      <c r="DE8" s="465"/>
      <c r="DF8" s="465"/>
      <c r="DG8" s="465"/>
      <c r="DH8" s="465"/>
      <c r="DI8" s="466"/>
      <c r="DJ8" s="3"/>
      <c r="DK8" s="3"/>
      <c r="DL8" s="3"/>
      <c r="DM8" s="3"/>
      <c r="DN8" s="3"/>
      <c r="DO8" s="3"/>
    </row>
    <row r="9" spans="1:119" ht="18.75" customHeight="1" thickBot="1">
      <c r="A9" s="4"/>
      <c r="B9" s="418" t="s">
        <v>32</v>
      </c>
      <c r="C9" s="419"/>
      <c r="D9" s="419"/>
      <c r="E9" s="419"/>
      <c r="F9" s="419"/>
      <c r="G9" s="419"/>
      <c r="H9" s="419"/>
      <c r="I9" s="419"/>
      <c r="J9" s="419"/>
      <c r="K9" s="467"/>
      <c r="L9" s="468" t="s">
        <v>33</v>
      </c>
      <c r="M9" s="469"/>
      <c r="N9" s="469"/>
      <c r="O9" s="469"/>
      <c r="P9" s="469"/>
      <c r="Q9" s="470"/>
      <c r="R9" s="471">
        <v>122138</v>
      </c>
      <c r="S9" s="472"/>
      <c r="T9" s="472"/>
      <c r="U9" s="472"/>
      <c r="V9" s="473"/>
      <c r="W9" s="381" t="s">
        <v>34</v>
      </c>
      <c r="X9" s="382"/>
      <c r="Y9" s="382"/>
      <c r="Z9" s="382"/>
      <c r="AA9" s="382"/>
      <c r="AB9" s="382"/>
      <c r="AC9" s="382"/>
      <c r="AD9" s="382"/>
      <c r="AE9" s="382"/>
      <c r="AF9" s="382"/>
      <c r="AG9" s="382"/>
      <c r="AH9" s="382"/>
      <c r="AI9" s="382"/>
      <c r="AJ9" s="382"/>
      <c r="AK9" s="382"/>
      <c r="AL9" s="383"/>
      <c r="AM9" s="453" t="s">
        <v>35</v>
      </c>
      <c r="AN9" s="454"/>
      <c r="AO9" s="454"/>
      <c r="AP9" s="454"/>
      <c r="AQ9" s="454"/>
      <c r="AR9" s="454"/>
      <c r="AS9" s="454"/>
      <c r="AT9" s="455"/>
      <c r="AU9" s="456" t="s">
        <v>16</v>
      </c>
      <c r="AV9" s="457"/>
      <c r="AW9" s="457"/>
      <c r="AX9" s="457"/>
      <c r="AY9" s="458" t="s">
        <v>36</v>
      </c>
      <c r="AZ9" s="459"/>
      <c r="BA9" s="459"/>
      <c r="BB9" s="459"/>
      <c r="BC9" s="459"/>
      <c r="BD9" s="459"/>
      <c r="BE9" s="459"/>
      <c r="BF9" s="459"/>
      <c r="BG9" s="459"/>
      <c r="BH9" s="459"/>
      <c r="BI9" s="459"/>
      <c r="BJ9" s="459"/>
      <c r="BK9" s="459"/>
      <c r="BL9" s="459"/>
      <c r="BM9" s="460"/>
      <c r="BN9" s="424">
        <v>-497859</v>
      </c>
      <c r="BO9" s="425"/>
      <c r="BP9" s="425"/>
      <c r="BQ9" s="425"/>
      <c r="BR9" s="425"/>
      <c r="BS9" s="425"/>
      <c r="BT9" s="425"/>
      <c r="BU9" s="426"/>
      <c r="BV9" s="424">
        <v>531146</v>
      </c>
      <c r="BW9" s="425"/>
      <c r="BX9" s="425"/>
      <c r="BY9" s="425"/>
      <c r="BZ9" s="425"/>
      <c r="CA9" s="425"/>
      <c r="CB9" s="425"/>
      <c r="CC9" s="426"/>
      <c r="CD9" s="427" t="s">
        <v>37</v>
      </c>
      <c r="CE9" s="428"/>
      <c r="CF9" s="428"/>
      <c r="CG9" s="428"/>
      <c r="CH9" s="428"/>
      <c r="CI9" s="428"/>
      <c r="CJ9" s="428"/>
      <c r="CK9" s="428"/>
      <c r="CL9" s="428"/>
      <c r="CM9" s="428"/>
      <c r="CN9" s="428"/>
      <c r="CO9" s="428"/>
      <c r="CP9" s="428"/>
      <c r="CQ9" s="428"/>
      <c r="CR9" s="428"/>
      <c r="CS9" s="429"/>
      <c r="CT9" s="421">
        <v>10.5</v>
      </c>
      <c r="CU9" s="422"/>
      <c r="CV9" s="422"/>
      <c r="CW9" s="422"/>
      <c r="CX9" s="422"/>
      <c r="CY9" s="422"/>
      <c r="CZ9" s="422"/>
      <c r="DA9" s="423"/>
      <c r="DB9" s="421">
        <v>11</v>
      </c>
      <c r="DC9" s="422"/>
      <c r="DD9" s="422"/>
      <c r="DE9" s="422"/>
      <c r="DF9" s="422"/>
      <c r="DG9" s="422"/>
      <c r="DH9" s="422"/>
      <c r="DI9" s="423"/>
      <c r="DJ9" s="3"/>
      <c r="DK9" s="3"/>
      <c r="DL9" s="3"/>
      <c r="DM9" s="3"/>
      <c r="DN9" s="3"/>
      <c r="DO9" s="3"/>
    </row>
    <row r="10" spans="1:119" ht="18.75" customHeight="1" thickBot="1">
      <c r="A10" s="4"/>
      <c r="B10" s="418"/>
      <c r="C10" s="419"/>
      <c r="D10" s="419"/>
      <c r="E10" s="419"/>
      <c r="F10" s="419"/>
      <c r="G10" s="419"/>
      <c r="H10" s="419"/>
      <c r="I10" s="419"/>
      <c r="J10" s="419"/>
      <c r="K10" s="467"/>
      <c r="L10" s="474" t="s">
        <v>38</v>
      </c>
      <c r="M10" s="454"/>
      <c r="N10" s="454"/>
      <c r="O10" s="454"/>
      <c r="P10" s="454"/>
      <c r="Q10" s="455"/>
      <c r="R10" s="475">
        <v>125385</v>
      </c>
      <c r="S10" s="476"/>
      <c r="T10" s="476"/>
      <c r="U10" s="476"/>
      <c r="V10" s="477"/>
      <c r="W10" s="412"/>
      <c r="X10" s="413"/>
      <c r="Y10" s="413"/>
      <c r="Z10" s="413"/>
      <c r="AA10" s="413"/>
      <c r="AB10" s="413"/>
      <c r="AC10" s="413"/>
      <c r="AD10" s="413"/>
      <c r="AE10" s="413"/>
      <c r="AF10" s="413"/>
      <c r="AG10" s="413"/>
      <c r="AH10" s="413"/>
      <c r="AI10" s="413"/>
      <c r="AJ10" s="413"/>
      <c r="AK10" s="413"/>
      <c r="AL10" s="416"/>
      <c r="AM10" s="453" t="s">
        <v>39</v>
      </c>
      <c r="AN10" s="454"/>
      <c r="AO10" s="454"/>
      <c r="AP10" s="454"/>
      <c r="AQ10" s="454"/>
      <c r="AR10" s="454"/>
      <c r="AS10" s="454"/>
      <c r="AT10" s="455"/>
      <c r="AU10" s="456" t="s">
        <v>16</v>
      </c>
      <c r="AV10" s="457"/>
      <c r="AW10" s="457"/>
      <c r="AX10" s="457"/>
      <c r="AY10" s="458" t="s">
        <v>40</v>
      </c>
      <c r="AZ10" s="459"/>
      <c r="BA10" s="459"/>
      <c r="BB10" s="459"/>
      <c r="BC10" s="459"/>
      <c r="BD10" s="459"/>
      <c r="BE10" s="459"/>
      <c r="BF10" s="459"/>
      <c r="BG10" s="459"/>
      <c r="BH10" s="459"/>
      <c r="BI10" s="459"/>
      <c r="BJ10" s="459"/>
      <c r="BK10" s="459"/>
      <c r="BL10" s="459"/>
      <c r="BM10" s="460"/>
      <c r="BN10" s="424">
        <v>767851</v>
      </c>
      <c r="BO10" s="425"/>
      <c r="BP10" s="425"/>
      <c r="BQ10" s="425"/>
      <c r="BR10" s="425"/>
      <c r="BS10" s="425"/>
      <c r="BT10" s="425"/>
      <c r="BU10" s="426"/>
      <c r="BV10" s="424">
        <v>401536</v>
      </c>
      <c r="BW10" s="425"/>
      <c r="BX10" s="425"/>
      <c r="BY10" s="425"/>
      <c r="BZ10" s="425"/>
      <c r="CA10" s="425"/>
      <c r="CB10" s="425"/>
      <c r="CC10" s="426"/>
      <c r="CD10" s="8" t="s">
        <v>41</v>
      </c>
      <c r="CE10" s="9"/>
      <c r="CF10" s="9"/>
      <c r="CG10" s="9"/>
      <c r="CH10" s="9"/>
      <c r="CI10" s="9"/>
      <c r="CJ10" s="9"/>
      <c r="CK10" s="9"/>
      <c r="CL10" s="9"/>
      <c r="CM10" s="9"/>
      <c r="CN10" s="9"/>
      <c r="CO10" s="9"/>
      <c r="CP10" s="9"/>
      <c r="CQ10" s="9"/>
      <c r="CR10" s="9"/>
      <c r="CS10" s="10"/>
      <c r="CT10" s="11"/>
      <c r="CU10" s="12"/>
      <c r="CV10" s="12"/>
      <c r="CW10" s="12"/>
      <c r="CX10" s="12"/>
      <c r="CY10" s="12"/>
      <c r="CZ10" s="12"/>
      <c r="DA10" s="13"/>
      <c r="DB10" s="11"/>
      <c r="DC10" s="12"/>
      <c r="DD10" s="12"/>
      <c r="DE10" s="12"/>
      <c r="DF10" s="12"/>
      <c r="DG10" s="12"/>
      <c r="DH10" s="12"/>
      <c r="DI10" s="13"/>
      <c r="DJ10" s="3"/>
      <c r="DK10" s="3"/>
      <c r="DL10" s="3"/>
      <c r="DM10" s="3"/>
      <c r="DN10" s="3"/>
      <c r="DO10" s="3"/>
    </row>
    <row r="11" spans="1:119" ht="18.75" customHeight="1" thickBot="1">
      <c r="A11" s="4"/>
      <c r="B11" s="418"/>
      <c r="C11" s="419"/>
      <c r="D11" s="419"/>
      <c r="E11" s="419"/>
      <c r="F11" s="419"/>
      <c r="G11" s="419"/>
      <c r="H11" s="419"/>
      <c r="I11" s="419"/>
      <c r="J11" s="419"/>
      <c r="K11" s="467"/>
      <c r="L11" s="478" t="s">
        <v>42</v>
      </c>
      <c r="M11" s="479"/>
      <c r="N11" s="479"/>
      <c r="O11" s="479"/>
      <c r="P11" s="479"/>
      <c r="Q11" s="480"/>
      <c r="R11" s="481" t="s">
        <v>43</v>
      </c>
      <c r="S11" s="482"/>
      <c r="T11" s="482"/>
      <c r="U11" s="482"/>
      <c r="V11" s="483"/>
      <c r="W11" s="412"/>
      <c r="X11" s="413"/>
      <c r="Y11" s="413"/>
      <c r="Z11" s="413"/>
      <c r="AA11" s="413"/>
      <c r="AB11" s="413"/>
      <c r="AC11" s="413"/>
      <c r="AD11" s="413"/>
      <c r="AE11" s="413"/>
      <c r="AF11" s="413"/>
      <c r="AG11" s="413"/>
      <c r="AH11" s="413"/>
      <c r="AI11" s="413"/>
      <c r="AJ11" s="413"/>
      <c r="AK11" s="413"/>
      <c r="AL11" s="416"/>
      <c r="AM11" s="453" t="s">
        <v>44</v>
      </c>
      <c r="AN11" s="454"/>
      <c r="AO11" s="454"/>
      <c r="AP11" s="454"/>
      <c r="AQ11" s="454"/>
      <c r="AR11" s="454"/>
      <c r="AS11" s="454"/>
      <c r="AT11" s="455"/>
      <c r="AU11" s="456" t="s">
        <v>16</v>
      </c>
      <c r="AV11" s="457"/>
      <c r="AW11" s="457"/>
      <c r="AX11" s="457"/>
      <c r="AY11" s="458" t="s">
        <v>45</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46</v>
      </c>
      <c r="CE11" s="428"/>
      <c r="CF11" s="428"/>
      <c r="CG11" s="428"/>
      <c r="CH11" s="428"/>
      <c r="CI11" s="428"/>
      <c r="CJ11" s="428"/>
      <c r="CK11" s="428"/>
      <c r="CL11" s="428"/>
      <c r="CM11" s="428"/>
      <c r="CN11" s="428"/>
      <c r="CO11" s="428"/>
      <c r="CP11" s="428"/>
      <c r="CQ11" s="428"/>
      <c r="CR11" s="428"/>
      <c r="CS11" s="429"/>
      <c r="CT11" s="464" t="s">
        <v>47</v>
      </c>
      <c r="CU11" s="465"/>
      <c r="CV11" s="465"/>
      <c r="CW11" s="465"/>
      <c r="CX11" s="465"/>
      <c r="CY11" s="465"/>
      <c r="CZ11" s="465"/>
      <c r="DA11" s="466"/>
      <c r="DB11" s="464" t="s">
        <v>47</v>
      </c>
      <c r="DC11" s="465"/>
      <c r="DD11" s="465"/>
      <c r="DE11" s="465"/>
      <c r="DF11" s="465"/>
      <c r="DG11" s="465"/>
      <c r="DH11" s="465"/>
      <c r="DI11" s="466"/>
      <c r="DJ11" s="3"/>
      <c r="DK11" s="3"/>
      <c r="DL11" s="3"/>
      <c r="DM11" s="3"/>
      <c r="DN11" s="3"/>
      <c r="DO11" s="3"/>
    </row>
    <row r="12" spans="1:119" ht="18.75" customHeight="1">
      <c r="A12" s="4"/>
      <c r="B12" s="484" t="s">
        <v>48</v>
      </c>
      <c r="C12" s="485"/>
      <c r="D12" s="485"/>
      <c r="E12" s="485"/>
      <c r="F12" s="485"/>
      <c r="G12" s="485"/>
      <c r="H12" s="485"/>
      <c r="I12" s="485"/>
      <c r="J12" s="485"/>
      <c r="K12" s="486"/>
      <c r="L12" s="493" t="s">
        <v>49</v>
      </c>
      <c r="M12" s="494"/>
      <c r="N12" s="494"/>
      <c r="O12" s="494"/>
      <c r="P12" s="494"/>
      <c r="Q12" s="495"/>
      <c r="R12" s="496">
        <v>117932</v>
      </c>
      <c r="S12" s="497"/>
      <c r="T12" s="497"/>
      <c r="U12" s="497"/>
      <c r="V12" s="498"/>
      <c r="W12" s="499" t="s">
        <v>8</v>
      </c>
      <c r="X12" s="457"/>
      <c r="Y12" s="457"/>
      <c r="Z12" s="457"/>
      <c r="AA12" s="457"/>
      <c r="AB12" s="500"/>
      <c r="AC12" s="456" t="s">
        <v>50</v>
      </c>
      <c r="AD12" s="457"/>
      <c r="AE12" s="457"/>
      <c r="AF12" s="457"/>
      <c r="AG12" s="500"/>
      <c r="AH12" s="456" t="s">
        <v>51</v>
      </c>
      <c r="AI12" s="457"/>
      <c r="AJ12" s="457"/>
      <c r="AK12" s="457"/>
      <c r="AL12" s="501"/>
      <c r="AM12" s="453" t="s">
        <v>52</v>
      </c>
      <c r="AN12" s="454"/>
      <c r="AO12" s="454"/>
      <c r="AP12" s="454"/>
      <c r="AQ12" s="454"/>
      <c r="AR12" s="454"/>
      <c r="AS12" s="454"/>
      <c r="AT12" s="455"/>
      <c r="AU12" s="456" t="s">
        <v>16</v>
      </c>
      <c r="AV12" s="457"/>
      <c r="AW12" s="457"/>
      <c r="AX12" s="457"/>
      <c r="AY12" s="458" t="s">
        <v>53</v>
      </c>
      <c r="AZ12" s="459"/>
      <c r="BA12" s="459"/>
      <c r="BB12" s="459"/>
      <c r="BC12" s="459"/>
      <c r="BD12" s="459"/>
      <c r="BE12" s="459"/>
      <c r="BF12" s="459"/>
      <c r="BG12" s="459"/>
      <c r="BH12" s="459"/>
      <c r="BI12" s="459"/>
      <c r="BJ12" s="459"/>
      <c r="BK12" s="459"/>
      <c r="BL12" s="459"/>
      <c r="BM12" s="460"/>
      <c r="BN12" s="424">
        <v>1300000</v>
      </c>
      <c r="BO12" s="425"/>
      <c r="BP12" s="425"/>
      <c r="BQ12" s="425"/>
      <c r="BR12" s="425"/>
      <c r="BS12" s="425"/>
      <c r="BT12" s="425"/>
      <c r="BU12" s="426"/>
      <c r="BV12" s="424">
        <v>1067600</v>
      </c>
      <c r="BW12" s="425"/>
      <c r="BX12" s="425"/>
      <c r="BY12" s="425"/>
      <c r="BZ12" s="425"/>
      <c r="CA12" s="425"/>
      <c r="CB12" s="425"/>
      <c r="CC12" s="426"/>
      <c r="CD12" s="427" t="s">
        <v>54</v>
      </c>
      <c r="CE12" s="428"/>
      <c r="CF12" s="428"/>
      <c r="CG12" s="428"/>
      <c r="CH12" s="428"/>
      <c r="CI12" s="428"/>
      <c r="CJ12" s="428"/>
      <c r="CK12" s="428"/>
      <c r="CL12" s="428"/>
      <c r="CM12" s="428"/>
      <c r="CN12" s="428"/>
      <c r="CO12" s="428"/>
      <c r="CP12" s="428"/>
      <c r="CQ12" s="428"/>
      <c r="CR12" s="428"/>
      <c r="CS12" s="429"/>
      <c r="CT12" s="464" t="s">
        <v>47</v>
      </c>
      <c r="CU12" s="465"/>
      <c r="CV12" s="465"/>
      <c r="CW12" s="465"/>
      <c r="CX12" s="465"/>
      <c r="CY12" s="465"/>
      <c r="CZ12" s="465"/>
      <c r="DA12" s="466"/>
      <c r="DB12" s="464" t="s">
        <v>47</v>
      </c>
      <c r="DC12" s="465"/>
      <c r="DD12" s="465"/>
      <c r="DE12" s="465"/>
      <c r="DF12" s="465"/>
      <c r="DG12" s="465"/>
      <c r="DH12" s="465"/>
      <c r="DI12" s="466"/>
      <c r="DJ12" s="3"/>
      <c r="DK12" s="3"/>
      <c r="DL12" s="3"/>
      <c r="DM12" s="3"/>
      <c r="DN12" s="3"/>
      <c r="DO12" s="3"/>
    </row>
    <row r="13" spans="1:119" ht="18.75" customHeight="1">
      <c r="A13" s="4"/>
      <c r="B13" s="487"/>
      <c r="C13" s="488"/>
      <c r="D13" s="488"/>
      <c r="E13" s="488"/>
      <c r="F13" s="488"/>
      <c r="G13" s="488"/>
      <c r="H13" s="488"/>
      <c r="I13" s="488"/>
      <c r="J13" s="488"/>
      <c r="K13" s="489"/>
      <c r="L13" s="14"/>
      <c r="M13" s="512" t="s">
        <v>55</v>
      </c>
      <c r="N13" s="513"/>
      <c r="O13" s="513"/>
      <c r="P13" s="513"/>
      <c r="Q13" s="514"/>
      <c r="R13" s="505">
        <v>113624</v>
      </c>
      <c r="S13" s="506"/>
      <c r="T13" s="506"/>
      <c r="U13" s="506"/>
      <c r="V13" s="507"/>
      <c r="W13" s="440" t="s">
        <v>56</v>
      </c>
      <c r="X13" s="441"/>
      <c r="Y13" s="441"/>
      <c r="Z13" s="441"/>
      <c r="AA13" s="441"/>
      <c r="AB13" s="431"/>
      <c r="AC13" s="475">
        <v>609</v>
      </c>
      <c r="AD13" s="476"/>
      <c r="AE13" s="476"/>
      <c r="AF13" s="476"/>
      <c r="AG13" s="515"/>
      <c r="AH13" s="475">
        <v>650</v>
      </c>
      <c r="AI13" s="476"/>
      <c r="AJ13" s="476"/>
      <c r="AK13" s="476"/>
      <c r="AL13" s="477"/>
      <c r="AM13" s="453" t="s">
        <v>57</v>
      </c>
      <c r="AN13" s="454"/>
      <c r="AO13" s="454"/>
      <c r="AP13" s="454"/>
      <c r="AQ13" s="454"/>
      <c r="AR13" s="454"/>
      <c r="AS13" s="454"/>
      <c r="AT13" s="455"/>
      <c r="AU13" s="456" t="s">
        <v>58</v>
      </c>
      <c r="AV13" s="457"/>
      <c r="AW13" s="457"/>
      <c r="AX13" s="457"/>
      <c r="AY13" s="458" t="s">
        <v>59</v>
      </c>
      <c r="AZ13" s="459"/>
      <c r="BA13" s="459"/>
      <c r="BB13" s="459"/>
      <c r="BC13" s="459"/>
      <c r="BD13" s="459"/>
      <c r="BE13" s="459"/>
      <c r="BF13" s="459"/>
      <c r="BG13" s="459"/>
      <c r="BH13" s="459"/>
      <c r="BI13" s="459"/>
      <c r="BJ13" s="459"/>
      <c r="BK13" s="459"/>
      <c r="BL13" s="459"/>
      <c r="BM13" s="460"/>
      <c r="BN13" s="424">
        <v>-1030008</v>
      </c>
      <c r="BO13" s="425"/>
      <c r="BP13" s="425"/>
      <c r="BQ13" s="425"/>
      <c r="BR13" s="425"/>
      <c r="BS13" s="425"/>
      <c r="BT13" s="425"/>
      <c r="BU13" s="426"/>
      <c r="BV13" s="424">
        <v>-134918</v>
      </c>
      <c r="BW13" s="425"/>
      <c r="BX13" s="425"/>
      <c r="BY13" s="425"/>
      <c r="BZ13" s="425"/>
      <c r="CA13" s="425"/>
      <c r="CB13" s="425"/>
      <c r="CC13" s="426"/>
      <c r="CD13" s="427" t="s">
        <v>60</v>
      </c>
      <c r="CE13" s="428"/>
      <c r="CF13" s="428"/>
      <c r="CG13" s="428"/>
      <c r="CH13" s="428"/>
      <c r="CI13" s="428"/>
      <c r="CJ13" s="428"/>
      <c r="CK13" s="428"/>
      <c r="CL13" s="428"/>
      <c r="CM13" s="428"/>
      <c r="CN13" s="428"/>
      <c r="CO13" s="428"/>
      <c r="CP13" s="428"/>
      <c r="CQ13" s="428"/>
      <c r="CR13" s="428"/>
      <c r="CS13" s="429"/>
      <c r="CT13" s="421">
        <v>3.1</v>
      </c>
      <c r="CU13" s="422"/>
      <c r="CV13" s="422"/>
      <c r="CW13" s="422"/>
      <c r="CX13" s="422"/>
      <c r="CY13" s="422"/>
      <c r="CZ13" s="422"/>
      <c r="DA13" s="423"/>
      <c r="DB13" s="421">
        <v>2.7</v>
      </c>
      <c r="DC13" s="422"/>
      <c r="DD13" s="422"/>
      <c r="DE13" s="422"/>
      <c r="DF13" s="422"/>
      <c r="DG13" s="422"/>
      <c r="DH13" s="422"/>
      <c r="DI13" s="423"/>
      <c r="DJ13" s="3"/>
      <c r="DK13" s="3"/>
      <c r="DL13" s="3"/>
      <c r="DM13" s="3"/>
      <c r="DN13" s="3"/>
      <c r="DO13" s="3"/>
    </row>
    <row r="14" spans="1:119" ht="18.75" customHeight="1" thickBot="1">
      <c r="A14" s="4"/>
      <c r="B14" s="487"/>
      <c r="C14" s="488"/>
      <c r="D14" s="488"/>
      <c r="E14" s="488"/>
      <c r="F14" s="488"/>
      <c r="G14" s="488"/>
      <c r="H14" s="488"/>
      <c r="I14" s="488"/>
      <c r="J14" s="488"/>
      <c r="K14" s="489"/>
      <c r="L14" s="502" t="s">
        <v>61</v>
      </c>
      <c r="M14" s="503"/>
      <c r="N14" s="503"/>
      <c r="O14" s="503"/>
      <c r="P14" s="503"/>
      <c r="Q14" s="504"/>
      <c r="R14" s="505">
        <v>118779</v>
      </c>
      <c r="S14" s="506"/>
      <c r="T14" s="506"/>
      <c r="U14" s="506"/>
      <c r="V14" s="507"/>
      <c r="W14" s="414"/>
      <c r="X14" s="415"/>
      <c r="Y14" s="415"/>
      <c r="Z14" s="415"/>
      <c r="AA14" s="415"/>
      <c r="AB14" s="404"/>
      <c r="AC14" s="508">
        <v>1.2</v>
      </c>
      <c r="AD14" s="509"/>
      <c r="AE14" s="509"/>
      <c r="AF14" s="509"/>
      <c r="AG14" s="510"/>
      <c r="AH14" s="508">
        <v>1.2</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62</v>
      </c>
      <c r="CE14" s="517"/>
      <c r="CF14" s="517"/>
      <c r="CG14" s="517"/>
      <c r="CH14" s="517"/>
      <c r="CI14" s="517"/>
      <c r="CJ14" s="517"/>
      <c r="CK14" s="517"/>
      <c r="CL14" s="517"/>
      <c r="CM14" s="517"/>
      <c r="CN14" s="517"/>
      <c r="CO14" s="517"/>
      <c r="CP14" s="517"/>
      <c r="CQ14" s="517"/>
      <c r="CR14" s="517"/>
      <c r="CS14" s="518"/>
      <c r="CT14" s="519" t="s">
        <v>47</v>
      </c>
      <c r="CU14" s="520"/>
      <c r="CV14" s="520"/>
      <c r="CW14" s="520"/>
      <c r="CX14" s="520"/>
      <c r="CY14" s="520"/>
      <c r="CZ14" s="520"/>
      <c r="DA14" s="521"/>
      <c r="DB14" s="519" t="s">
        <v>47</v>
      </c>
      <c r="DC14" s="520"/>
      <c r="DD14" s="520"/>
      <c r="DE14" s="520"/>
      <c r="DF14" s="520"/>
      <c r="DG14" s="520"/>
      <c r="DH14" s="520"/>
      <c r="DI14" s="521"/>
      <c r="DJ14" s="3"/>
      <c r="DK14" s="3"/>
      <c r="DL14" s="3"/>
      <c r="DM14" s="3"/>
      <c r="DN14" s="3"/>
      <c r="DO14" s="3"/>
    </row>
    <row r="15" spans="1:119" ht="18.75" customHeight="1">
      <c r="A15" s="4"/>
      <c r="B15" s="487"/>
      <c r="C15" s="488"/>
      <c r="D15" s="488"/>
      <c r="E15" s="488"/>
      <c r="F15" s="488"/>
      <c r="G15" s="488"/>
      <c r="H15" s="488"/>
      <c r="I15" s="488"/>
      <c r="J15" s="488"/>
      <c r="K15" s="489"/>
      <c r="L15" s="14"/>
      <c r="M15" s="512" t="s">
        <v>55</v>
      </c>
      <c r="N15" s="513"/>
      <c r="O15" s="513"/>
      <c r="P15" s="513"/>
      <c r="Q15" s="514"/>
      <c r="R15" s="505">
        <v>114558</v>
      </c>
      <c r="S15" s="506"/>
      <c r="T15" s="506"/>
      <c r="U15" s="506"/>
      <c r="V15" s="507"/>
      <c r="W15" s="440" t="s">
        <v>63</v>
      </c>
      <c r="X15" s="441"/>
      <c r="Y15" s="441"/>
      <c r="Z15" s="441"/>
      <c r="AA15" s="441"/>
      <c r="AB15" s="431"/>
      <c r="AC15" s="475">
        <v>6570</v>
      </c>
      <c r="AD15" s="476"/>
      <c r="AE15" s="476"/>
      <c r="AF15" s="476"/>
      <c r="AG15" s="515"/>
      <c r="AH15" s="475">
        <v>7627</v>
      </c>
      <c r="AI15" s="476"/>
      <c r="AJ15" s="476"/>
      <c r="AK15" s="476"/>
      <c r="AL15" s="477"/>
      <c r="AM15" s="453"/>
      <c r="AN15" s="454"/>
      <c r="AO15" s="454"/>
      <c r="AP15" s="454"/>
      <c r="AQ15" s="454"/>
      <c r="AR15" s="454"/>
      <c r="AS15" s="454"/>
      <c r="AT15" s="455"/>
      <c r="AU15" s="456"/>
      <c r="AV15" s="457"/>
      <c r="AW15" s="457"/>
      <c r="AX15" s="457"/>
      <c r="AY15" s="384" t="s">
        <v>64</v>
      </c>
      <c r="AZ15" s="385"/>
      <c r="BA15" s="385"/>
      <c r="BB15" s="385"/>
      <c r="BC15" s="385"/>
      <c r="BD15" s="385"/>
      <c r="BE15" s="385"/>
      <c r="BF15" s="385"/>
      <c r="BG15" s="385"/>
      <c r="BH15" s="385"/>
      <c r="BI15" s="385"/>
      <c r="BJ15" s="385"/>
      <c r="BK15" s="385"/>
      <c r="BL15" s="385"/>
      <c r="BM15" s="386"/>
      <c r="BN15" s="387">
        <v>11761262</v>
      </c>
      <c r="BO15" s="388"/>
      <c r="BP15" s="388"/>
      <c r="BQ15" s="388"/>
      <c r="BR15" s="388"/>
      <c r="BS15" s="388"/>
      <c r="BT15" s="388"/>
      <c r="BU15" s="389"/>
      <c r="BV15" s="387">
        <v>11702422</v>
      </c>
      <c r="BW15" s="388"/>
      <c r="BX15" s="388"/>
      <c r="BY15" s="388"/>
      <c r="BZ15" s="388"/>
      <c r="CA15" s="388"/>
      <c r="CB15" s="388"/>
      <c r="CC15" s="389"/>
      <c r="CD15" s="522" t="s">
        <v>65</v>
      </c>
      <c r="CE15" s="523"/>
      <c r="CF15" s="523"/>
      <c r="CG15" s="523"/>
      <c r="CH15" s="523"/>
      <c r="CI15" s="523"/>
      <c r="CJ15" s="523"/>
      <c r="CK15" s="523"/>
      <c r="CL15" s="523"/>
      <c r="CM15" s="523"/>
      <c r="CN15" s="523"/>
      <c r="CO15" s="523"/>
      <c r="CP15" s="523"/>
      <c r="CQ15" s="523"/>
      <c r="CR15" s="523"/>
      <c r="CS15" s="524"/>
      <c r="CT15" s="15"/>
      <c r="CU15" s="16"/>
      <c r="CV15" s="16"/>
      <c r="CW15" s="16"/>
      <c r="CX15" s="16"/>
      <c r="CY15" s="16"/>
      <c r="CZ15" s="16"/>
      <c r="DA15" s="17"/>
      <c r="DB15" s="15"/>
      <c r="DC15" s="16"/>
      <c r="DD15" s="16"/>
      <c r="DE15" s="16"/>
      <c r="DF15" s="16"/>
      <c r="DG15" s="16"/>
      <c r="DH15" s="16"/>
      <c r="DI15" s="17"/>
      <c r="DJ15" s="3"/>
      <c r="DK15" s="3"/>
      <c r="DL15" s="3"/>
      <c r="DM15" s="3"/>
      <c r="DN15" s="3"/>
      <c r="DO15" s="3"/>
    </row>
    <row r="16" spans="1:119" ht="18.75" customHeight="1">
      <c r="A16" s="4"/>
      <c r="B16" s="487"/>
      <c r="C16" s="488"/>
      <c r="D16" s="488"/>
      <c r="E16" s="488"/>
      <c r="F16" s="488"/>
      <c r="G16" s="488"/>
      <c r="H16" s="488"/>
      <c r="I16" s="488"/>
      <c r="J16" s="488"/>
      <c r="K16" s="489"/>
      <c r="L16" s="502" t="s">
        <v>66</v>
      </c>
      <c r="M16" s="533"/>
      <c r="N16" s="533"/>
      <c r="O16" s="533"/>
      <c r="P16" s="533"/>
      <c r="Q16" s="534"/>
      <c r="R16" s="525" t="s">
        <v>67</v>
      </c>
      <c r="S16" s="526"/>
      <c r="T16" s="526"/>
      <c r="U16" s="526"/>
      <c r="V16" s="527"/>
      <c r="W16" s="414"/>
      <c r="X16" s="415"/>
      <c r="Y16" s="415"/>
      <c r="Z16" s="415"/>
      <c r="AA16" s="415"/>
      <c r="AB16" s="404"/>
      <c r="AC16" s="508">
        <v>13.4</v>
      </c>
      <c r="AD16" s="509"/>
      <c r="AE16" s="509"/>
      <c r="AF16" s="509"/>
      <c r="AG16" s="510"/>
      <c r="AH16" s="508">
        <v>14.6</v>
      </c>
      <c r="AI16" s="509"/>
      <c r="AJ16" s="509"/>
      <c r="AK16" s="509"/>
      <c r="AL16" s="511"/>
      <c r="AM16" s="453"/>
      <c r="AN16" s="454"/>
      <c r="AO16" s="454"/>
      <c r="AP16" s="454"/>
      <c r="AQ16" s="454"/>
      <c r="AR16" s="454"/>
      <c r="AS16" s="454"/>
      <c r="AT16" s="455"/>
      <c r="AU16" s="456"/>
      <c r="AV16" s="457"/>
      <c r="AW16" s="457"/>
      <c r="AX16" s="457"/>
      <c r="AY16" s="458" t="s">
        <v>68</v>
      </c>
      <c r="AZ16" s="459"/>
      <c r="BA16" s="459"/>
      <c r="BB16" s="459"/>
      <c r="BC16" s="459"/>
      <c r="BD16" s="459"/>
      <c r="BE16" s="459"/>
      <c r="BF16" s="459"/>
      <c r="BG16" s="459"/>
      <c r="BH16" s="459"/>
      <c r="BI16" s="459"/>
      <c r="BJ16" s="459"/>
      <c r="BK16" s="459"/>
      <c r="BL16" s="459"/>
      <c r="BM16" s="460"/>
      <c r="BN16" s="424">
        <v>20225625</v>
      </c>
      <c r="BO16" s="425"/>
      <c r="BP16" s="425"/>
      <c r="BQ16" s="425"/>
      <c r="BR16" s="425"/>
      <c r="BS16" s="425"/>
      <c r="BT16" s="425"/>
      <c r="BU16" s="426"/>
      <c r="BV16" s="424">
        <v>20355195</v>
      </c>
      <c r="BW16" s="425"/>
      <c r="BX16" s="425"/>
      <c r="BY16" s="425"/>
      <c r="BZ16" s="425"/>
      <c r="CA16" s="425"/>
      <c r="CB16" s="425"/>
      <c r="CC16" s="426"/>
      <c r="CD16" s="18"/>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3"/>
      <c r="DK16" s="3"/>
      <c r="DL16" s="3"/>
      <c r="DM16" s="3"/>
      <c r="DN16" s="3"/>
      <c r="DO16" s="3"/>
    </row>
    <row r="17" spans="1:119" ht="18.75" customHeight="1" thickBot="1">
      <c r="A17" s="4"/>
      <c r="B17" s="490"/>
      <c r="C17" s="491"/>
      <c r="D17" s="491"/>
      <c r="E17" s="491"/>
      <c r="F17" s="491"/>
      <c r="G17" s="491"/>
      <c r="H17" s="491"/>
      <c r="I17" s="491"/>
      <c r="J17" s="491"/>
      <c r="K17" s="492"/>
      <c r="L17" s="19"/>
      <c r="M17" s="528" t="s">
        <v>69</v>
      </c>
      <c r="N17" s="529"/>
      <c r="O17" s="529"/>
      <c r="P17" s="529"/>
      <c r="Q17" s="530"/>
      <c r="R17" s="525" t="s">
        <v>70</v>
      </c>
      <c r="S17" s="526"/>
      <c r="T17" s="526"/>
      <c r="U17" s="526"/>
      <c r="V17" s="527"/>
      <c r="W17" s="440" t="s">
        <v>71</v>
      </c>
      <c r="X17" s="441"/>
      <c r="Y17" s="441"/>
      <c r="Z17" s="441"/>
      <c r="AA17" s="441"/>
      <c r="AB17" s="431"/>
      <c r="AC17" s="475">
        <v>42008</v>
      </c>
      <c r="AD17" s="476"/>
      <c r="AE17" s="476"/>
      <c r="AF17" s="476"/>
      <c r="AG17" s="515"/>
      <c r="AH17" s="475">
        <v>44087</v>
      </c>
      <c r="AI17" s="476"/>
      <c r="AJ17" s="476"/>
      <c r="AK17" s="476"/>
      <c r="AL17" s="477"/>
      <c r="AM17" s="453"/>
      <c r="AN17" s="454"/>
      <c r="AO17" s="454"/>
      <c r="AP17" s="454"/>
      <c r="AQ17" s="454"/>
      <c r="AR17" s="454"/>
      <c r="AS17" s="454"/>
      <c r="AT17" s="455"/>
      <c r="AU17" s="456"/>
      <c r="AV17" s="457"/>
      <c r="AW17" s="457"/>
      <c r="AX17" s="457"/>
      <c r="AY17" s="458" t="s">
        <v>72</v>
      </c>
      <c r="AZ17" s="459"/>
      <c r="BA17" s="459"/>
      <c r="BB17" s="459"/>
      <c r="BC17" s="459"/>
      <c r="BD17" s="459"/>
      <c r="BE17" s="459"/>
      <c r="BF17" s="459"/>
      <c r="BG17" s="459"/>
      <c r="BH17" s="459"/>
      <c r="BI17" s="459"/>
      <c r="BJ17" s="459"/>
      <c r="BK17" s="459"/>
      <c r="BL17" s="459"/>
      <c r="BM17" s="460"/>
      <c r="BN17" s="424">
        <v>14975117</v>
      </c>
      <c r="BO17" s="425"/>
      <c r="BP17" s="425"/>
      <c r="BQ17" s="425"/>
      <c r="BR17" s="425"/>
      <c r="BS17" s="425"/>
      <c r="BT17" s="425"/>
      <c r="BU17" s="426"/>
      <c r="BV17" s="424">
        <v>14905879</v>
      </c>
      <c r="BW17" s="425"/>
      <c r="BX17" s="425"/>
      <c r="BY17" s="425"/>
      <c r="BZ17" s="425"/>
      <c r="CA17" s="425"/>
      <c r="CB17" s="425"/>
      <c r="CC17" s="426"/>
      <c r="CD17" s="18"/>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3"/>
      <c r="DK17" s="3"/>
      <c r="DL17" s="3"/>
      <c r="DM17" s="3"/>
      <c r="DN17" s="3"/>
      <c r="DO17" s="3"/>
    </row>
    <row r="18" spans="1:119" ht="18.75" customHeight="1" thickBot="1">
      <c r="A18" s="4"/>
      <c r="B18" s="535" t="s">
        <v>73</v>
      </c>
      <c r="C18" s="467"/>
      <c r="D18" s="467"/>
      <c r="E18" s="536"/>
      <c r="F18" s="536"/>
      <c r="G18" s="536"/>
      <c r="H18" s="536"/>
      <c r="I18" s="536"/>
      <c r="J18" s="536"/>
      <c r="K18" s="536"/>
      <c r="L18" s="537">
        <v>125.34</v>
      </c>
      <c r="M18" s="537"/>
      <c r="N18" s="537"/>
      <c r="O18" s="537"/>
      <c r="P18" s="537"/>
      <c r="Q18" s="537"/>
      <c r="R18" s="538"/>
      <c r="S18" s="538"/>
      <c r="T18" s="538"/>
      <c r="U18" s="538"/>
      <c r="V18" s="539"/>
      <c r="W18" s="442"/>
      <c r="X18" s="443"/>
      <c r="Y18" s="443"/>
      <c r="Z18" s="443"/>
      <c r="AA18" s="443"/>
      <c r="AB18" s="434"/>
      <c r="AC18" s="540">
        <v>85.4</v>
      </c>
      <c r="AD18" s="541"/>
      <c r="AE18" s="541"/>
      <c r="AF18" s="541"/>
      <c r="AG18" s="542"/>
      <c r="AH18" s="540">
        <v>84.2</v>
      </c>
      <c r="AI18" s="541"/>
      <c r="AJ18" s="541"/>
      <c r="AK18" s="541"/>
      <c r="AL18" s="543"/>
      <c r="AM18" s="453"/>
      <c r="AN18" s="454"/>
      <c r="AO18" s="454"/>
      <c r="AP18" s="454"/>
      <c r="AQ18" s="454"/>
      <c r="AR18" s="454"/>
      <c r="AS18" s="454"/>
      <c r="AT18" s="455"/>
      <c r="AU18" s="456"/>
      <c r="AV18" s="457"/>
      <c r="AW18" s="457"/>
      <c r="AX18" s="457"/>
      <c r="AY18" s="458" t="s">
        <v>74</v>
      </c>
      <c r="AZ18" s="459"/>
      <c r="BA18" s="459"/>
      <c r="BB18" s="459"/>
      <c r="BC18" s="459"/>
      <c r="BD18" s="459"/>
      <c r="BE18" s="459"/>
      <c r="BF18" s="459"/>
      <c r="BG18" s="459"/>
      <c r="BH18" s="459"/>
      <c r="BI18" s="459"/>
      <c r="BJ18" s="459"/>
      <c r="BK18" s="459"/>
      <c r="BL18" s="459"/>
      <c r="BM18" s="460"/>
      <c r="BN18" s="424">
        <v>25233892</v>
      </c>
      <c r="BO18" s="425"/>
      <c r="BP18" s="425"/>
      <c r="BQ18" s="425"/>
      <c r="BR18" s="425"/>
      <c r="BS18" s="425"/>
      <c r="BT18" s="425"/>
      <c r="BU18" s="426"/>
      <c r="BV18" s="424">
        <v>25450738</v>
      </c>
      <c r="BW18" s="425"/>
      <c r="BX18" s="425"/>
      <c r="BY18" s="425"/>
      <c r="BZ18" s="425"/>
      <c r="CA18" s="425"/>
      <c r="CB18" s="425"/>
      <c r="CC18" s="426"/>
      <c r="CD18" s="18"/>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3"/>
      <c r="DK18" s="3"/>
      <c r="DL18" s="3"/>
      <c r="DM18" s="3"/>
      <c r="DN18" s="3"/>
      <c r="DO18" s="3"/>
    </row>
    <row r="19" spans="1:119" ht="18.75" customHeight="1" thickBot="1">
      <c r="A19" s="4"/>
      <c r="B19" s="535" t="s">
        <v>75</v>
      </c>
      <c r="C19" s="467"/>
      <c r="D19" s="467"/>
      <c r="E19" s="536"/>
      <c r="F19" s="536"/>
      <c r="G19" s="536"/>
      <c r="H19" s="536"/>
      <c r="I19" s="536"/>
      <c r="J19" s="536"/>
      <c r="K19" s="536"/>
      <c r="L19" s="544">
        <v>974</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76</v>
      </c>
      <c r="AZ19" s="459"/>
      <c r="BA19" s="459"/>
      <c r="BB19" s="459"/>
      <c r="BC19" s="459"/>
      <c r="BD19" s="459"/>
      <c r="BE19" s="459"/>
      <c r="BF19" s="459"/>
      <c r="BG19" s="459"/>
      <c r="BH19" s="459"/>
      <c r="BI19" s="459"/>
      <c r="BJ19" s="459"/>
      <c r="BK19" s="459"/>
      <c r="BL19" s="459"/>
      <c r="BM19" s="460"/>
      <c r="BN19" s="424">
        <v>30569311</v>
      </c>
      <c r="BO19" s="425"/>
      <c r="BP19" s="425"/>
      <c r="BQ19" s="425"/>
      <c r="BR19" s="425"/>
      <c r="BS19" s="425"/>
      <c r="BT19" s="425"/>
      <c r="BU19" s="426"/>
      <c r="BV19" s="424">
        <v>30882940</v>
      </c>
      <c r="BW19" s="425"/>
      <c r="BX19" s="425"/>
      <c r="BY19" s="425"/>
      <c r="BZ19" s="425"/>
      <c r="CA19" s="425"/>
      <c r="CB19" s="425"/>
      <c r="CC19" s="426"/>
      <c r="CD19" s="18"/>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3"/>
      <c r="DK19" s="3"/>
      <c r="DL19" s="3"/>
      <c r="DM19" s="3"/>
      <c r="DN19" s="3"/>
      <c r="DO19" s="3"/>
    </row>
    <row r="20" spans="1:119" ht="18.75" customHeight="1" thickBot="1">
      <c r="A20" s="4"/>
      <c r="B20" s="535" t="s">
        <v>77</v>
      </c>
      <c r="C20" s="467"/>
      <c r="D20" s="467"/>
      <c r="E20" s="536"/>
      <c r="F20" s="536"/>
      <c r="G20" s="536"/>
      <c r="H20" s="536"/>
      <c r="I20" s="536"/>
      <c r="J20" s="536"/>
      <c r="K20" s="536"/>
      <c r="L20" s="544">
        <v>55624</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3"/>
      <c r="DK20" s="3"/>
      <c r="DL20" s="3"/>
      <c r="DM20" s="3"/>
      <c r="DN20" s="3"/>
      <c r="DO20" s="3"/>
    </row>
    <row r="21" spans="1:119" ht="18.75" customHeight="1">
      <c r="A21" s="4"/>
      <c r="B21" s="555" t="s">
        <v>78</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18"/>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3"/>
      <c r="DK21" s="3"/>
      <c r="DL21" s="3"/>
      <c r="DM21" s="3"/>
      <c r="DN21" s="3"/>
      <c r="DO21" s="3"/>
    </row>
    <row r="22" spans="1:119" ht="18.75" customHeight="1" thickBot="1">
      <c r="A22" s="4"/>
      <c r="B22" s="558" t="s">
        <v>79</v>
      </c>
      <c r="C22" s="559"/>
      <c r="D22" s="560"/>
      <c r="E22" s="436" t="s">
        <v>8</v>
      </c>
      <c r="F22" s="441"/>
      <c r="G22" s="441"/>
      <c r="H22" s="441"/>
      <c r="I22" s="441"/>
      <c r="J22" s="441"/>
      <c r="K22" s="431"/>
      <c r="L22" s="436" t="s">
        <v>80</v>
      </c>
      <c r="M22" s="441"/>
      <c r="N22" s="441"/>
      <c r="O22" s="441"/>
      <c r="P22" s="431"/>
      <c r="Q22" s="567" t="s">
        <v>81</v>
      </c>
      <c r="R22" s="568"/>
      <c r="S22" s="568"/>
      <c r="T22" s="568"/>
      <c r="U22" s="568"/>
      <c r="V22" s="569"/>
      <c r="W22" s="573" t="s">
        <v>82</v>
      </c>
      <c r="X22" s="559"/>
      <c r="Y22" s="560"/>
      <c r="Z22" s="436" t="s">
        <v>8</v>
      </c>
      <c r="AA22" s="441"/>
      <c r="AB22" s="441"/>
      <c r="AC22" s="441"/>
      <c r="AD22" s="441"/>
      <c r="AE22" s="441"/>
      <c r="AF22" s="441"/>
      <c r="AG22" s="431"/>
      <c r="AH22" s="586" t="s">
        <v>83</v>
      </c>
      <c r="AI22" s="441"/>
      <c r="AJ22" s="441"/>
      <c r="AK22" s="441"/>
      <c r="AL22" s="431"/>
      <c r="AM22" s="586" t="s">
        <v>84</v>
      </c>
      <c r="AN22" s="587"/>
      <c r="AO22" s="587"/>
      <c r="AP22" s="587"/>
      <c r="AQ22" s="587"/>
      <c r="AR22" s="588"/>
      <c r="AS22" s="567" t="s">
        <v>81</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8"/>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3"/>
      <c r="DK22" s="3"/>
      <c r="DL22" s="3"/>
      <c r="DM22" s="3"/>
      <c r="DN22" s="3"/>
      <c r="DO22" s="3"/>
    </row>
    <row r="23" spans="1:119" ht="18.75" customHeight="1">
      <c r="A23" s="4"/>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9"/>
      <c r="AN23" s="590"/>
      <c r="AO23" s="590"/>
      <c r="AP23" s="590"/>
      <c r="AQ23" s="590"/>
      <c r="AR23" s="591"/>
      <c r="AS23" s="570"/>
      <c r="AT23" s="571"/>
      <c r="AU23" s="571"/>
      <c r="AV23" s="571"/>
      <c r="AW23" s="571"/>
      <c r="AX23" s="593"/>
      <c r="AY23" s="384" t="s">
        <v>85</v>
      </c>
      <c r="AZ23" s="385"/>
      <c r="BA23" s="385"/>
      <c r="BB23" s="385"/>
      <c r="BC23" s="385"/>
      <c r="BD23" s="385"/>
      <c r="BE23" s="385"/>
      <c r="BF23" s="385"/>
      <c r="BG23" s="385"/>
      <c r="BH23" s="385"/>
      <c r="BI23" s="385"/>
      <c r="BJ23" s="385"/>
      <c r="BK23" s="385"/>
      <c r="BL23" s="385"/>
      <c r="BM23" s="386"/>
      <c r="BN23" s="424">
        <v>34809306</v>
      </c>
      <c r="BO23" s="425"/>
      <c r="BP23" s="425"/>
      <c r="BQ23" s="425"/>
      <c r="BR23" s="425"/>
      <c r="BS23" s="425"/>
      <c r="BT23" s="425"/>
      <c r="BU23" s="426"/>
      <c r="BV23" s="424">
        <v>34125037</v>
      </c>
      <c r="BW23" s="425"/>
      <c r="BX23" s="425"/>
      <c r="BY23" s="425"/>
      <c r="BZ23" s="425"/>
      <c r="CA23" s="425"/>
      <c r="CB23" s="425"/>
      <c r="CC23" s="426"/>
      <c r="CD23" s="18"/>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3"/>
      <c r="DK23" s="3"/>
      <c r="DL23" s="3"/>
      <c r="DM23" s="3"/>
      <c r="DN23" s="3"/>
      <c r="DO23" s="3"/>
    </row>
    <row r="24" spans="1:119" ht="18.75" customHeight="1" thickBot="1">
      <c r="A24" s="4"/>
      <c r="B24" s="561"/>
      <c r="C24" s="562"/>
      <c r="D24" s="563"/>
      <c r="E24" s="474" t="s">
        <v>86</v>
      </c>
      <c r="F24" s="454"/>
      <c r="G24" s="454"/>
      <c r="H24" s="454"/>
      <c r="I24" s="454"/>
      <c r="J24" s="454"/>
      <c r="K24" s="455"/>
      <c r="L24" s="475">
        <v>1</v>
      </c>
      <c r="M24" s="476"/>
      <c r="N24" s="476"/>
      <c r="O24" s="476"/>
      <c r="P24" s="515"/>
      <c r="Q24" s="475">
        <v>8940</v>
      </c>
      <c r="R24" s="476"/>
      <c r="S24" s="476"/>
      <c r="T24" s="476"/>
      <c r="U24" s="476"/>
      <c r="V24" s="515"/>
      <c r="W24" s="574"/>
      <c r="X24" s="562"/>
      <c r="Y24" s="563"/>
      <c r="Z24" s="474" t="s">
        <v>87</v>
      </c>
      <c r="AA24" s="454"/>
      <c r="AB24" s="454"/>
      <c r="AC24" s="454"/>
      <c r="AD24" s="454"/>
      <c r="AE24" s="454"/>
      <c r="AF24" s="454"/>
      <c r="AG24" s="455"/>
      <c r="AH24" s="475">
        <v>781</v>
      </c>
      <c r="AI24" s="476"/>
      <c r="AJ24" s="476"/>
      <c r="AK24" s="476"/>
      <c r="AL24" s="515"/>
      <c r="AM24" s="475">
        <v>2439844</v>
      </c>
      <c r="AN24" s="476"/>
      <c r="AO24" s="476"/>
      <c r="AP24" s="476"/>
      <c r="AQ24" s="476"/>
      <c r="AR24" s="515"/>
      <c r="AS24" s="475">
        <v>3124</v>
      </c>
      <c r="AT24" s="476"/>
      <c r="AU24" s="476"/>
      <c r="AV24" s="476"/>
      <c r="AW24" s="476"/>
      <c r="AX24" s="477"/>
      <c r="AY24" s="594" t="s">
        <v>88</v>
      </c>
      <c r="AZ24" s="595"/>
      <c r="BA24" s="595"/>
      <c r="BB24" s="595"/>
      <c r="BC24" s="595"/>
      <c r="BD24" s="595"/>
      <c r="BE24" s="595"/>
      <c r="BF24" s="595"/>
      <c r="BG24" s="595"/>
      <c r="BH24" s="595"/>
      <c r="BI24" s="595"/>
      <c r="BJ24" s="595"/>
      <c r="BK24" s="595"/>
      <c r="BL24" s="595"/>
      <c r="BM24" s="596"/>
      <c r="BN24" s="424">
        <v>29732676</v>
      </c>
      <c r="BO24" s="425"/>
      <c r="BP24" s="425"/>
      <c r="BQ24" s="425"/>
      <c r="BR24" s="425"/>
      <c r="BS24" s="425"/>
      <c r="BT24" s="425"/>
      <c r="BU24" s="426"/>
      <c r="BV24" s="424">
        <v>28784791</v>
      </c>
      <c r="BW24" s="425"/>
      <c r="BX24" s="425"/>
      <c r="BY24" s="425"/>
      <c r="BZ24" s="425"/>
      <c r="CA24" s="425"/>
      <c r="CB24" s="425"/>
      <c r="CC24" s="426"/>
      <c r="CD24" s="18"/>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3"/>
      <c r="DK24" s="3"/>
      <c r="DL24" s="3"/>
      <c r="DM24" s="3"/>
      <c r="DN24" s="3"/>
      <c r="DO24" s="3"/>
    </row>
    <row r="25" spans="1:119" s="3" customFormat="1" ht="18.75" customHeight="1">
      <c r="A25" s="4"/>
      <c r="B25" s="561"/>
      <c r="C25" s="562"/>
      <c r="D25" s="563"/>
      <c r="E25" s="474" t="s">
        <v>89</v>
      </c>
      <c r="F25" s="454"/>
      <c r="G25" s="454"/>
      <c r="H25" s="454"/>
      <c r="I25" s="454"/>
      <c r="J25" s="454"/>
      <c r="K25" s="455"/>
      <c r="L25" s="475">
        <v>2</v>
      </c>
      <c r="M25" s="476"/>
      <c r="N25" s="476"/>
      <c r="O25" s="476"/>
      <c r="P25" s="515"/>
      <c r="Q25" s="475">
        <v>7420</v>
      </c>
      <c r="R25" s="476"/>
      <c r="S25" s="476"/>
      <c r="T25" s="476"/>
      <c r="U25" s="476"/>
      <c r="V25" s="515"/>
      <c r="W25" s="574"/>
      <c r="X25" s="562"/>
      <c r="Y25" s="563"/>
      <c r="Z25" s="474" t="s">
        <v>90</v>
      </c>
      <c r="AA25" s="454"/>
      <c r="AB25" s="454"/>
      <c r="AC25" s="454"/>
      <c r="AD25" s="454"/>
      <c r="AE25" s="454"/>
      <c r="AF25" s="454"/>
      <c r="AG25" s="455"/>
      <c r="AH25" s="475">
        <v>136</v>
      </c>
      <c r="AI25" s="476"/>
      <c r="AJ25" s="476"/>
      <c r="AK25" s="476"/>
      <c r="AL25" s="515"/>
      <c r="AM25" s="475">
        <v>363392</v>
      </c>
      <c r="AN25" s="476"/>
      <c r="AO25" s="476"/>
      <c r="AP25" s="476"/>
      <c r="AQ25" s="476"/>
      <c r="AR25" s="515"/>
      <c r="AS25" s="475">
        <v>2672</v>
      </c>
      <c r="AT25" s="476"/>
      <c r="AU25" s="476"/>
      <c r="AV25" s="476"/>
      <c r="AW25" s="476"/>
      <c r="AX25" s="477"/>
      <c r="AY25" s="384" t="s">
        <v>91</v>
      </c>
      <c r="AZ25" s="385"/>
      <c r="BA25" s="385"/>
      <c r="BB25" s="385"/>
      <c r="BC25" s="385"/>
      <c r="BD25" s="385"/>
      <c r="BE25" s="385"/>
      <c r="BF25" s="385"/>
      <c r="BG25" s="385"/>
      <c r="BH25" s="385"/>
      <c r="BI25" s="385"/>
      <c r="BJ25" s="385"/>
      <c r="BK25" s="385"/>
      <c r="BL25" s="385"/>
      <c r="BM25" s="386"/>
      <c r="BN25" s="387">
        <v>10828502</v>
      </c>
      <c r="BO25" s="388"/>
      <c r="BP25" s="388"/>
      <c r="BQ25" s="388"/>
      <c r="BR25" s="388"/>
      <c r="BS25" s="388"/>
      <c r="BT25" s="388"/>
      <c r="BU25" s="389"/>
      <c r="BV25" s="387">
        <v>6738164</v>
      </c>
      <c r="BW25" s="388"/>
      <c r="BX25" s="388"/>
      <c r="BY25" s="388"/>
      <c r="BZ25" s="388"/>
      <c r="CA25" s="388"/>
      <c r="CB25" s="388"/>
      <c r="CC25" s="389"/>
      <c r="CD25" s="18"/>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3" customFormat="1" ht="18.75" customHeight="1">
      <c r="A26" s="4"/>
      <c r="B26" s="561"/>
      <c r="C26" s="562"/>
      <c r="D26" s="563"/>
      <c r="E26" s="474" t="s">
        <v>92</v>
      </c>
      <c r="F26" s="454"/>
      <c r="G26" s="454"/>
      <c r="H26" s="454"/>
      <c r="I26" s="454"/>
      <c r="J26" s="454"/>
      <c r="K26" s="455"/>
      <c r="L26" s="475">
        <v>1</v>
      </c>
      <c r="M26" s="476"/>
      <c r="N26" s="476"/>
      <c r="O26" s="476"/>
      <c r="P26" s="515"/>
      <c r="Q26" s="475">
        <v>6640</v>
      </c>
      <c r="R26" s="476"/>
      <c r="S26" s="476"/>
      <c r="T26" s="476"/>
      <c r="U26" s="476"/>
      <c r="V26" s="515"/>
      <c r="W26" s="574"/>
      <c r="X26" s="562"/>
      <c r="Y26" s="563"/>
      <c r="Z26" s="474" t="s">
        <v>93</v>
      </c>
      <c r="AA26" s="584"/>
      <c r="AB26" s="584"/>
      <c r="AC26" s="584"/>
      <c r="AD26" s="584"/>
      <c r="AE26" s="584"/>
      <c r="AF26" s="584"/>
      <c r="AG26" s="585"/>
      <c r="AH26" s="475">
        <v>96</v>
      </c>
      <c r="AI26" s="476"/>
      <c r="AJ26" s="476"/>
      <c r="AK26" s="476"/>
      <c r="AL26" s="515"/>
      <c r="AM26" s="475">
        <v>289440</v>
      </c>
      <c r="AN26" s="476"/>
      <c r="AO26" s="476"/>
      <c r="AP26" s="476"/>
      <c r="AQ26" s="476"/>
      <c r="AR26" s="515"/>
      <c r="AS26" s="475">
        <v>3015</v>
      </c>
      <c r="AT26" s="476"/>
      <c r="AU26" s="476"/>
      <c r="AV26" s="476"/>
      <c r="AW26" s="476"/>
      <c r="AX26" s="477"/>
      <c r="AY26" s="427" t="s">
        <v>94</v>
      </c>
      <c r="AZ26" s="428"/>
      <c r="BA26" s="428"/>
      <c r="BB26" s="428"/>
      <c r="BC26" s="428"/>
      <c r="BD26" s="428"/>
      <c r="BE26" s="428"/>
      <c r="BF26" s="428"/>
      <c r="BG26" s="428"/>
      <c r="BH26" s="428"/>
      <c r="BI26" s="428"/>
      <c r="BJ26" s="428"/>
      <c r="BK26" s="428"/>
      <c r="BL26" s="428"/>
      <c r="BM26" s="429"/>
      <c r="BN26" s="424">
        <v>300000</v>
      </c>
      <c r="BO26" s="425"/>
      <c r="BP26" s="425"/>
      <c r="BQ26" s="425"/>
      <c r="BR26" s="425"/>
      <c r="BS26" s="425"/>
      <c r="BT26" s="425"/>
      <c r="BU26" s="426"/>
      <c r="BV26" s="424">
        <v>300000</v>
      </c>
      <c r="BW26" s="425"/>
      <c r="BX26" s="425"/>
      <c r="BY26" s="425"/>
      <c r="BZ26" s="425"/>
      <c r="CA26" s="425"/>
      <c r="CB26" s="425"/>
      <c r="CC26" s="426"/>
      <c r="CD26" s="18"/>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c r="A27" s="4"/>
      <c r="B27" s="561"/>
      <c r="C27" s="562"/>
      <c r="D27" s="563"/>
      <c r="E27" s="474" t="s">
        <v>95</v>
      </c>
      <c r="F27" s="454"/>
      <c r="G27" s="454"/>
      <c r="H27" s="454"/>
      <c r="I27" s="454"/>
      <c r="J27" s="454"/>
      <c r="K27" s="455"/>
      <c r="L27" s="475">
        <v>1</v>
      </c>
      <c r="M27" s="476"/>
      <c r="N27" s="476"/>
      <c r="O27" s="476"/>
      <c r="P27" s="515"/>
      <c r="Q27" s="475">
        <v>5510</v>
      </c>
      <c r="R27" s="476"/>
      <c r="S27" s="476"/>
      <c r="T27" s="476"/>
      <c r="U27" s="476"/>
      <c r="V27" s="515"/>
      <c r="W27" s="574"/>
      <c r="X27" s="562"/>
      <c r="Y27" s="563"/>
      <c r="Z27" s="474" t="s">
        <v>96</v>
      </c>
      <c r="AA27" s="454"/>
      <c r="AB27" s="454"/>
      <c r="AC27" s="454"/>
      <c r="AD27" s="454"/>
      <c r="AE27" s="454"/>
      <c r="AF27" s="454"/>
      <c r="AG27" s="455"/>
      <c r="AH27" s="475">
        <v>42</v>
      </c>
      <c r="AI27" s="476"/>
      <c r="AJ27" s="476"/>
      <c r="AK27" s="476"/>
      <c r="AL27" s="515"/>
      <c r="AM27" s="475">
        <v>157352</v>
      </c>
      <c r="AN27" s="476"/>
      <c r="AO27" s="476"/>
      <c r="AP27" s="476"/>
      <c r="AQ27" s="476"/>
      <c r="AR27" s="515"/>
      <c r="AS27" s="475">
        <v>3746</v>
      </c>
      <c r="AT27" s="476"/>
      <c r="AU27" s="476"/>
      <c r="AV27" s="476"/>
      <c r="AW27" s="476"/>
      <c r="AX27" s="477"/>
      <c r="AY27" s="516" t="s">
        <v>97</v>
      </c>
      <c r="AZ27" s="517"/>
      <c r="BA27" s="517"/>
      <c r="BB27" s="517"/>
      <c r="BC27" s="517"/>
      <c r="BD27" s="517"/>
      <c r="BE27" s="517"/>
      <c r="BF27" s="517"/>
      <c r="BG27" s="517"/>
      <c r="BH27" s="517"/>
      <c r="BI27" s="517"/>
      <c r="BJ27" s="517"/>
      <c r="BK27" s="517"/>
      <c r="BL27" s="517"/>
      <c r="BM27" s="518"/>
      <c r="BN27" s="597" t="s">
        <v>47</v>
      </c>
      <c r="BO27" s="598"/>
      <c r="BP27" s="598"/>
      <c r="BQ27" s="598"/>
      <c r="BR27" s="598"/>
      <c r="BS27" s="598"/>
      <c r="BT27" s="598"/>
      <c r="BU27" s="599"/>
      <c r="BV27" s="597" t="s">
        <v>47</v>
      </c>
      <c r="BW27" s="598"/>
      <c r="BX27" s="598"/>
      <c r="BY27" s="598"/>
      <c r="BZ27" s="598"/>
      <c r="CA27" s="598"/>
      <c r="CB27" s="598"/>
      <c r="CC27" s="599"/>
      <c r="CD27" s="20"/>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3"/>
      <c r="DK27" s="3"/>
      <c r="DL27" s="3"/>
      <c r="DM27" s="3"/>
      <c r="DN27" s="3"/>
      <c r="DO27" s="3"/>
    </row>
    <row r="28" spans="1:119" ht="18.75" customHeight="1">
      <c r="A28" s="4"/>
      <c r="B28" s="561"/>
      <c r="C28" s="562"/>
      <c r="D28" s="563"/>
      <c r="E28" s="474" t="s">
        <v>98</v>
      </c>
      <c r="F28" s="454"/>
      <c r="G28" s="454"/>
      <c r="H28" s="454"/>
      <c r="I28" s="454"/>
      <c r="J28" s="454"/>
      <c r="K28" s="455"/>
      <c r="L28" s="475">
        <v>1</v>
      </c>
      <c r="M28" s="476"/>
      <c r="N28" s="476"/>
      <c r="O28" s="476"/>
      <c r="P28" s="515"/>
      <c r="Q28" s="475">
        <v>4960</v>
      </c>
      <c r="R28" s="476"/>
      <c r="S28" s="476"/>
      <c r="T28" s="476"/>
      <c r="U28" s="476"/>
      <c r="V28" s="515"/>
      <c r="W28" s="574"/>
      <c r="X28" s="562"/>
      <c r="Y28" s="563"/>
      <c r="Z28" s="474" t="s">
        <v>99</v>
      </c>
      <c r="AA28" s="454"/>
      <c r="AB28" s="454"/>
      <c r="AC28" s="454"/>
      <c r="AD28" s="454"/>
      <c r="AE28" s="454"/>
      <c r="AF28" s="454"/>
      <c r="AG28" s="455"/>
      <c r="AH28" s="475" t="s">
        <v>47</v>
      </c>
      <c r="AI28" s="476"/>
      <c r="AJ28" s="476"/>
      <c r="AK28" s="476"/>
      <c r="AL28" s="515"/>
      <c r="AM28" s="475" t="s">
        <v>47</v>
      </c>
      <c r="AN28" s="476"/>
      <c r="AO28" s="476"/>
      <c r="AP28" s="476"/>
      <c r="AQ28" s="476"/>
      <c r="AR28" s="515"/>
      <c r="AS28" s="475" t="s">
        <v>47</v>
      </c>
      <c r="AT28" s="476"/>
      <c r="AU28" s="476"/>
      <c r="AV28" s="476"/>
      <c r="AW28" s="476"/>
      <c r="AX28" s="477"/>
      <c r="AY28" s="600" t="s">
        <v>100</v>
      </c>
      <c r="AZ28" s="601"/>
      <c r="BA28" s="601"/>
      <c r="BB28" s="602"/>
      <c r="BC28" s="384" t="s">
        <v>101</v>
      </c>
      <c r="BD28" s="385"/>
      <c r="BE28" s="385"/>
      <c r="BF28" s="385"/>
      <c r="BG28" s="385"/>
      <c r="BH28" s="385"/>
      <c r="BI28" s="385"/>
      <c r="BJ28" s="385"/>
      <c r="BK28" s="385"/>
      <c r="BL28" s="385"/>
      <c r="BM28" s="386"/>
      <c r="BN28" s="387">
        <v>7217656</v>
      </c>
      <c r="BO28" s="388"/>
      <c r="BP28" s="388"/>
      <c r="BQ28" s="388"/>
      <c r="BR28" s="388"/>
      <c r="BS28" s="388"/>
      <c r="BT28" s="388"/>
      <c r="BU28" s="389"/>
      <c r="BV28" s="387">
        <v>7749805</v>
      </c>
      <c r="BW28" s="388"/>
      <c r="BX28" s="388"/>
      <c r="BY28" s="388"/>
      <c r="BZ28" s="388"/>
      <c r="CA28" s="388"/>
      <c r="CB28" s="388"/>
      <c r="CC28" s="389"/>
      <c r="CD28" s="18"/>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3"/>
      <c r="DK28" s="3"/>
      <c r="DL28" s="3"/>
      <c r="DM28" s="3"/>
      <c r="DN28" s="3"/>
      <c r="DO28" s="3"/>
    </row>
    <row r="29" spans="1:119" ht="18.75" customHeight="1">
      <c r="A29" s="4"/>
      <c r="B29" s="561"/>
      <c r="C29" s="562"/>
      <c r="D29" s="563"/>
      <c r="E29" s="474" t="s">
        <v>102</v>
      </c>
      <c r="F29" s="454"/>
      <c r="G29" s="454"/>
      <c r="H29" s="454"/>
      <c r="I29" s="454"/>
      <c r="J29" s="454"/>
      <c r="K29" s="455"/>
      <c r="L29" s="475">
        <v>23</v>
      </c>
      <c r="M29" s="476"/>
      <c r="N29" s="476"/>
      <c r="O29" s="476"/>
      <c r="P29" s="515"/>
      <c r="Q29" s="475">
        <v>4630</v>
      </c>
      <c r="R29" s="476"/>
      <c r="S29" s="476"/>
      <c r="T29" s="476"/>
      <c r="U29" s="476"/>
      <c r="V29" s="515"/>
      <c r="W29" s="575"/>
      <c r="X29" s="576"/>
      <c r="Y29" s="577"/>
      <c r="Z29" s="474" t="s">
        <v>103</v>
      </c>
      <c r="AA29" s="454"/>
      <c r="AB29" s="454"/>
      <c r="AC29" s="454"/>
      <c r="AD29" s="454"/>
      <c r="AE29" s="454"/>
      <c r="AF29" s="454"/>
      <c r="AG29" s="455"/>
      <c r="AH29" s="475">
        <v>823</v>
      </c>
      <c r="AI29" s="476"/>
      <c r="AJ29" s="476"/>
      <c r="AK29" s="476"/>
      <c r="AL29" s="515"/>
      <c r="AM29" s="475">
        <v>2597196</v>
      </c>
      <c r="AN29" s="476"/>
      <c r="AO29" s="476"/>
      <c r="AP29" s="476"/>
      <c r="AQ29" s="476"/>
      <c r="AR29" s="515"/>
      <c r="AS29" s="475">
        <v>3156</v>
      </c>
      <c r="AT29" s="476"/>
      <c r="AU29" s="476"/>
      <c r="AV29" s="476"/>
      <c r="AW29" s="476"/>
      <c r="AX29" s="477"/>
      <c r="AY29" s="603"/>
      <c r="AZ29" s="604"/>
      <c r="BA29" s="604"/>
      <c r="BB29" s="605"/>
      <c r="BC29" s="458" t="s">
        <v>104</v>
      </c>
      <c r="BD29" s="459"/>
      <c r="BE29" s="459"/>
      <c r="BF29" s="459"/>
      <c r="BG29" s="459"/>
      <c r="BH29" s="459"/>
      <c r="BI29" s="459"/>
      <c r="BJ29" s="459"/>
      <c r="BK29" s="459"/>
      <c r="BL29" s="459"/>
      <c r="BM29" s="460"/>
      <c r="BN29" s="424">
        <v>967161</v>
      </c>
      <c r="BO29" s="425"/>
      <c r="BP29" s="425"/>
      <c r="BQ29" s="425"/>
      <c r="BR29" s="425"/>
      <c r="BS29" s="425"/>
      <c r="BT29" s="425"/>
      <c r="BU29" s="426"/>
      <c r="BV29" s="424">
        <v>966298</v>
      </c>
      <c r="BW29" s="425"/>
      <c r="BX29" s="425"/>
      <c r="BY29" s="425"/>
      <c r="BZ29" s="425"/>
      <c r="CA29" s="425"/>
      <c r="CB29" s="425"/>
      <c r="CC29" s="426"/>
      <c r="CD29" s="20"/>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3"/>
      <c r="DK29" s="3"/>
      <c r="DL29" s="3"/>
      <c r="DM29" s="3"/>
      <c r="DN29" s="3"/>
      <c r="DO29" s="3"/>
    </row>
    <row r="30" spans="1:119" ht="18.75" customHeight="1" thickBot="1">
      <c r="A30" s="4"/>
      <c r="B30" s="564"/>
      <c r="C30" s="565"/>
      <c r="D30" s="566"/>
      <c r="E30" s="478"/>
      <c r="F30" s="479"/>
      <c r="G30" s="479"/>
      <c r="H30" s="479"/>
      <c r="I30" s="479"/>
      <c r="J30" s="479"/>
      <c r="K30" s="480"/>
      <c r="L30" s="578"/>
      <c r="M30" s="579"/>
      <c r="N30" s="579"/>
      <c r="O30" s="579"/>
      <c r="P30" s="580"/>
      <c r="Q30" s="578"/>
      <c r="R30" s="579"/>
      <c r="S30" s="579"/>
      <c r="T30" s="579"/>
      <c r="U30" s="579"/>
      <c r="V30" s="580"/>
      <c r="W30" s="581" t="s">
        <v>105</v>
      </c>
      <c r="X30" s="582"/>
      <c r="Y30" s="582"/>
      <c r="Z30" s="582"/>
      <c r="AA30" s="582"/>
      <c r="AB30" s="582"/>
      <c r="AC30" s="582"/>
      <c r="AD30" s="582"/>
      <c r="AE30" s="582"/>
      <c r="AF30" s="582"/>
      <c r="AG30" s="583"/>
      <c r="AH30" s="540">
        <v>100.2</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106</v>
      </c>
      <c r="BD30" s="595"/>
      <c r="BE30" s="595"/>
      <c r="BF30" s="595"/>
      <c r="BG30" s="595"/>
      <c r="BH30" s="595"/>
      <c r="BI30" s="595"/>
      <c r="BJ30" s="595"/>
      <c r="BK30" s="595"/>
      <c r="BL30" s="595"/>
      <c r="BM30" s="596"/>
      <c r="BN30" s="597">
        <v>3532788</v>
      </c>
      <c r="BO30" s="598"/>
      <c r="BP30" s="598"/>
      <c r="BQ30" s="598"/>
      <c r="BR30" s="598"/>
      <c r="BS30" s="598"/>
      <c r="BT30" s="598"/>
      <c r="BU30" s="599"/>
      <c r="BV30" s="597">
        <v>2894183</v>
      </c>
      <c r="BW30" s="598"/>
      <c r="BX30" s="598"/>
      <c r="BY30" s="598"/>
      <c r="BZ30" s="598"/>
      <c r="CA30" s="598"/>
      <c r="CB30" s="598"/>
      <c r="CC30" s="599"/>
      <c r="CD30" s="21"/>
      <c r="CE30" s="22"/>
      <c r="CF30" s="22"/>
      <c r="CG30" s="22"/>
      <c r="CH30" s="22"/>
      <c r="CI30" s="22"/>
      <c r="CJ30" s="22"/>
      <c r="CK30" s="22"/>
      <c r="CL30" s="22"/>
      <c r="CM30" s="22"/>
      <c r="CN30" s="22"/>
      <c r="CO30" s="22"/>
      <c r="CP30" s="22"/>
      <c r="CQ30" s="22"/>
      <c r="CR30" s="22"/>
      <c r="CS30" s="23"/>
      <c r="CT30" s="24"/>
      <c r="CU30" s="25"/>
      <c r="CV30" s="25"/>
      <c r="CW30" s="25"/>
      <c r="CX30" s="25"/>
      <c r="CY30" s="25"/>
      <c r="CZ30" s="25"/>
      <c r="DA30" s="26"/>
      <c r="DB30" s="24"/>
      <c r="DC30" s="25"/>
      <c r="DD30" s="25"/>
      <c r="DE30" s="25"/>
      <c r="DF30" s="25"/>
      <c r="DG30" s="25"/>
      <c r="DH30" s="25"/>
      <c r="DI30" s="26"/>
      <c r="DJ30" s="3"/>
      <c r="DK30" s="3"/>
      <c r="DL30" s="3"/>
      <c r="DM30" s="3"/>
      <c r="DN30" s="3"/>
      <c r="DO30" s="3"/>
    </row>
    <row r="31" spans="1:119" ht="13.5" customHeight="1">
      <c r="A31" s="4"/>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9"/>
      <c r="DJ31" s="3"/>
      <c r="DK31" s="3"/>
      <c r="DL31" s="3"/>
      <c r="DM31" s="3"/>
      <c r="DN31" s="3"/>
      <c r="DO31" s="3"/>
    </row>
    <row r="32" spans="1:119" ht="13.5" customHeight="1">
      <c r="A32" s="4"/>
      <c r="B32" s="30"/>
      <c r="C32" s="31" t="s">
        <v>107</v>
      </c>
      <c r="D32" s="31"/>
      <c r="E32" s="31"/>
      <c r="F32" s="28"/>
      <c r="G32" s="28"/>
      <c r="H32" s="28"/>
      <c r="I32" s="28"/>
      <c r="J32" s="28"/>
      <c r="K32" s="28"/>
      <c r="L32" s="28"/>
      <c r="M32" s="28"/>
      <c r="N32" s="28"/>
      <c r="O32" s="28"/>
      <c r="P32" s="28"/>
      <c r="Q32" s="28"/>
      <c r="R32" s="28"/>
      <c r="S32" s="28"/>
      <c r="T32" s="28"/>
      <c r="U32" s="28" t="s">
        <v>108</v>
      </c>
      <c r="V32" s="28"/>
      <c r="W32" s="28"/>
      <c r="X32" s="28"/>
      <c r="Y32" s="28"/>
      <c r="Z32" s="28"/>
      <c r="AA32" s="28"/>
      <c r="AB32" s="28"/>
      <c r="AC32" s="28"/>
      <c r="AD32" s="28"/>
      <c r="AE32" s="28"/>
      <c r="AF32" s="28"/>
      <c r="AG32" s="28"/>
      <c r="AH32" s="28"/>
      <c r="AI32" s="28"/>
      <c r="AJ32" s="28"/>
      <c r="AK32" s="28"/>
      <c r="AL32" s="28"/>
      <c r="AM32" s="32" t="s">
        <v>109</v>
      </c>
      <c r="AN32" s="28"/>
      <c r="AO32" s="28"/>
      <c r="AP32" s="28"/>
      <c r="AQ32" s="28"/>
      <c r="AR32" s="28"/>
      <c r="AS32" s="32"/>
      <c r="AT32" s="32"/>
      <c r="AU32" s="32"/>
      <c r="AV32" s="32"/>
      <c r="AW32" s="32"/>
      <c r="AX32" s="32"/>
      <c r="AY32" s="32"/>
      <c r="AZ32" s="32"/>
      <c r="BA32" s="32"/>
      <c r="BB32" s="28"/>
      <c r="BC32" s="32"/>
      <c r="BD32" s="28"/>
      <c r="BE32" s="32" t="s">
        <v>110</v>
      </c>
      <c r="BF32" s="28"/>
      <c r="BG32" s="28"/>
      <c r="BH32" s="28"/>
      <c r="BI32" s="28"/>
      <c r="BJ32" s="32"/>
      <c r="BK32" s="32"/>
      <c r="BL32" s="32"/>
      <c r="BM32" s="32"/>
      <c r="BN32" s="32"/>
      <c r="BO32" s="32"/>
      <c r="BP32" s="32"/>
      <c r="BQ32" s="32"/>
      <c r="BR32" s="28"/>
      <c r="BS32" s="28"/>
      <c r="BT32" s="28"/>
      <c r="BU32" s="28"/>
      <c r="BV32" s="28"/>
      <c r="BW32" s="28" t="s">
        <v>111</v>
      </c>
      <c r="BX32" s="28"/>
      <c r="BY32" s="28"/>
      <c r="BZ32" s="28"/>
      <c r="CA32" s="28"/>
      <c r="CB32" s="32"/>
      <c r="CC32" s="32"/>
      <c r="CD32" s="32"/>
      <c r="CE32" s="32"/>
      <c r="CF32" s="32"/>
      <c r="CG32" s="32"/>
      <c r="CH32" s="32"/>
      <c r="CI32" s="32"/>
      <c r="CJ32" s="32"/>
      <c r="CK32" s="32"/>
      <c r="CL32" s="32"/>
      <c r="CM32" s="32"/>
      <c r="CN32" s="32"/>
      <c r="CO32" s="32" t="s">
        <v>112</v>
      </c>
      <c r="CP32" s="32"/>
      <c r="CQ32" s="32"/>
      <c r="CR32" s="32"/>
      <c r="CS32" s="32"/>
      <c r="CT32" s="32"/>
      <c r="CU32" s="32"/>
      <c r="CV32" s="32"/>
      <c r="CW32" s="32"/>
      <c r="CX32" s="32"/>
      <c r="CY32" s="32"/>
      <c r="CZ32" s="32"/>
      <c r="DA32" s="32"/>
      <c r="DB32" s="32"/>
      <c r="DC32" s="32"/>
      <c r="DD32" s="32"/>
      <c r="DE32" s="32"/>
      <c r="DF32" s="32"/>
      <c r="DG32" s="32"/>
      <c r="DH32" s="32"/>
      <c r="DI32" s="29"/>
      <c r="DJ32" s="3"/>
      <c r="DK32" s="3"/>
      <c r="DL32" s="3"/>
      <c r="DM32" s="3"/>
      <c r="DN32" s="3"/>
      <c r="DO32" s="3"/>
    </row>
    <row r="33" spans="1:119" ht="13.5" customHeight="1">
      <c r="A33" s="4"/>
      <c r="B33" s="30"/>
      <c r="C33" s="448" t="s">
        <v>113</v>
      </c>
      <c r="D33" s="448"/>
      <c r="E33" s="413" t="s">
        <v>114</v>
      </c>
      <c r="F33" s="413"/>
      <c r="G33" s="413"/>
      <c r="H33" s="413"/>
      <c r="I33" s="413"/>
      <c r="J33" s="413"/>
      <c r="K33" s="413"/>
      <c r="L33" s="413"/>
      <c r="M33" s="413"/>
      <c r="N33" s="413"/>
      <c r="O33" s="413"/>
      <c r="P33" s="413"/>
      <c r="Q33" s="413"/>
      <c r="R33" s="413"/>
      <c r="S33" s="413"/>
      <c r="T33" s="33"/>
      <c r="U33" s="448" t="s">
        <v>113</v>
      </c>
      <c r="V33" s="448"/>
      <c r="W33" s="413" t="s">
        <v>114</v>
      </c>
      <c r="X33" s="413"/>
      <c r="Y33" s="413"/>
      <c r="Z33" s="413"/>
      <c r="AA33" s="413"/>
      <c r="AB33" s="413"/>
      <c r="AC33" s="413"/>
      <c r="AD33" s="413"/>
      <c r="AE33" s="413"/>
      <c r="AF33" s="413"/>
      <c r="AG33" s="413"/>
      <c r="AH33" s="413"/>
      <c r="AI33" s="413"/>
      <c r="AJ33" s="413"/>
      <c r="AK33" s="413"/>
      <c r="AL33" s="33"/>
      <c r="AM33" s="448" t="s">
        <v>113</v>
      </c>
      <c r="AN33" s="448"/>
      <c r="AO33" s="413" t="s">
        <v>114</v>
      </c>
      <c r="AP33" s="413"/>
      <c r="AQ33" s="413"/>
      <c r="AR33" s="413"/>
      <c r="AS33" s="413"/>
      <c r="AT33" s="413"/>
      <c r="AU33" s="413"/>
      <c r="AV33" s="413"/>
      <c r="AW33" s="413"/>
      <c r="AX33" s="413"/>
      <c r="AY33" s="413"/>
      <c r="AZ33" s="413"/>
      <c r="BA33" s="413"/>
      <c r="BB33" s="413"/>
      <c r="BC33" s="413"/>
      <c r="BD33" s="34"/>
      <c r="BE33" s="413" t="s">
        <v>115</v>
      </c>
      <c r="BF33" s="413"/>
      <c r="BG33" s="413" t="s">
        <v>116</v>
      </c>
      <c r="BH33" s="413"/>
      <c r="BI33" s="413"/>
      <c r="BJ33" s="413"/>
      <c r="BK33" s="413"/>
      <c r="BL33" s="413"/>
      <c r="BM33" s="413"/>
      <c r="BN33" s="413"/>
      <c r="BO33" s="413"/>
      <c r="BP33" s="413"/>
      <c r="BQ33" s="413"/>
      <c r="BR33" s="413"/>
      <c r="BS33" s="413"/>
      <c r="BT33" s="413"/>
      <c r="BU33" s="413"/>
      <c r="BV33" s="34"/>
      <c r="BW33" s="448" t="s">
        <v>115</v>
      </c>
      <c r="BX33" s="448"/>
      <c r="BY33" s="413" t="s">
        <v>117</v>
      </c>
      <c r="BZ33" s="413"/>
      <c r="CA33" s="413"/>
      <c r="CB33" s="413"/>
      <c r="CC33" s="413"/>
      <c r="CD33" s="413"/>
      <c r="CE33" s="413"/>
      <c r="CF33" s="413"/>
      <c r="CG33" s="413"/>
      <c r="CH33" s="413"/>
      <c r="CI33" s="413"/>
      <c r="CJ33" s="413"/>
      <c r="CK33" s="413"/>
      <c r="CL33" s="413"/>
      <c r="CM33" s="413"/>
      <c r="CN33" s="33"/>
      <c r="CO33" s="448" t="s">
        <v>113</v>
      </c>
      <c r="CP33" s="448"/>
      <c r="CQ33" s="413" t="s">
        <v>118</v>
      </c>
      <c r="CR33" s="413"/>
      <c r="CS33" s="413"/>
      <c r="CT33" s="413"/>
      <c r="CU33" s="413"/>
      <c r="CV33" s="413"/>
      <c r="CW33" s="413"/>
      <c r="CX33" s="413"/>
      <c r="CY33" s="413"/>
      <c r="CZ33" s="413"/>
      <c r="DA33" s="413"/>
      <c r="DB33" s="413"/>
      <c r="DC33" s="413"/>
      <c r="DD33" s="413"/>
      <c r="DE33" s="413"/>
      <c r="DF33" s="33"/>
      <c r="DG33" s="609" t="s">
        <v>119</v>
      </c>
      <c r="DH33" s="609"/>
      <c r="DI33" s="35"/>
      <c r="DJ33" s="3"/>
      <c r="DK33" s="3"/>
      <c r="DL33" s="3"/>
      <c r="DM33" s="3"/>
      <c r="DN33" s="3"/>
      <c r="DO33" s="3"/>
    </row>
    <row r="34" spans="1:119" ht="32.25" customHeight="1">
      <c r="A34" s="4"/>
      <c r="B34" s="30"/>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31"/>
      <c r="U34" s="610">
        <f>IF(W34="","",MAX(C34:D43)+1)</f>
        <v>3</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31"/>
      <c r="AM34" s="610">
        <f>IF(AO34="","",MAX(C34:D43,U34:V43)+1)</f>
        <v>7</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31"/>
      <c r="BE34" s="610">
        <f>IF(BG34="","",MAX(C34:D43,U34:V43,AM34:AN43)+1)</f>
        <v>8</v>
      </c>
      <c r="BF34" s="610"/>
      <c r="BG34" s="611" t="str">
        <f>IF('各会計、関係団体の財政状況及び健全化判断比率'!B33="","",'各会計、関係団体の財政状況及び健全化判断比率'!B33)</f>
        <v>公共下水道事業特別会計</v>
      </c>
      <c r="BH34" s="611"/>
      <c r="BI34" s="611"/>
      <c r="BJ34" s="611"/>
      <c r="BK34" s="611"/>
      <c r="BL34" s="611"/>
      <c r="BM34" s="611"/>
      <c r="BN34" s="611"/>
      <c r="BO34" s="611"/>
      <c r="BP34" s="611"/>
      <c r="BQ34" s="611"/>
      <c r="BR34" s="611"/>
      <c r="BS34" s="611"/>
      <c r="BT34" s="611"/>
      <c r="BU34" s="611"/>
      <c r="BV34" s="31"/>
      <c r="BW34" s="610">
        <f>IF(BY34="","",MAX(C34:D43,U34:V43,AM34:AN43,BE34:BF43)+1)</f>
        <v>10</v>
      </c>
      <c r="BX34" s="610"/>
      <c r="BY34" s="611" t="str">
        <f>IF('各会計、関係団体の財政状況及び健全化判断比率'!B68="","",'各会計、関係団体の財政状況及び健全化判断比率'!B68)</f>
        <v>大分県市町村会館管理組合</v>
      </c>
      <c r="BZ34" s="611"/>
      <c r="CA34" s="611"/>
      <c r="CB34" s="611"/>
      <c r="CC34" s="611"/>
      <c r="CD34" s="611"/>
      <c r="CE34" s="611"/>
      <c r="CF34" s="611"/>
      <c r="CG34" s="611"/>
      <c r="CH34" s="611"/>
      <c r="CI34" s="611"/>
      <c r="CJ34" s="611"/>
      <c r="CK34" s="611"/>
      <c r="CL34" s="611"/>
      <c r="CM34" s="611"/>
      <c r="CN34" s="31"/>
      <c r="CO34" s="610">
        <f>IF(CQ34="","",MAX(C34:D43,U34:V43,AM34:AN43,BE34:BF43,BW34:BX43)+1)</f>
        <v>19</v>
      </c>
      <c r="CP34" s="610"/>
      <c r="CQ34" s="611" t="str">
        <f>IF('各会計、関係団体の財政状況及び健全化判断比率'!BS7="","",'各会計、関係団体の財政状況及び健全化判断比率'!BS7)</f>
        <v>一般財団法人別府市綜合振興センター</v>
      </c>
      <c r="CR34" s="611"/>
      <c r="CS34" s="611"/>
      <c r="CT34" s="611"/>
      <c r="CU34" s="611"/>
      <c r="CV34" s="611"/>
      <c r="CW34" s="611"/>
      <c r="CX34" s="611"/>
      <c r="CY34" s="611"/>
      <c r="CZ34" s="611"/>
      <c r="DA34" s="611"/>
      <c r="DB34" s="611"/>
      <c r="DC34" s="611"/>
      <c r="DD34" s="611"/>
      <c r="DE34" s="611"/>
      <c r="DF34" s="28"/>
      <c r="DG34" s="612" t="str">
        <f>IF('各会計、関係団体の財政状況及び健全化判断比率'!BR7="","",'各会計、関係団体の財政状況及び健全化判断比率'!BR7)</f>
        <v/>
      </c>
      <c r="DH34" s="612"/>
      <c r="DI34" s="35"/>
      <c r="DJ34" s="3"/>
      <c r="DK34" s="3"/>
      <c r="DL34" s="3"/>
      <c r="DM34" s="3"/>
      <c r="DN34" s="3"/>
      <c r="DO34" s="3"/>
    </row>
    <row r="35" spans="1:119" ht="32.25" customHeight="1">
      <c r="A35" s="4"/>
      <c r="B35" s="30"/>
      <c r="C35" s="610">
        <f>IF(E35="","",C34+1)</f>
        <v>2</v>
      </c>
      <c r="D35" s="610"/>
      <c r="E35" s="611" t="str">
        <f>IF('各会計、関係団体の財政状況及び健全化判断比率'!B8="","",'各会計、関係団体の財政状況及び健全化判断比率'!B8)</f>
        <v>公共用地先行取得事業特別会計</v>
      </c>
      <c r="F35" s="611"/>
      <c r="G35" s="611"/>
      <c r="H35" s="611"/>
      <c r="I35" s="611"/>
      <c r="J35" s="611"/>
      <c r="K35" s="611"/>
      <c r="L35" s="611"/>
      <c r="M35" s="611"/>
      <c r="N35" s="611"/>
      <c r="O35" s="611"/>
      <c r="P35" s="611"/>
      <c r="Q35" s="611"/>
      <c r="R35" s="611"/>
      <c r="S35" s="611"/>
      <c r="T35" s="31"/>
      <c r="U35" s="610">
        <f>IF(W35="","",U34+1)</f>
        <v>4</v>
      </c>
      <c r="V35" s="610"/>
      <c r="W35" s="611" t="str">
        <f>IF('各会計、関係団体の財政状況及び健全化判断比率'!B29="","",'各会計、関係団体の財政状況及び健全化判断比率'!B29)</f>
        <v>介護保険事業特別会計</v>
      </c>
      <c r="X35" s="611"/>
      <c r="Y35" s="611"/>
      <c r="Z35" s="611"/>
      <c r="AA35" s="611"/>
      <c r="AB35" s="611"/>
      <c r="AC35" s="611"/>
      <c r="AD35" s="611"/>
      <c r="AE35" s="611"/>
      <c r="AF35" s="611"/>
      <c r="AG35" s="611"/>
      <c r="AH35" s="611"/>
      <c r="AI35" s="611"/>
      <c r="AJ35" s="611"/>
      <c r="AK35" s="611"/>
      <c r="AL35" s="31"/>
      <c r="AM35" s="610" t="str">
        <f t="shared" ref="AM35:AM43" si="0">IF(AO35="","",AM34+1)</f>
        <v/>
      </c>
      <c r="AN35" s="610"/>
      <c r="AO35" s="611"/>
      <c r="AP35" s="611"/>
      <c r="AQ35" s="611"/>
      <c r="AR35" s="611"/>
      <c r="AS35" s="611"/>
      <c r="AT35" s="611"/>
      <c r="AU35" s="611"/>
      <c r="AV35" s="611"/>
      <c r="AW35" s="611"/>
      <c r="AX35" s="611"/>
      <c r="AY35" s="611"/>
      <c r="AZ35" s="611"/>
      <c r="BA35" s="611"/>
      <c r="BB35" s="611"/>
      <c r="BC35" s="611"/>
      <c r="BD35" s="31"/>
      <c r="BE35" s="610">
        <f t="shared" ref="BE35:BE43" si="1">IF(BG35="","",BE34+1)</f>
        <v>9</v>
      </c>
      <c r="BF35" s="610"/>
      <c r="BG35" s="611" t="str">
        <f>IF('各会計、関係団体の財政状況及び健全化判断比率'!B34="","",'各会計、関係団体の財政状況及び健全化判断比率'!B34)</f>
        <v>地方卸売市場事業特別会計</v>
      </c>
      <c r="BH35" s="611"/>
      <c r="BI35" s="611"/>
      <c r="BJ35" s="611"/>
      <c r="BK35" s="611"/>
      <c r="BL35" s="611"/>
      <c r="BM35" s="611"/>
      <c r="BN35" s="611"/>
      <c r="BO35" s="611"/>
      <c r="BP35" s="611"/>
      <c r="BQ35" s="611"/>
      <c r="BR35" s="611"/>
      <c r="BS35" s="611"/>
      <c r="BT35" s="611"/>
      <c r="BU35" s="611"/>
      <c r="BV35" s="31"/>
      <c r="BW35" s="610">
        <f t="shared" ref="BW35:BW43" si="2">IF(BY35="","",BW34+1)</f>
        <v>11</v>
      </c>
      <c r="BX35" s="610"/>
      <c r="BY35" s="611" t="str">
        <f>IF('各会計、関係団体の財政状況及び健全化判断比率'!B69="","",'各会計、関係団体の財政状況及び健全化判断比率'!B69)</f>
        <v>別杵速見地域広域市町村圏事務組合（一般会計）</v>
      </c>
      <c r="BZ35" s="611"/>
      <c r="CA35" s="611"/>
      <c r="CB35" s="611"/>
      <c r="CC35" s="611"/>
      <c r="CD35" s="611"/>
      <c r="CE35" s="611"/>
      <c r="CF35" s="611"/>
      <c r="CG35" s="611"/>
      <c r="CH35" s="611"/>
      <c r="CI35" s="611"/>
      <c r="CJ35" s="611"/>
      <c r="CK35" s="611"/>
      <c r="CL35" s="611"/>
      <c r="CM35" s="611"/>
      <c r="CN35" s="31"/>
      <c r="CO35" s="610">
        <f t="shared" ref="CO35:CO43" si="3">IF(CQ35="","",CO34+1)</f>
        <v>20</v>
      </c>
      <c r="CP35" s="610"/>
      <c r="CQ35" s="611" t="str">
        <f>IF('各会計、関係団体の財政状況及び健全化判断比率'!BS8="","",'各会計、関係団体の財政状況及び健全化判断比率'!BS8)</f>
        <v>一般財団法人大分県東部勤労者福祉サービスセンター</v>
      </c>
      <c r="CR35" s="611"/>
      <c r="CS35" s="611"/>
      <c r="CT35" s="611"/>
      <c r="CU35" s="611"/>
      <c r="CV35" s="611"/>
      <c r="CW35" s="611"/>
      <c r="CX35" s="611"/>
      <c r="CY35" s="611"/>
      <c r="CZ35" s="611"/>
      <c r="DA35" s="611"/>
      <c r="DB35" s="611"/>
      <c r="DC35" s="611"/>
      <c r="DD35" s="611"/>
      <c r="DE35" s="611"/>
      <c r="DF35" s="28"/>
      <c r="DG35" s="612" t="str">
        <f>IF('各会計、関係団体の財政状況及び健全化判断比率'!BR8="","",'各会計、関係団体の財政状況及び健全化判断比率'!BR8)</f>
        <v/>
      </c>
      <c r="DH35" s="612"/>
      <c r="DI35" s="35"/>
      <c r="DJ35" s="3"/>
      <c r="DK35" s="3"/>
      <c r="DL35" s="3"/>
      <c r="DM35" s="3"/>
      <c r="DN35" s="3"/>
      <c r="DO35" s="3"/>
    </row>
    <row r="36" spans="1:119" ht="32.25" customHeight="1">
      <c r="A36" s="4"/>
      <c r="B36" s="30"/>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31"/>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31"/>
      <c r="AM36" s="610" t="str">
        <f t="shared" si="0"/>
        <v/>
      </c>
      <c r="AN36" s="610"/>
      <c r="AO36" s="611"/>
      <c r="AP36" s="611"/>
      <c r="AQ36" s="611"/>
      <c r="AR36" s="611"/>
      <c r="AS36" s="611"/>
      <c r="AT36" s="611"/>
      <c r="AU36" s="611"/>
      <c r="AV36" s="611"/>
      <c r="AW36" s="611"/>
      <c r="AX36" s="611"/>
      <c r="AY36" s="611"/>
      <c r="AZ36" s="611"/>
      <c r="BA36" s="611"/>
      <c r="BB36" s="611"/>
      <c r="BC36" s="611"/>
      <c r="BD36" s="31"/>
      <c r="BE36" s="610" t="str">
        <f t="shared" si="1"/>
        <v/>
      </c>
      <c r="BF36" s="610"/>
      <c r="BG36" s="611"/>
      <c r="BH36" s="611"/>
      <c r="BI36" s="611"/>
      <c r="BJ36" s="611"/>
      <c r="BK36" s="611"/>
      <c r="BL36" s="611"/>
      <c r="BM36" s="611"/>
      <c r="BN36" s="611"/>
      <c r="BO36" s="611"/>
      <c r="BP36" s="611"/>
      <c r="BQ36" s="611"/>
      <c r="BR36" s="611"/>
      <c r="BS36" s="611"/>
      <c r="BT36" s="611"/>
      <c r="BU36" s="611"/>
      <c r="BV36" s="31"/>
      <c r="BW36" s="610">
        <f t="shared" si="2"/>
        <v>12</v>
      </c>
      <c r="BX36" s="610"/>
      <c r="BY36" s="611" t="str">
        <f>IF('各会計、関係団体の財政状況及び健全化判断比率'!B70="","",'各会計、関係団体の財政状況及び健全化判断比率'!B70)</f>
        <v>別杵速見地域広域市町村圏事務組合（秋草葬祭場事業特別会計）</v>
      </c>
      <c r="BZ36" s="611"/>
      <c r="CA36" s="611"/>
      <c r="CB36" s="611"/>
      <c r="CC36" s="611"/>
      <c r="CD36" s="611"/>
      <c r="CE36" s="611"/>
      <c r="CF36" s="611"/>
      <c r="CG36" s="611"/>
      <c r="CH36" s="611"/>
      <c r="CI36" s="611"/>
      <c r="CJ36" s="611"/>
      <c r="CK36" s="611"/>
      <c r="CL36" s="611"/>
      <c r="CM36" s="611"/>
      <c r="CN36" s="31"/>
      <c r="CO36" s="610">
        <f t="shared" si="3"/>
        <v>21</v>
      </c>
      <c r="CP36" s="610"/>
      <c r="CQ36" s="611" t="str">
        <f>IF('各会計、関係団体の財政状況及び健全化判断比率'!BS9="","",'各会計、関係団体の財政状況及び健全化判断比率'!BS9)</f>
        <v>株式会社別府扇山ゴルフ場</v>
      </c>
      <c r="CR36" s="611"/>
      <c r="CS36" s="611"/>
      <c r="CT36" s="611"/>
      <c r="CU36" s="611"/>
      <c r="CV36" s="611"/>
      <c r="CW36" s="611"/>
      <c r="CX36" s="611"/>
      <c r="CY36" s="611"/>
      <c r="CZ36" s="611"/>
      <c r="DA36" s="611"/>
      <c r="DB36" s="611"/>
      <c r="DC36" s="611"/>
      <c r="DD36" s="611"/>
      <c r="DE36" s="611"/>
      <c r="DF36" s="28"/>
      <c r="DG36" s="612" t="str">
        <f>IF('各会計、関係団体の財政状況及び健全化判断比率'!BR9="","",'各会計、関係団体の財政状況及び健全化判断比率'!BR9)</f>
        <v/>
      </c>
      <c r="DH36" s="612"/>
      <c r="DI36" s="35"/>
      <c r="DJ36" s="3"/>
      <c r="DK36" s="3"/>
      <c r="DL36" s="3"/>
      <c r="DM36" s="3"/>
      <c r="DN36" s="3"/>
      <c r="DO36" s="3"/>
    </row>
    <row r="37" spans="1:119" ht="32.25" customHeight="1">
      <c r="A37" s="4"/>
      <c r="B37" s="30"/>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31"/>
      <c r="U37" s="610">
        <f t="shared" si="4"/>
        <v>6</v>
      </c>
      <c r="V37" s="610"/>
      <c r="W37" s="611" t="str">
        <f>IF('各会計、関係団体の財政状況及び健全化判断比率'!B31="","",'各会計、関係団体の財政状況及び健全化判断比率'!B31)</f>
        <v>競輪事業特別会計</v>
      </c>
      <c r="X37" s="611"/>
      <c r="Y37" s="611"/>
      <c r="Z37" s="611"/>
      <c r="AA37" s="611"/>
      <c r="AB37" s="611"/>
      <c r="AC37" s="611"/>
      <c r="AD37" s="611"/>
      <c r="AE37" s="611"/>
      <c r="AF37" s="611"/>
      <c r="AG37" s="611"/>
      <c r="AH37" s="611"/>
      <c r="AI37" s="611"/>
      <c r="AJ37" s="611"/>
      <c r="AK37" s="611"/>
      <c r="AL37" s="31"/>
      <c r="AM37" s="610" t="str">
        <f t="shared" si="0"/>
        <v/>
      </c>
      <c r="AN37" s="610"/>
      <c r="AO37" s="611"/>
      <c r="AP37" s="611"/>
      <c r="AQ37" s="611"/>
      <c r="AR37" s="611"/>
      <c r="AS37" s="611"/>
      <c r="AT37" s="611"/>
      <c r="AU37" s="611"/>
      <c r="AV37" s="611"/>
      <c r="AW37" s="611"/>
      <c r="AX37" s="611"/>
      <c r="AY37" s="611"/>
      <c r="AZ37" s="611"/>
      <c r="BA37" s="611"/>
      <c r="BB37" s="611"/>
      <c r="BC37" s="611"/>
      <c r="BD37" s="31"/>
      <c r="BE37" s="610" t="str">
        <f t="shared" si="1"/>
        <v/>
      </c>
      <c r="BF37" s="610"/>
      <c r="BG37" s="611"/>
      <c r="BH37" s="611"/>
      <c r="BI37" s="611"/>
      <c r="BJ37" s="611"/>
      <c r="BK37" s="611"/>
      <c r="BL37" s="611"/>
      <c r="BM37" s="611"/>
      <c r="BN37" s="611"/>
      <c r="BO37" s="611"/>
      <c r="BP37" s="611"/>
      <c r="BQ37" s="611"/>
      <c r="BR37" s="611"/>
      <c r="BS37" s="611"/>
      <c r="BT37" s="611"/>
      <c r="BU37" s="611"/>
      <c r="BV37" s="31"/>
      <c r="BW37" s="610">
        <f t="shared" si="2"/>
        <v>13</v>
      </c>
      <c r="BX37" s="610"/>
      <c r="BY37" s="611" t="str">
        <f>IF('各会計、関係団体の財政状況及び健全化判断比率'!B71="","",'各会計、関係団体の財政状況及び健全化判断比率'!B71)</f>
        <v>別杵速見地域広域市町村圏事務組合（藤ヶ谷清掃センター事業特別会計）</v>
      </c>
      <c r="BZ37" s="611"/>
      <c r="CA37" s="611"/>
      <c r="CB37" s="611"/>
      <c r="CC37" s="611"/>
      <c r="CD37" s="611"/>
      <c r="CE37" s="611"/>
      <c r="CF37" s="611"/>
      <c r="CG37" s="611"/>
      <c r="CH37" s="611"/>
      <c r="CI37" s="611"/>
      <c r="CJ37" s="611"/>
      <c r="CK37" s="611"/>
      <c r="CL37" s="611"/>
      <c r="CM37" s="611"/>
      <c r="CN37" s="31"/>
      <c r="CO37" s="610">
        <f t="shared" si="3"/>
        <v>22</v>
      </c>
      <c r="CP37" s="610"/>
      <c r="CQ37" s="611" t="str">
        <f>IF('各会計、関係団体の財政状況及び健全化判断比率'!BS10="","",'各会計、関係団体の財政状況及び健全化判断比率'!BS10)</f>
        <v>別府市公設市場精算株式会社</v>
      </c>
      <c r="CR37" s="611"/>
      <c r="CS37" s="611"/>
      <c r="CT37" s="611"/>
      <c r="CU37" s="611"/>
      <c r="CV37" s="611"/>
      <c r="CW37" s="611"/>
      <c r="CX37" s="611"/>
      <c r="CY37" s="611"/>
      <c r="CZ37" s="611"/>
      <c r="DA37" s="611"/>
      <c r="DB37" s="611"/>
      <c r="DC37" s="611"/>
      <c r="DD37" s="611"/>
      <c r="DE37" s="611"/>
      <c r="DF37" s="28"/>
      <c r="DG37" s="612" t="str">
        <f>IF('各会計、関係団体の財政状況及び健全化判断比率'!BR10="","",'各会計、関係団体の財政状況及び健全化判断比率'!BR10)</f>
        <v/>
      </c>
      <c r="DH37" s="612"/>
      <c r="DI37" s="35"/>
      <c r="DJ37" s="3"/>
      <c r="DK37" s="3"/>
      <c r="DL37" s="3"/>
      <c r="DM37" s="3"/>
      <c r="DN37" s="3"/>
      <c r="DO37" s="3"/>
    </row>
    <row r="38" spans="1:119" ht="32.25" customHeight="1">
      <c r="A38" s="4"/>
      <c r="B38" s="30"/>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31"/>
      <c r="U38" s="610" t="str">
        <f t="shared" si="4"/>
        <v/>
      </c>
      <c r="V38" s="610"/>
      <c r="W38" s="611"/>
      <c r="X38" s="611"/>
      <c r="Y38" s="611"/>
      <c r="Z38" s="611"/>
      <c r="AA38" s="611"/>
      <c r="AB38" s="611"/>
      <c r="AC38" s="611"/>
      <c r="AD38" s="611"/>
      <c r="AE38" s="611"/>
      <c r="AF38" s="611"/>
      <c r="AG38" s="611"/>
      <c r="AH38" s="611"/>
      <c r="AI38" s="611"/>
      <c r="AJ38" s="611"/>
      <c r="AK38" s="611"/>
      <c r="AL38" s="31"/>
      <c r="AM38" s="610" t="str">
        <f t="shared" si="0"/>
        <v/>
      </c>
      <c r="AN38" s="610"/>
      <c r="AO38" s="611"/>
      <c r="AP38" s="611"/>
      <c r="AQ38" s="611"/>
      <c r="AR38" s="611"/>
      <c r="AS38" s="611"/>
      <c r="AT38" s="611"/>
      <c r="AU38" s="611"/>
      <c r="AV38" s="611"/>
      <c r="AW38" s="611"/>
      <c r="AX38" s="611"/>
      <c r="AY38" s="611"/>
      <c r="AZ38" s="611"/>
      <c r="BA38" s="611"/>
      <c r="BB38" s="611"/>
      <c r="BC38" s="611"/>
      <c r="BD38" s="31"/>
      <c r="BE38" s="610" t="str">
        <f t="shared" si="1"/>
        <v/>
      </c>
      <c r="BF38" s="610"/>
      <c r="BG38" s="611"/>
      <c r="BH38" s="611"/>
      <c r="BI38" s="611"/>
      <c r="BJ38" s="611"/>
      <c r="BK38" s="611"/>
      <c r="BL38" s="611"/>
      <c r="BM38" s="611"/>
      <c r="BN38" s="611"/>
      <c r="BO38" s="611"/>
      <c r="BP38" s="611"/>
      <c r="BQ38" s="611"/>
      <c r="BR38" s="611"/>
      <c r="BS38" s="611"/>
      <c r="BT38" s="611"/>
      <c r="BU38" s="611"/>
      <c r="BV38" s="31"/>
      <c r="BW38" s="610">
        <f t="shared" si="2"/>
        <v>14</v>
      </c>
      <c r="BX38" s="610"/>
      <c r="BY38" s="611" t="str">
        <f>IF('各会計、関係団体の財政状況及び健全化判断比率'!B72="","",'各会計、関係団体の財政状況及び健全化判断比率'!B72)</f>
        <v>別杵速見地域広域市町村圏事務組合（介護認定審査会事業特別会計）</v>
      </c>
      <c r="BZ38" s="611"/>
      <c r="CA38" s="611"/>
      <c r="CB38" s="611"/>
      <c r="CC38" s="611"/>
      <c r="CD38" s="611"/>
      <c r="CE38" s="611"/>
      <c r="CF38" s="611"/>
      <c r="CG38" s="611"/>
      <c r="CH38" s="611"/>
      <c r="CI38" s="611"/>
      <c r="CJ38" s="611"/>
      <c r="CK38" s="611"/>
      <c r="CL38" s="611"/>
      <c r="CM38" s="611"/>
      <c r="CN38" s="31"/>
      <c r="CO38" s="610">
        <f t="shared" si="3"/>
        <v>23</v>
      </c>
      <c r="CP38" s="610"/>
      <c r="CQ38" s="611" t="str">
        <f>IF('各会計、関係団体の財政状況及び健全化判断比率'!BS11="","",'各会計、関係団体の財政状況及び健全化判断比率'!BS11)</f>
        <v>別府市産業連携・協働プラットフォームＢ－ｂｉｚ ＬＩＮＫ</v>
      </c>
      <c r="CR38" s="611"/>
      <c r="CS38" s="611"/>
      <c r="CT38" s="611"/>
      <c r="CU38" s="611"/>
      <c r="CV38" s="611"/>
      <c r="CW38" s="611"/>
      <c r="CX38" s="611"/>
      <c r="CY38" s="611"/>
      <c r="CZ38" s="611"/>
      <c r="DA38" s="611"/>
      <c r="DB38" s="611"/>
      <c r="DC38" s="611"/>
      <c r="DD38" s="611"/>
      <c r="DE38" s="611"/>
      <c r="DF38" s="28"/>
      <c r="DG38" s="612" t="str">
        <f>IF('各会計、関係団体の財政状況及び健全化判断比率'!BR11="","",'各会計、関係団体の財政状況及び健全化判断比率'!BR11)</f>
        <v/>
      </c>
      <c r="DH38" s="612"/>
      <c r="DI38" s="35"/>
      <c r="DJ38" s="3"/>
      <c r="DK38" s="3"/>
      <c r="DL38" s="3"/>
      <c r="DM38" s="3"/>
      <c r="DN38" s="3"/>
      <c r="DO38" s="3"/>
    </row>
    <row r="39" spans="1:119" ht="32.25" customHeight="1">
      <c r="A39" s="4"/>
      <c r="B39" s="30"/>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31"/>
      <c r="U39" s="610" t="str">
        <f t="shared" si="4"/>
        <v/>
      </c>
      <c r="V39" s="610"/>
      <c r="W39" s="611"/>
      <c r="X39" s="611"/>
      <c r="Y39" s="611"/>
      <c r="Z39" s="611"/>
      <c r="AA39" s="611"/>
      <c r="AB39" s="611"/>
      <c r="AC39" s="611"/>
      <c r="AD39" s="611"/>
      <c r="AE39" s="611"/>
      <c r="AF39" s="611"/>
      <c r="AG39" s="611"/>
      <c r="AH39" s="611"/>
      <c r="AI39" s="611"/>
      <c r="AJ39" s="611"/>
      <c r="AK39" s="611"/>
      <c r="AL39" s="31"/>
      <c r="AM39" s="610" t="str">
        <f t="shared" si="0"/>
        <v/>
      </c>
      <c r="AN39" s="610"/>
      <c r="AO39" s="611"/>
      <c r="AP39" s="611"/>
      <c r="AQ39" s="611"/>
      <c r="AR39" s="611"/>
      <c r="AS39" s="611"/>
      <c r="AT39" s="611"/>
      <c r="AU39" s="611"/>
      <c r="AV39" s="611"/>
      <c r="AW39" s="611"/>
      <c r="AX39" s="611"/>
      <c r="AY39" s="611"/>
      <c r="AZ39" s="611"/>
      <c r="BA39" s="611"/>
      <c r="BB39" s="611"/>
      <c r="BC39" s="611"/>
      <c r="BD39" s="31"/>
      <c r="BE39" s="610" t="str">
        <f t="shared" si="1"/>
        <v/>
      </c>
      <c r="BF39" s="610"/>
      <c r="BG39" s="611"/>
      <c r="BH39" s="611"/>
      <c r="BI39" s="611"/>
      <c r="BJ39" s="611"/>
      <c r="BK39" s="611"/>
      <c r="BL39" s="611"/>
      <c r="BM39" s="611"/>
      <c r="BN39" s="611"/>
      <c r="BO39" s="611"/>
      <c r="BP39" s="611"/>
      <c r="BQ39" s="611"/>
      <c r="BR39" s="611"/>
      <c r="BS39" s="611"/>
      <c r="BT39" s="611"/>
      <c r="BU39" s="611"/>
      <c r="BV39" s="31"/>
      <c r="BW39" s="610">
        <f t="shared" si="2"/>
        <v>15</v>
      </c>
      <c r="BX39" s="610"/>
      <c r="BY39" s="611" t="str">
        <f>IF('各会計、関係団体の財政状況及び健全化判断比率'!B73="","",'各会計、関係団体の財政状況及び健全化判断比率'!B73)</f>
        <v>別杵速見地域広域市町村圏事務組合（普通会計）</v>
      </c>
      <c r="BZ39" s="611"/>
      <c r="CA39" s="611"/>
      <c r="CB39" s="611"/>
      <c r="CC39" s="611"/>
      <c r="CD39" s="611"/>
      <c r="CE39" s="611"/>
      <c r="CF39" s="611"/>
      <c r="CG39" s="611"/>
      <c r="CH39" s="611"/>
      <c r="CI39" s="611"/>
      <c r="CJ39" s="611"/>
      <c r="CK39" s="611"/>
      <c r="CL39" s="611"/>
      <c r="CM39" s="611"/>
      <c r="CN39" s="3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28"/>
      <c r="DG39" s="612" t="str">
        <f>IF('各会計、関係団体の財政状況及び健全化判断比率'!BR12="","",'各会計、関係団体の財政状況及び健全化判断比率'!BR12)</f>
        <v/>
      </c>
      <c r="DH39" s="612"/>
      <c r="DI39" s="35"/>
      <c r="DJ39" s="3"/>
      <c r="DK39" s="3"/>
      <c r="DL39" s="3"/>
      <c r="DM39" s="3"/>
      <c r="DN39" s="3"/>
      <c r="DO39" s="3"/>
    </row>
    <row r="40" spans="1:119" ht="32.25" customHeight="1">
      <c r="A40" s="4"/>
      <c r="B40" s="30"/>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31"/>
      <c r="U40" s="610" t="str">
        <f t="shared" si="4"/>
        <v/>
      </c>
      <c r="V40" s="610"/>
      <c r="W40" s="611"/>
      <c r="X40" s="611"/>
      <c r="Y40" s="611"/>
      <c r="Z40" s="611"/>
      <c r="AA40" s="611"/>
      <c r="AB40" s="611"/>
      <c r="AC40" s="611"/>
      <c r="AD40" s="611"/>
      <c r="AE40" s="611"/>
      <c r="AF40" s="611"/>
      <c r="AG40" s="611"/>
      <c r="AH40" s="611"/>
      <c r="AI40" s="611"/>
      <c r="AJ40" s="611"/>
      <c r="AK40" s="611"/>
      <c r="AL40" s="31"/>
      <c r="AM40" s="610" t="str">
        <f t="shared" si="0"/>
        <v/>
      </c>
      <c r="AN40" s="610"/>
      <c r="AO40" s="611"/>
      <c r="AP40" s="611"/>
      <c r="AQ40" s="611"/>
      <c r="AR40" s="611"/>
      <c r="AS40" s="611"/>
      <c r="AT40" s="611"/>
      <c r="AU40" s="611"/>
      <c r="AV40" s="611"/>
      <c r="AW40" s="611"/>
      <c r="AX40" s="611"/>
      <c r="AY40" s="611"/>
      <c r="AZ40" s="611"/>
      <c r="BA40" s="611"/>
      <c r="BB40" s="611"/>
      <c r="BC40" s="611"/>
      <c r="BD40" s="31"/>
      <c r="BE40" s="610" t="str">
        <f t="shared" si="1"/>
        <v/>
      </c>
      <c r="BF40" s="610"/>
      <c r="BG40" s="611"/>
      <c r="BH40" s="611"/>
      <c r="BI40" s="611"/>
      <c r="BJ40" s="611"/>
      <c r="BK40" s="611"/>
      <c r="BL40" s="611"/>
      <c r="BM40" s="611"/>
      <c r="BN40" s="611"/>
      <c r="BO40" s="611"/>
      <c r="BP40" s="611"/>
      <c r="BQ40" s="611"/>
      <c r="BR40" s="611"/>
      <c r="BS40" s="611"/>
      <c r="BT40" s="611"/>
      <c r="BU40" s="611"/>
      <c r="BV40" s="31"/>
      <c r="BW40" s="610">
        <f t="shared" si="2"/>
        <v>16</v>
      </c>
      <c r="BX40" s="610"/>
      <c r="BY40" s="611" t="str">
        <f>IF('各会計、関係団体の財政状況及び健全化判断比率'!B74="","",'各会計、関係団体の財政状況及び健全化判断比率'!B74)</f>
        <v>大分県交通災害共済組合（交通災害共済事業会計）</v>
      </c>
      <c r="BZ40" s="611"/>
      <c r="CA40" s="611"/>
      <c r="CB40" s="611"/>
      <c r="CC40" s="611"/>
      <c r="CD40" s="611"/>
      <c r="CE40" s="611"/>
      <c r="CF40" s="611"/>
      <c r="CG40" s="611"/>
      <c r="CH40" s="611"/>
      <c r="CI40" s="611"/>
      <c r="CJ40" s="611"/>
      <c r="CK40" s="611"/>
      <c r="CL40" s="611"/>
      <c r="CM40" s="611"/>
      <c r="CN40" s="3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28"/>
      <c r="DG40" s="612" t="str">
        <f>IF('各会計、関係団体の財政状況及び健全化判断比率'!BR13="","",'各会計、関係団体の財政状況及び健全化判断比率'!BR13)</f>
        <v/>
      </c>
      <c r="DH40" s="612"/>
      <c r="DI40" s="35"/>
      <c r="DJ40" s="3"/>
      <c r="DK40" s="3"/>
      <c r="DL40" s="3"/>
      <c r="DM40" s="3"/>
      <c r="DN40" s="3"/>
      <c r="DO40" s="3"/>
    </row>
    <row r="41" spans="1:119" ht="32.25" customHeight="1">
      <c r="A41" s="4"/>
      <c r="B41" s="30"/>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31"/>
      <c r="U41" s="610" t="str">
        <f t="shared" si="4"/>
        <v/>
      </c>
      <c r="V41" s="610"/>
      <c r="W41" s="611"/>
      <c r="X41" s="611"/>
      <c r="Y41" s="611"/>
      <c r="Z41" s="611"/>
      <c r="AA41" s="611"/>
      <c r="AB41" s="611"/>
      <c r="AC41" s="611"/>
      <c r="AD41" s="611"/>
      <c r="AE41" s="611"/>
      <c r="AF41" s="611"/>
      <c r="AG41" s="611"/>
      <c r="AH41" s="611"/>
      <c r="AI41" s="611"/>
      <c r="AJ41" s="611"/>
      <c r="AK41" s="611"/>
      <c r="AL41" s="31"/>
      <c r="AM41" s="610" t="str">
        <f t="shared" si="0"/>
        <v/>
      </c>
      <c r="AN41" s="610"/>
      <c r="AO41" s="611"/>
      <c r="AP41" s="611"/>
      <c r="AQ41" s="611"/>
      <c r="AR41" s="611"/>
      <c r="AS41" s="611"/>
      <c r="AT41" s="611"/>
      <c r="AU41" s="611"/>
      <c r="AV41" s="611"/>
      <c r="AW41" s="611"/>
      <c r="AX41" s="611"/>
      <c r="AY41" s="611"/>
      <c r="AZ41" s="611"/>
      <c r="BA41" s="611"/>
      <c r="BB41" s="611"/>
      <c r="BC41" s="611"/>
      <c r="BD41" s="31"/>
      <c r="BE41" s="610" t="str">
        <f t="shared" si="1"/>
        <v/>
      </c>
      <c r="BF41" s="610"/>
      <c r="BG41" s="611"/>
      <c r="BH41" s="611"/>
      <c r="BI41" s="611"/>
      <c r="BJ41" s="611"/>
      <c r="BK41" s="611"/>
      <c r="BL41" s="611"/>
      <c r="BM41" s="611"/>
      <c r="BN41" s="611"/>
      <c r="BO41" s="611"/>
      <c r="BP41" s="611"/>
      <c r="BQ41" s="611"/>
      <c r="BR41" s="611"/>
      <c r="BS41" s="611"/>
      <c r="BT41" s="611"/>
      <c r="BU41" s="611"/>
      <c r="BV41" s="31"/>
      <c r="BW41" s="610">
        <f t="shared" si="2"/>
        <v>17</v>
      </c>
      <c r="BX41" s="610"/>
      <c r="BY41" s="611" t="str">
        <f>IF('各会計、関係団体の財政状況及び健全化判断比率'!B75="","",'各会計、関係団体の財政状況及び健全化判断比率'!B75)</f>
        <v>大分県後期高齢者医療広域連合（普通会計）</v>
      </c>
      <c r="BZ41" s="611"/>
      <c r="CA41" s="611"/>
      <c r="CB41" s="611"/>
      <c r="CC41" s="611"/>
      <c r="CD41" s="611"/>
      <c r="CE41" s="611"/>
      <c r="CF41" s="611"/>
      <c r="CG41" s="611"/>
      <c r="CH41" s="611"/>
      <c r="CI41" s="611"/>
      <c r="CJ41" s="611"/>
      <c r="CK41" s="611"/>
      <c r="CL41" s="611"/>
      <c r="CM41" s="611"/>
      <c r="CN41" s="3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28"/>
      <c r="DG41" s="612" t="str">
        <f>IF('各会計、関係団体の財政状況及び健全化判断比率'!BR14="","",'各会計、関係団体の財政状況及び健全化判断比率'!BR14)</f>
        <v/>
      </c>
      <c r="DH41" s="612"/>
      <c r="DI41" s="35"/>
      <c r="DJ41" s="3"/>
      <c r="DK41" s="3"/>
      <c r="DL41" s="3"/>
      <c r="DM41" s="3"/>
      <c r="DN41" s="3"/>
      <c r="DO41" s="3"/>
    </row>
    <row r="42" spans="1:119" ht="32.25" customHeight="1">
      <c r="A42" s="3"/>
      <c r="B42" s="30"/>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31"/>
      <c r="U42" s="610" t="str">
        <f t="shared" si="4"/>
        <v/>
      </c>
      <c r="V42" s="610"/>
      <c r="W42" s="611"/>
      <c r="X42" s="611"/>
      <c r="Y42" s="611"/>
      <c r="Z42" s="611"/>
      <c r="AA42" s="611"/>
      <c r="AB42" s="611"/>
      <c r="AC42" s="611"/>
      <c r="AD42" s="611"/>
      <c r="AE42" s="611"/>
      <c r="AF42" s="611"/>
      <c r="AG42" s="611"/>
      <c r="AH42" s="611"/>
      <c r="AI42" s="611"/>
      <c r="AJ42" s="611"/>
      <c r="AK42" s="611"/>
      <c r="AL42" s="31"/>
      <c r="AM42" s="610" t="str">
        <f t="shared" si="0"/>
        <v/>
      </c>
      <c r="AN42" s="610"/>
      <c r="AO42" s="611"/>
      <c r="AP42" s="611"/>
      <c r="AQ42" s="611"/>
      <c r="AR42" s="611"/>
      <c r="AS42" s="611"/>
      <c r="AT42" s="611"/>
      <c r="AU42" s="611"/>
      <c r="AV42" s="611"/>
      <c r="AW42" s="611"/>
      <c r="AX42" s="611"/>
      <c r="AY42" s="611"/>
      <c r="AZ42" s="611"/>
      <c r="BA42" s="611"/>
      <c r="BB42" s="611"/>
      <c r="BC42" s="611"/>
      <c r="BD42" s="31"/>
      <c r="BE42" s="610" t="str">
        <f t="shared" si="1"/>
        <v/>
      </c>
      <c r="BF42" s="610"/>
      <c r="BG42" s="611"/>
      <c r="BH42" s="611"/>
      <c r="BI42" s="611"/>
      <c r="BJ42" s="611"/>
      <c r="BK42" s="611"/>
      <c r="BL42" s="611"/>
      <c r="BM42" s="611"/>
      <c r="BN42" s="611"/>
      <c r="BO42" s="611"/>
      <c r="BP42" s="611"/>
      <c r="BQ42" s="611"/>
      <c r="BR42" s="611"/>
      <c r="BS42" s="611"/>
      <c r="BT42" s="611"/>
      <c r="BU42" s="611"/>
      <c r="BV42" s="31"/>
      <c r="BW42" s="610">
        <f t="shared" si="2"/>
        <v>18</v>
      </c>
      <c r="BX42" s="610"/>
      <c r="BY42" s="611" t="str">
        <f>IF('各会計、関係団体の財政状況及び健全化判断比率'!B76="","",'各会計、関係団体の財政状況及び健全化判断比率'!B76)</f>
        <v>大分県後期高齢者医療広域連合（後期高齢者医療事業会計）</v>
      </c>
      <c r="BZ42" s="611"/>
      <c r="CA42" s="611"/>
      <c r="CB42" s="611"/>
      <c r="CC42" s="611"/>
      <c r="CD42" s="611"/>
      <c r="CE42" s="611"/>
      <c r="CF42" s="611"/>
      <c r="CG42" s="611"/>
      <c r="CH42" s="611"/>
      <c r="CI42" s="611"/>
      <c r="CJ42" s="611"/>
      <c r="CK42" s="611"/>
      <c r="CL42" s="611"/>
      <c r="CM42" s="611"/>
      <c r="CN42" s="3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28"/>
      <c r="DG42" s="612" t="str">
        <f>IF('各会計、関係団体の財政状況及び健全化判断比率'!BR15="","",'各会計、関係団体の財政状況及び健全化判断比率'!BR15)</f>
        <v/>
      </c>
      <c r="DH42" s="612"/>
      <c r="DI42" s="35"/>
      <c r="DJ42" s="3"/>
      <c r="DK42" s="3"/>
      <c r="DL42" s="3"/>
      <c r="DM42" s="3"/>
      <c r="DN42" s="3"/>
      <c r="DO42" s="3"/>
    </row>
    <row r="43" spans="1:119" ht="32.25" customHeight="1">
      <c r="A43" s="3"/>
      <c r="B43" s="30"/>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31"/>
      <c r="U43" s="610" t="str">
        <f t="shared" si="4"/>
        <v/>
      </c>
      <c r="V43" s="610"/>
      <c r="W43" s="611"/>
      <c r="X43" s="611"/>
      <c r="Y43" s="611"/>
      <c r="Z43" s="611"/>
      <c r="AA43" s="611"/>
      <c r="AB43" s="611"/>
      <c r="AC43" s="611"/>
      <c r="AD43" s="611"/>
      <c r="AE43" s="611"/>
      <c r="AF43" s="611"/>
      <c r="AG43" s="611"/>
      <c r="AH43" s="611"/>
      <c r="AI43" s="611"/>
      <c r="AJ43" s="611"/>
      <c r="AK43" s="611"/>
      <c r="AL43" s="31"/>
      <c r="AM43" s="610" t="str">
        <f t="shared" si="0"/>
        <v/>
      </c>
      <c r="AN43" s="610"/>
      <c r="AO43" s="611"/>
      <c r="AP43" s="611"/>
      <c r="AQ43" s="611"/>
      <c r="AR43" s="611"/>
      <c r="AS43" s="611"/>
      <c r="AT43" s="611"/>
      <c r="AU43" s="611"/>
      <c r="AV43" s="611"/>
      <c r="AW43" s="611"/>
      <c r="AX43" s="611"/>
      <c r="AY43" s="611"/>
      <c r="AZ43" s="611"/>
      <c r="BA43" s="611"/>
      <c r="BB43" s="611"/>
      <c r="BC43" s="611"/>
      <c r="BD43" s="31"/>
      <c r="BE43" s="610" t="str">
        <f t="shared" si="1"/>
        <v/>
      </c>
      <c r="BF43" s="610"/>
      <c r="BG43" s="611"/>
      <c r="BH43" s="611"/>
      <c r="BI43" s="611"/>
      <c r="BJ43" s="611"/>
      <c r="BK43" s="611"/>
      <c r="BL43" s="611"/>
      <c r="BM43" s="611"/>
      <c r="BN43" s="611"/>
      <c r="BO43" s="611"/>
      <c r="BP43" s="611"/>
      <c r="BQ43" s="611"/>
      <c r="BR43" s="611"/>
      <c r="BS43" s="611"/>
      <c r="BT43" s="611"/>
      <c r="BU43" s="611"/>
      <c r="BV43" s="3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3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28"/>
      <c r="DG43" s="612" t="str">
        <f>IF('各会計、関係団体の財政状況及び健全化判断比率'!BR16="","",'各会計、関係団体の財政状況及び健全化判断比率'!BR16)</f>
        <v/>
      </c>
      <c r="DH43" s="612"/>
      <c r="DI43" s="35"/>
      <c r="DJ43" s="3"/>
      <c r="DK43" s="3"/>
      <c r="DL43" s="3"/>
      <c r="DM43" s="3"/>
      <c r="DN43" s="3"/>
      <c r="DO43" s="3"/>
    </row>
    <row r="44" spans="1:119" ht="13.5" customHeight="1" thickBot="1">
      <c r="A44" s="3"/>
      <c r="B44" s="36"/>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8"/>
      <c r="DJ44" s="3"/>
      <c r="DK44" s="3"/>
      <c r="DL44" s="3"/>
      <c r="DM44" s="3"/>
      <c r="DN44" s="3"/>
      <c r="DO44" s="3"/>
    </row>
    <row r="45" spans="1:119">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row>
    <row r="46" spans="1:119">
      <c r="B46" s="3" t="s">
        <v>120</v>
      </c>
      <c r="C46" s="3"/>
      <c r="D46" s="3"/>
      <c r="E46" s="3" t="s">
        <v>121</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1:119">
      <c r="B47" s="3"/>
      <c r="C47" s="3"/>
      <c r="D47" s="3"/>
      <c r="E47" s="3" t="s">
        <v>122</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1:119">
      <c r="B48" s="3"/>
      <c r="C48" s="3"/>
      <c r="D48" s="3"/>
      <c r="E48" s="3" t="s">
        <v>123</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5:5">
      <c r="E49" s="39" t="s">
        <v>124</v>
      </c>
    </row>
    <row r="50" spans="5:5">
      <c r="E50" s="5" t="s">
        <v>125</v>
      </c>
    </row>
    <row r="51" spans="5:5">
      <c r="E51" s="5" t="s">
        <v>126</v>
      </c>
    </row>
    <row r="52" spans="5:5">
      <c r="E52" s="5" t="s">
        <v>127</v>
      </c>
    </row>
    <row r="53" spans="5:5"/>
    <row r="54" spans="5:5"/>
    <row r="55" spans="5:5"/>
    <row r="56" spans="5:5"/>
    <row r="57" spans="5:5" hidden="1"/>
    <row r="58" spans="5:5" hidden="1"/>
    <row r="59" spans="5:5" hidden="1"/>
  </sheetData>
  <sheetProtection algorithmName="SHA-512" hashValue="l4MUph3z+NB9HiFjWJukzhebOeV/21LsK4Pj8O7vgGAQpaH6KmQRO6fxPV2JEFpIxl0kKFZkdFD7R6aPXbmiYg==" saltValue="5hbA5ysTr9C1vqNS7UNS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23" customWidth="1"/>
    <col min="2" max="2" width="11" style="223" customWidth="1"/>
    <col min="3" max="3" width="17" style="223" customWidth="1"/>
    <col min="4" max="5" width="16.625" style="223" customWidth="1"/>
    <col min="6" max="15" width="15" style="223" customWidth="1"/>
    <col min="16" max="16" width="24" style="223" customWidth="1"/>
    <col min="17" max="16384" width="0" style="223" hidden="1"/>
  </cols>
  <sheetData>
    <row r="1" spans="1:16" ht="16.5" customHeight="1">
      <c r="A1" s="222"/>
      <c r="B1" s="222"/>
      <c r="C1" s="222"/>
      <c r="D1" s="222"/>
      <c r="E1" s="222"/>
      <c r="F1" s="222"/>
      <c r="G1" s="222"/>
      <c r="H1" s="222"/>
      <c r="I1" s="222"/>
      <c r="J1" s="222"/>
      <c r="K1" s="222"/>
      <c r="L1" s="222"/>
      <c r="M1" s="222"/>
      <c r="N1" s="222"/>
      <c r="O1" s="222"/>
      <c r="P1" s="222"/>
    </row>
    <row r="2" spans="1:16" ht="16.5" customHeight="1">
      <c r="A2" s="222"/>
      <c r="B2" s="222"/>
      <c r="C2" s="222"/>
      <c r="D2" s="222"/>
      <c r="E2" s="222"/>
      <c r="F2" s="222"/>
      <c r="G2" s="222"/>
      <c r="H2" s="222"/>
      <c r="I2" s="222"/>
      <c r="J2" s="222"/>
      <c r="K2" s="222"/>
      <c r="L2" s="222"/>
      <c r="M2" s="222"/>
      <c r="N2" s="222"/>
      <c r="O2" s="222"/>
      <c r="P2" s="222"/>
    </row>
    <row r="3" spans="1:16" ht="16.5" customHeight="1">
      <c r="A3" s="222"/>
      <c r="B3" s="222"/>
      <c r="C3" s="222"/>
      <c r="D3" s="222"/>
      <c r="E3" s="222"/>
      <c r="F3" s="222"/>
      <c r="G3" s="222"/>
      <c r="H3" s="222"/>
      <c r="I3" s="222"/>
      <c r="J3" s="222"/>
      <c r="K3" s="222"/>
      <c r="L3" s="222"/>
      <c r="M3" s="222"/>
      <c r="N3" s="222"/>
      <c r="O3" s="222"/>
      <c r="P3" s="222"/>
    </row>
    <row r="4" spans="1:16" ht="16.5" customHeight="1">
      <c r="A4" s="222"/>
      <c r="B4" s="222"/>
      <c r="C4" s="222"/>
      <c r="D4" s="222"/>
      <c r="E4" s="222"/>
      <c r="F4" s="222"/>
      <c r="G4" s="222"/>
      <c r="H4" s="222"/>
      <c r="I4" s="222"/>
      <c r="J4" s="222"/>
      <c r="K4" s="222"/>
      <c r="L4" s="222"/>
      <c r="M4" s="222"/>
      <c r="N4" s="222"/>
      <c r="O4" s="222"/>
      <c r="P4" s="222"/>
    </row>
    <row r="5" spans="1:16" ht="16.5" customHeight="1">
      <c r="A5" s="222"/>
      <c r="B5" s="222"/>
      <c r="C5" s="222"/>
      <c r="D5" s="222"/>
      <c r="E5" s="222"/>
      <c r="F5" s="222"/>
      <c r="G5" s="222"/>
      <c r="H5" s="222"/>
      <c r="I5" s="222"/>
      <c r="J5" s="222"/>
      <c r="K5" s="222"/>
      <c r="L5" s="222"/>
      <c r="M5" s="222"/>
      <c r="N5" s="222"/>
      <c r="O5" s="222"/>
      <c r="P5" s="222"/>
    </row>
    <row r="6" spans="1:16" ht="16.5" customHeight="1">
      <c r="A6" s="222"/>
      <c r="B6" s="222"/>
      <c r="C6" s="222"/>
      <c r="D6" s="222"/>
      <c r="E6" s="222"/>
      <c r="F6" s="222"/>
      <c r="G6" s="222"/>
      <c r="H6" s="222"/>
      <c r="I6" s="222"/>
      <c r="J6" s="222"/>
      <c r="K6" s="222"/>
      <c r="L6" s="222"/>
      <c r="M6" s="222"/>
      <c r="N6" s="222"/>
      <c r="O6" s="222"/>
      <c r="P6" s="222"/>
    </row>
    <row r="7" spans="1:16" ht="16.5" customHeight="1">
      <c r="A7" s="222"/>
      <c r="B7" s="222"/>
      <c r="C7" s="222"/>
      <c r="D7" s="222"/>
      <c r="E7" s="222"/>
      <c r="F7" s="222"/>
      <c r="G7" s="222"/>
      <c r="H7" s="222"/>
      <c r="I7" s="222"/>
      <c r="J7" s="222"/>
      <c r="K7" s="222"/>
      <c r="L7" s="222"/>
      <c r="M7" s="222"/>
      <c r="N7" s="222"/>
      <c r="O7" s="222"/>
      <c r="P7" s="222"/>
    </row>
    <row r="8" spans="1:16" ht="16.5" customHeight="1">
      <c r="A8" s="222"/>
      <c r="B8" s="222"/>
      <c r="C8" s="222"/>
      <c r="D8" s="222"/>
      <c r="E8" s="222"/>
      <c r="F8" s="222"/>
      <c r="G8" s="222"/>
      <c r="H8" s="222"/>
      <c r="I8" s="222"/>
      <c r="J8" s="222"/>
      <c r="K8" s="222"/>
      <c r="L8" s="222"/>
      <c r="M8" s="222"/>
      <c r="N8" s="222"/>
      <c r="O8" s="222"/>
      <c r="P8" s="222"/>
    </row>
    <row r="9" spans="1:16" ht="16.5" customHeight="1">
      <c r="A9" s="222"/>
      <c r="B9" s="222"/>
      <c r="C9" s="222"/>
      <c r="D9" s="222"/>
      <c r="E9" s="222"/>
      <c r="F9" s="222"/>
      <c r="G9" s="222"/>
      <c r="H9" s="222"/>
      <c r="I9" s="222"/>
      <c r="J9" s="222"/>
      <c r="K9" s="222"/>
      <c r="L9" s="222"/>
      <c r="M9" s="222"/>
      <c r="N9" s="222"/>
      <c r="O9" s="222"/>
      <c r="P9" s="222"/>
    </row>
    <row r="10" spans="1:16" ht="16.5" customHeight="1">
      <c r="A10" s="222"/>
      <c r="B10" s="222"/>
      <c r="C10" s="222"/>
      <c r="D10" s="222"/>
      <c r="E10" s="222"/>
      <c r="F10" s="222"/>
      <c r="G10" s="222"/>
      <c r="H10" s="222"/>
      <c r="I10" s="222"/>
      <c r="J10" s="222"/>
      <c r="K10" s="222"/>
      <c r="L10" s="222"/>
      <c r="M10" s="222"/>
      <c r="N10" s="222"/>
      <c r="O10" s="222"/>
      <c r="P10" s="222"/>
    </row>
    <row r="11" spans="1:16" ht="16.5" customHeight="1">
      <c r="A11" s="222"/>
      <c r="B11" s="222"/>
      <c r="C11" s="222"/>
      <c r="D11" s="222"/>
      <c r="E11" s="222"/>
      <c r="F11" s="222"/>
      <c r="G11" s="222"/>
      <c r="H11" s="222"/>
      <c r="I11" s="222"/>
      <c r="J11" s="222"/>
      <c r="K11" s="222"/>
      <c r="L11" s="222"/>
      <c r="M11" s="222"/>
      <c r="N11" s="222"/>
      <c r="O11" s="222"/>
      <c r="P11" s="222"/>
    </row>
    <row r="12" spans="1:16" ht="16.5" customHeight="1">
      <c r="A12" s="222"/>
      <c r="B12" s="222"/>
      <c r="C12" s="222"/>
      <c r="D12" s="222"/>
      <c r="E12" s="222"/>
      <c r="F12" s="222"/>
      <c r="G12" s="222"/>
      <c r="H12" s="222"/>
      <c r="I12" s="222"/>
      <c r="J12" s="222"/>
      <c r="K12" s="222"/>
      <c r="L12" s="222"/>
      <c r="M12" s="222"/>
      <c r="N12" s="222"/>
      <c r="O12" s="222"/>
      <c r="P12" s="222"/>
    </row>
    <row r="13" spans="1:16" ht="16.5" customHeight="1">
      <c r="A13" s="222"/>
      <c r="B13" s="222"/>
      <c r="C13" s="222"/>
      <c r="D13" s="222"/>
      <c r="E13" s="222"/>
      <c r="F13" s="222"/>
      <c r="G13" s="222"/>
      <c r="H13" s="222"/>
      <c r="I13" s="222"/>
      <c r="J13" s="222"/>
      <c r="K13" s="222"/>
      <c r="L13" s="222"/>
      <c r="M13" s="222"/>
      <c r="N13" s="222"/>
      <c r="O13" s="222"/>
      <c r="P13" s="222"/>
    </row>
    <row r="14" spans="1:16" ht="16.5" customHeight="1">
      <c r="A14" s="222"/>
      <c r="B14" s="222"/>
      <c r="C14" s="222"/>
      <c r="D14" s="222"/>
      <c r="E14" s="222"/>
      <c r="F14" s="222"/>
      <c r="G14" s="222"/>
      <c r="H14" s="222"/>
      <c r="I14" s="222"/>
      <c r="J14" s="222"/>
      <c r="K14" s="222"/>
      <c r="L14" s="222"/>
      <c r="M14" s="222"/>
      <c r="N14" s="222"/>
      <c r="O14" s="222"/>
      <c r="P14" s="222"/>
    </row>
    <row r="15" spans="1:16" ht="16.5" customHeight="1">
      <c r="A15" s="222"/>
      <c r="B15" s="222"/>
      <c r="C15" s="222"/>
      <c r="D15" s="222"/>
      <c r="E15" s="222"/>
      <c r="F15" s="222"/>
      <c r="G15" s="222"/>
      <c r="H15" s="222"/>
      <c r="I15" s="222"/>
      <c r="J15" s="222"/>
      <c r="K15" s="222"/>
      <c r="L15" s="222"/>
      <c r="M15" s="222"/>
      <c r="N15" s="222"/>
      <c r="O15" s="222"/>
      <c r="P15" s="222"/>
    </row>
    <row r="16" spans="1:16" ht="16.5" customHeight="1">
      <c r="A16" s="222"/>
      <c r="B16" s="222"/>
      <c r="C16" s="222"/>
      <c r="D16" s="222"/>
      <c r="E16" s="222"/>
      <c r="F16" s="222"/>
      <c r="G16" s="222"/>
      <c r="H16" s="222"/>
      <c r="I16" s="222"/>
      <c r="J16" s="222"/>
      <c r="K16" s="222"/>
      <c r="L16" s="222"/>
      <c r="M16" s="222"/>
      <c r="N16" s="222"/>
      <c r="O16" s="222"/>
      <c r="P16" s="222"/>
    </row>
    <row r="17" spans="1:16" ht="16.5" customHeight="1">
      <c r="A17" s="222"/>
      <c r="B17" s="222"/>
      <c r="C17" s="222"/>
      <c r="D17" s="222"/>
      <c r="E17" s="222"/>
      <c r="F17" s="222"/>
      <c r="G17" s="222"/>
      <c r="H17" s="222"/>
      <c r="I17" s="222"/>
      <c r="J17" s="222"/>
      <c r="K17" s="222"/>
      <c r="L17" s="222"/>
      <c r="M17" s="222"/>
      <c r="N17" s="222"/>
      <c r="O17" s="222"/>
      <c r="P17" s="222"/>
    </row>
    <row r="18" spans="1:16" ht="16.5" customHeight="1">
      <c r="A18" s="222"/>
      <c r="B18" s="222"/>
      <c r="C18" s="222"/>
      <c r="D18" s="222"/>
      <c r="E18" s="222"/>
      <c r="F18" s="222"/>
      <c r="G18" s="222"/>
      <c r="H18" s="222"/>
      <c r="I18" s="222"/>
      <c r="J18" s="222"/>
      <c r="K18" s="222"/>
      <c r="L18" s="222"/>
      <c r="M18" s="222"/>
      <c r="N18" s="222"/>
      <c r="O18" s="222"/>
      <c r="P18" s="222"/>
    </row>
    <row r="19" spans="1:16" ht="16.5" customHeight="1">
      <c r="A19" s="222"/>
      <c r="B19" s="222"/>
      <c r="C19" s="222"/>
      <c r="D19" s="222"/>
      <c r="E19" s="222"/>
      <c r="F19" s="222"/>
      <c r="G19" s="222"/>
      <c r="H19" s="222"/>
      <c r="I19" s="222"/>
      <c r="J19" s="222"/>
      <c r="K19" s="222"/>
      <c r="L19" s="222"/>
      <c r="M19" s="222"/>
      <c r="N19" s="222"/>
      <c r="O19" s="222"/>
      <c r="P19" s="222"/>
    </row>
    <row r="20" spans="1:16" ht="16.5" customHeight="1">
      <c r="A20" s="222"/>
      <c r="B20" s="222"/>
      <c r="C20" s="222"/>
      <c r="D20" s="222"/>
      <c r="E20" s="222"/>
      <c r="F20" s="222"/>
      <c r="G20" s="222"/>
      <c r="H20" s="222"/>
      <c r="I20" s="222"/>
      <c r="J20" s="222"/>
      <c r="K20" s="222"/>
      <c r="L20" s="222"/>
      <c r="M20" s="222"/>
      <c r="N20" s="222"/>
      <c r="O20" s="222"/>
      <c r="P20" s="222"/>
    </row>
    <row r="21" spans="1:16" ht="16.5" customHeight="1">
      <c r="A21" s="222"/>
      <c r="B21" s="222"/>
      <c r="C21" s="222"/>
      <c r="D21" s="222"/>
      <c r="E21" s="222"/>
      <c r="F21" s="222"/>
      <c r="G21" s="222"/>
      <c r="H21" s="222"/>
      <c r="I21" s="222"/>
      <c r="J21" s="222"/>
      <c r="K21" s="222"/>
      <c r="L21" s="222"/>
      <c r="M21" s="222"/>
      <c r="N21" s="222"/>
      <c r="O21" s="222"/>
      <c r="P21" s="222"/>
    </row>
    <row r="22" spans="1:16" ht="16.5" customHeight="1">
      <c r="A22" s="222"/>
      <c r="B22" s="222"/>
      <c r="C22" s="222"/>
      <c r="D22" s="222"/>
      <c r="E22" s="222"/>
      <c r="F22" s="222"/>
      <c r="G22" s="222"/>
      <c r="H22" s="222"/>
      <c r="I22" s="222"/>
      <c r="J22" s="222"/>
      <c r="K22" s="222"/>
      <c r="L22" s="222"/>
      <c r="M22" s="222"/>
      <c r="N22" s="222"/>
      <c r="O22" s="222"/>
      <c r="P22" s="222"/>
    </row>
    <row r="23" spans="1:16" ht="16.5" customHeight="1">
      <c r="A23" s="222"/>
      <c r="B23" s="222"/>
      <c r="C23" s="222"/>
      <c r="D23" s="222"/>
      <c r="E23" s="222"/>
      <c r="F23" s="222"/>
      <c r="G23" s="222"/>
      <c r="H23" s="222"/>
      <c r="I23" s="222"/>
      <c r="J23" s="222"/>
      <c r="K23" s="222"/>
      <c r="L23" s="222"/>
      <c r="M23" s="222"/>
      <c r="N23" s="222"/>
      <c r="O23" s="222"/>
      <c r="P23" s="222"/>
    </row>
    <row r="24" spans="1:16" ht="16.5" customHeight="1">
      <c r="A24" s="222"/>
      <c r="B24" s="222"/>
      <c r="C24" s="222"/>
      <c r="D24" s="222"/>
      <c r="E24" s="222"/>
      <c r="F24" s="222"/>
      <c r="G24" s="222"/>
      <c r="H24" s="222"/>
      <c r="I24" s="222"/>
      <c r="J24" s="222"/>
      <c r="K24" s="222"/>
      <c r="L24" s="222"/>
      <c r="M24" s="222"/>
      <c r="N24" s="222"/>
      <c r="O24" s="222"/>
      <c r="P24" s="222"/>
    </row>
    <row r="25" spans="1:16" ht="16.5" customHeight="1">
      <c r="A25" s="222"/>
      <c r="B25" s="222"/>
      <c r="C25" s="222"/>
      <c r="D25" s="222"/>
      <c r="E25" s="222"/>
      <c r="F25" s="222"/>
      <c r="G25" s="222"/>
      <c r="H25" s="222"/>
      <c r="I25" s="222"/>
      <c r="J25" s="222"/>
      <c r="K25" s="222"/>
      <c r="L25" s="222"/>
      <c r="M25" s="222"/>
      <c r="N25" s="222"/>
      <c r="O25" s="222"/>
      <c r="P25" s="222"/>
    </row>
    <row r="26" spans="1:16" ht="16.5" customHeight="1">
      <c r="A26" s="222"/>
      <c r="B26" s="222"/>
      <c r="C26" s="222"/>
      <c r="D26" s="222"/>
      <c r="E26" s="222"/>
      <c r="F26" s="222"/>
      <c r="G26" s="222"/>
      <c r="H26" s="222"/>
      <c r="I26" s="222"/>
      <c r="J26" s="222"/>
      <c r="K26" s="222"/>
      <c r="L26" s="222"/>
      <c r="M26" s="222"/>
      <c r="N26" s="222"/>
      <c r="O26" s="222"/>
      <c r="P26" s="222"/>
    </row>
    <row r="27" spans="1:16" ht="16.5" customHeight="1">
      <c r="A27" s="222"/>
      <c r="B27" s="222"/>
      <c r="C27" s="222"/>
      <c r="D27" s="222"/>
      <c r="E27" s="222"/>
      <c r="F27" s="222"/>
      <c r="G27" s="222"/>
      <c r="H27" s="222"/>
      <c r="I27" s="222"/>
      <c r="J27" s="222"/>
      <c r="K27" s="222"/>
      <c r="L27" s="222"/>
      <c r="M27" s="222"/>
      <c r="N27" s="222"/>
      <c r="O27" s="222"/>
      <c r="P27" s="222"/>
    </row>
    <row r="28" spans="1:16" ht="16.5" customHeight="1">
      <c r="A28" s="222"/>
      <c r="B28" s="222"/>
      <c r="C28" s="222"/>
      <c r="D28" s="222"/>
      <c r="E28" s="222"/>
      <c r="F28" s="222"/>
      <c r="G28" s="222"/>
      <c r="H28" s="222"/>
      <c r="I28" s="222"/>
      <c r="J28" s="222"/>
      <c r="K28" s="222"/>
      <c r="L28" s="222"/>
      <c r="M28" s="222"/>
      <c r="N28" s="222"/>
      <c r="O28" s="222"/>
      <c r="P28" s="222"/>
    </row>
    <row r="29" spans="1:16" ht="16.5" customHeight="1">
      <c r="A29" s="222"/>
      <c r="B29" s="222"/>
      <c r="C29" s="222"/>
      <c r="D29" s="222"/>
      <c r="E29" s="222"/>
      <c r="F29" s="222"/>
      <c r="G29" s="222"/>
      <c r="H29" s="222"/>
      <c r="I29" s="222"/>
      <c r="J29" s="222"/>
      <c r="K29" s="222"/>
      <c r="L29" s="222"/>
      <c r="M29" s="222"/>
      <c r="N29" s="222"/>
      <c r="O29" s="222"/>
      <c r="P29" s="222"/>
    </row>
    <row r="30" spans="1:16" ht="16.5" customHeight="1">
      <c r="A30" s="222"/>
      <c r="B30" s="222"/>
      <c r="C30" s="222"/>
      <c r="D30" s="222"/>
      <c r="E30" s="222"/>
      <c r="F30" s="222"/>
      <c r="G30" s="222"/>
      <c r="H30" s="222"/>
      <c r="I30" s="222"/>
      <c r="J30" s="222"/>
      <c r="K30" s="222"/>
      <c r="L30" s="222"/>
      <c r="M30" s="222"/>
      <c r="N30" s="222"/>
      <c r="O30" s="222"/>
      <c r="P30" s="222"/>
    </row>
    <row r="31" spans="1:16" ht="16.5" customHeight="1">
      <c r="A31" s="222"/>
      <c r="B31" s="222"/>
      <c r="C31" s="222"/>
      <c r="D31" s="222"/>
      <c r="E31" s="222"/>
      <c r="F31" s="222"/>
      <c r="G31" s="222"/>
      <c r="H31" s="222"/>
      <c r="I31" s="222"/>
      <c r="J31" s="222"/>
      <c r="K31" s="222"/>
      <c r="L31" s="222"/>
      <c r="M31" s="222"/>
      <c r="N31" s="222"/>
      <c r="O31" s="222"/>
      <c r="P31" s="222"/>
    </row>
    <row r="32" spans="1:16" ht="31.5" customHeight="1" thickBot="1">
      <c r="A32" s="222"/>
      <c r="B32" s="222"/>
      <c r="C32" s="222"/>
      <c r="D32" s="222"/>
      <c r="E32" s="222"/>
      <c r="F32" s="222"/>
      <c r="G32" s="222"/>
      <c r="H32" s="222"/>
      <c r="I32" s="222"/>
      <c r="J32" s="224" t="s">
        <v>471</v>
      </c>
      <c r="K32" s="222"/>
      <c r="L32" s="222"/>
      <c r="M32" s="222"/>
      <c r="N32" s="222"/>
      <c r="O32" s="222"/>
      <c r="P32" s="222"/>
    </row>
    <row r="33" spans="1:16" ht="39" customHeight="1" thickBot="1">
      <c r="A33" s="222"/>
      <c r="B33" s="225" t="s">
        <v>484</v>
      </c>
      <c r="C33" s="226"/>
      <c r="D33" s="226"/>
      <c r="E33" s="227" t="s">
        <v>472</v>
      </c>
      <c r="F33" s="228" t="s">
        <v>473</v>
      </c>
      <c r="G33" s="229" t="s">
        <v>474</v>
      </c>
      <c r="H33" s="229" t="s">
        <v>475</v>
      </c>
      <c r="I33" s="229" t="s">
        <v>476</v>
      </c>
      <c r="J33" s="230" t="s">
        <v>477</v>
      </c>
      <c r="K33" s="222"/>
      <c r="L33" s="222"/>
      <c r="M33" s="222"/>
      <c r="N33" s="222"/>
      <c r="O33" s="222"/>
      <c r="P33" s="222"/>
    </row>
    <row r="34" spans="1:16" ht="39" customHeight="1">
      <c r="A34" s="222"/>
      <c r="B34" s="231"/>
      <c r="C34" s="1204" t="s">
        <v>485</v>
      </c>
      <c r="D34" s="1204"/>
      <c r="E34" s="1205"/>
      <c r="F34" s="232">
        <v>6.49</v>
      </c>
      <c r="G34" s="233">
        <v>6.74</v>
      </c>
      <c r="H34" s="233">
        <v>7.33</v>
      </c>
      <c r="I34" s="233">
        <v>7.43</v>
      </c>
      <c r="J34" s="234">
        <v>8</v>
      </c>
      <c r="K34" s="222"/>
      <c r="L34" s="222"/>
      <c r="M34" s="222"/>
      <c r="N34" s="222"/>
      <c r="O34" s="222"/>
      <c r="P34" s="222"/>
    </row>
    <row r="35" spans="1:16" ht="39" customHeight="1">
      <c r="A35" s="222"/>
      <c r="B35" s="235"/>
      <c r="C35" s="1198" t="s">
        <v>486</v>
      </c>
      <c r="D35" s="1199"/>
      <c r="E35" s="1200"/>
      <c r="F35" s="236">
        <v>1.64</v>
      </c>
      <c r="G35" s="237">
        <v>3.83</v>
      </c>
      <c r="H35" s="237">
        <v>2.39</v>
      </c>
      <c r="I35" s="237">
        <v>4.45</v>
      </c>
      <c r="J35" s="238">
        <v>2.4900000000000002</v>
      </c>
      <c r="K35" s="222"/>
      <c r="L35" s="222"/>
      <c r="M35" s="222"/>
      <c r="N35" s="222"/>
      <c r="O35" s="222"/>
      <c r="P35" s="222"/>
    </row>
    <row r="36" spans="1:16" ht="39" customHeight="1">
      <c r="A36" s="222"/>
      <c r="B36" s="235"/>
      <c r="C36" s="1198" t="s">
        <v>487</v>
      </c>
      <c r="D36" s="1199"/>
      <c r="E36" s="1200"/>
      <c r="F36" s="236" t="s">
        <v>488</v>
      </c>
      <c r="G36" s="237" t="s">
        <v>489</v>
      </c>
      <c r="H36" s="237">
        <v>1.04</v>
      </c>
      <c r="I36" s="237">
        <v>3.41</v>
      </c>
      <c r="J36" s="238">
        <v>1.48</v>
      </c>
      <c r="K36" s="222"/>
      <c r="L36" s="222"/>
      <c r="M36" s="222"/>
      <c r="N36" s="222"/>
      <c r="O36" s="222"/>
      <c r="P36" s="222"/>
    </row>
    <row r="37" spans="1:16" ht="39" customHeight="1">
      <c r="A37" s="222"/>
      <c r="B37" s="235"/>
      <c r="C37" s="1198" t="s">
        <v>490</v>
      </c>
      <c r="D37" s="1199"/>
      <c r="E37" s="1200"/>
      <c r="F37" s="236">
        <v>2.44</v>
      </c>
      <c r="G37" s="237">
        <v>1.67</v>
      </c>
      <c r="H37" s="237">
        <v>1.56</v>
      </c>
      <c r="I37" s="237">
        <v>0.86</v>
      </c>
      <c r="J37" s="238">
        <v>0.7</v>
      </c>
      <c r="K37" s="222"/>
      <c r="L37" s="222"/>
      <c r="M37" s="222"/>
      <c r="N37" s="222"/>
      <c r="O37" s="222"/>
      <c r="P37" s="222"/>
    </row>
    <row r="38" spans="1:16" ht="39" customHeight="1">
      <c r="A38" s="222"/>
      <c r="B38" s="235"/>
      <c r="C38" s="1198" t="s">
        <v>491</v>
      </c>
      <c r="D38" s="1199"/>
      <c r="E38" s="1200"/>
      <c r="F38" s="236">
        <v>0.34</v>
      </c>
      <c r="G38" s="237">
        <v>0.61</v>
      </c>
      <c r="H38" s="237">
        <v>0.74</v>
      </c>
      <c r="I38" s="237">
        <v>1.41</v>
      </c>
      <c r="J38" s="238">
        <v>0.35</v>
      </c>
      <c r="K38" s="222"/>
      <c r="L38" s="222"/>
      <c r="M38" s="222"/>
      <c r="N38" s="222"/>
      <c r="O38" s="222"/>
      <c r="P38" s="222"/>
    </row>
    <row r="39" spans="1:16" ht="39" customHeight="1">
      <c r="A39" s="222"/>
      <c r="B39" s="235"/>
      <c r="C39" s="1198" t="s">
        <v>492</v>
      </c>
      <c r="D39" s="1199"/>
      <c r="E39" s="1200"/>
      <c r="F39" s="236">
        <v>0.02</v>
      </c>
      <c r="G39" s="237">
        <v>0.02</v>
      </c>
      <c r="H39" s="237">
        <v>0.02</v>
      </c>
      <c r="I39" s="237">
        <v>0.03</v>
      </c>
      <c r="J39" s="238">
        <v>0.03</v>
      </c>
      <c r="K39" s="222"/>
      <c r="L39" s="222"/>
      <c r="M39" s="222"/>
      <c r="N39" s="222"/>
      <c r="O39" s="222"/>
      <c r="P39" s="222"/>
    </row>
    <row r="40" spans="1:16" ht="39" customHeight="1">
      <c r="A40" s="222"/>
      <c r="B40" s="235"/>
      <c r="C40" s="1198" t="s">
        <v>493</v>
      </c>
      <c r="D40" s="1199"/>
      <c r="E40" s="1200"/>
      <c r="F40" s="236">
        <v>0</v>
      </c>
      <c r="G40" s="237">
        <v>0</v>
      </c>
      <c r="H40" s="237">
        <v>0</v>
      </c>
      <c r="I40" s="237">
        <v>0</v>
      </c>
      <c r="J40" s="238">
        <v>0</v>
      </c>
      <c r="K40" s="222"/>
      <c r="L40" s="222"/>
      <c r="M40" s="222"/>
      <c r="N40" s="222"/>
      <c r="O40" s="222"/>
      <c r="P40" s="222"/>
    </row>
    <row r="41" spans="1:16" ht="39" customHeight="1">
      <c r="A41" s="222"/>
      <c r="B41" s="235"/>
      <c r="C41" s="1198" t="s">
        <v>494</v>
      </c>
      <c r="D41" s="1199"/>
      <c r="E41" s="1200"/>
      <c r="F41" s="236">
        <v>0.6</v>
      </c>
      <c r="G41" s="237">
        <v>0.34</v>
      </c>
      <c r="H41" s="237">
        <v>0.09</v>
      </c>
      <c r="I41" s="237">
        <v>0</v>
      </c>
      <c r="J41" s="238">
        <v>0</v>
      </c>
      <c r="K41" s="222"/>
      <c r="L41" s="222"/>
      <c r="M41" s="222"/>
      <c r="N41" s="222"/>
      <c r="O41" s="222"/>
      <c r="P41" s="222"/>
    </row>
    <row r="42" spans="1:16" ht="39" customHeight="1">
      <c r="A42" s="222"/>
      <c r="B42" s="239"/>
      <c r="C42" s="1198" t="s">
        <v>495</v>
      </c>
      <c r="D42" s="1199"/>
      <c r="E42" s="1200"/>
      <c r="F42" s="236" t="s">
        <v>432</v>
      </c>
      <c r="G42" s="237" t="s">
        <v>432</v>
      </c>
      <c r="H42" s="237" t="s">
        <v>432</v>
      </c>
      <c r="I42" s="237" t="s">
        <v>432</v>
      </c>
      <c r="J42" s="238" t="s">
        <v>432</v>
      </c>
      <c r="K42" s="222"/>
      <c r="L42" s="222"/>
      <c r="M42" s="222"/>
      <c r="N42" s="222"/>
      <c r="O42" s="222"/>
      <c r="P42" s="222"/>
    </row>
    <row r="43" spans="1:16" ht="39" customHeight="1" thickBot="1">
      <c r="A43" s="222"/>
      <c r="B43" s="240"/>
      <c r="C43" s="1201" t="s">
        <v>496</v>
      </c>
      <c r="D43" s="1202"/>
      <c r="E43" s="1203"/>
      <c r="F43" s="241">
        <v>0</v>
      </c>
      <c r="G43" s="242">
        <v>0</v>
      </c>
      <c r="H43" s="242">
        <v>0</v>
      </c>
      <c r="I43" s="242">
        <v>0</v>
      </c>
      <c r="J43" s="243">
        <v>0</v>
      </c>
      <c r="K43" s="222"/>
      <c r="L43" s="222"/>
      <c r="M43" s="222"/>
      <c r="N43" s="222"/>
      <c r="O43" s="222"/>
      <c r="P43" s="222"/>
    </row>
    <row r="44" spans="1:16" ht="39" customHeight="1">
      <c r="A44" s="222"/>
      <c r="B44" s="244" t="s">
        <v>497</v>
      </c>
      <c r="C44" s="245"/>
      <c r="D44" s="246"/>
      <c r="E44" s="246"/>
      <c r="F44" s="247"/>
      <c r="G44" s="247"/>
      <c r="H44" s="247"/>
      <c r="I44" s="247"/>
      <c r="J44" s="247"/>
      <c r="K44" s="222"/>
      <c r="L44" s="222"/>
      <c r="M44" s="222"/>
      <c r="N44" s="222"/>
      <c r="O44" s="222"/>
      <c r="P44" s="222"/>
    </row>
    <row r="45" spans="1:16" ht="18" customHeight="1">
      <c r="A45" s="222"/>
      <c r="B45" s="222"/>
      <c r="C45" s="222"/>
      <c r="D45" s="222"/>
      <c r="E45" s="222"/>
      <c r="F45" s="222"/>
      <c r="G45" s="222"/>
      <c r="H45" s="222"/>
      <c r="I45" s="222"/>
      <c r="J45" s="222"/>
      <c r="K45" s="222"/>
      <c r="L45" s="222"/>
      <c r="M45" s="222"/>
      <c r="N45" s="222"/>
      <c r="O45" s="222"/>
      <c r="P45" s="222"/>
    </row>
  </sheetData>
  <sheetProtection algorithmName="SHA-512" hashValue="LITqbuHItUTyE8UcPThQNt8kZ3fREWyk9sMfkOhqN/YcHwrZbQ1HZsOcwYPRNivsvmiR3W2IgR6zlLd47pqbUA==" saltValue="8BZyljR8Q/rXJVcohG2s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49" customWidth="1"/>
    <col min="2" max="3" width="10.875" style="249" customWidth="1"/>
    <col min="4" max="4" width="10" style="249" customWidth="1"/>
    <col min="5" max="10" width="11" style="249" customWidth="1"/>
    <col min="11" max="15" width="13.125" style="249" customWidth="1"/>
    <col min="16" max="21" width="11.5" style="249" customWidth="1"/>
    <col min="22" max="16384" width="0" style="249" hidden="1"/>
  </cols>
  <sheetData>
    <row r="1" spans="1:21" ht="13.5" customHeight="1">
      <c r="A1" s="248"/>
      <c r="B1" s="248"/>
      <c r="C1" s="248"/>
      <c r="D1" s="248"/>
      <c r="E1" s="248"/>
      <c r="F1" s="248"/>
      <c r="G1" s="248"/>
      <c r="H1" s="248"/>
      <c r="I1" s="248"/>
      <c r="J1" s="248"/>
      <c r="K1" s="248"/>
      <c r="L1" s="248"/>
      <c r="M1" s="248"/>
      <c r="N1" s="248"/>
      <c r="O1" s="248"/>
      <c r="P1" s="248"/>
      <c r="Q1" s="248"/>
      <c r="R1" s="248"/>
      <c r="S1" s="248"/>
      <c r="T1" s="248"/>
      <c r="U1" s="248"/>
    </row>
    <row r="2" spans="1:21" ht="13.5" customHeight="1">
      <c r="A2" s="248"/>
      <c r="B2" s="248"/>
      <c r="C2" s="248"/>
      <c r="D2" s="248"/>
      <c r="E2" s="248"/>
      <c r="F2" s="248"/>
      <c r="G2" s="248"/>
      <c r="H2" s="248"/>
      <c r="I2" s="248"/>
      <c r="J2" s="248"/>
      <c r="K2" s="248"/>
      <c r="L2" s="248"/>
      <c r="M2" s="248"/>
      <c r="N2" s="248"/>
      <c r="O2" s="248"/>
      <c r="P2" s="248"/>
      <c r="Q2" s="248"/>
      <c r="R2" s="248"/>
      <c r="S2" s="248"/>
      <c r="T2" s="248"/>
      <c r="U2" s="248"/>
    </row>
    <row r="3" spans="1:21" ht="13.5" customHeight="1">
      <c r="A3" s="248"/>
      <c r="B3" s="248"/>
      <c r="C3" s="248"/>
      <c r="D3" s="248"/>
      <c r="E3" s="248"/>
      <c r="F3" s="248"/>
      <c r="G3" s="248"/>
      <c r="H3" s="248"/>
      <c r="I3" s="248"/>
      <c r="J3" s="248"/>
      <c r="K3" s="248"/>
      <c r="L3" s="248"/>
      <c r="M3" s="248"/>
      <c r="N3" s="248"/>
      <c r="O3" s="248"/>
      <c r="P3" s="248"/>
      <c r="Q3" s="248"/>
      <c r="R3" s="248"/>
      <c r="S3" s="248"/>
      <c r="T3" s="248"/>
      <c r="U3" s="248"/>
    </row>
    <row r="4" spans="1:21" ht="13.5" customHeight="1">
      <c r="A4" s="248"/>
      <c r="B4" s="248"/>
      <c r="C4" s="248"/>
      <c r="D4" s="248"/>
      <c r="E4" s="248"/>
      <c r="F4" s="248"/>
      <c r="G4" s="248"/>
      <c r="H4" s="248"/>
      <c r="I4" s="248"/>
      <c r="J4" s="248"/>
      <c r="K4" s="248"/>
      <c r="L4" s="248"/>
      <c r="M4" s="248"/>
      <c r="N4" s="248"/>
      <c r="O4" s="248"/>
      <c r="P4" s="248"/>
      <c r="Q4" s="248"/>
      <c r="R4" s="248"/>
      <c r="S4" s="248"/>
      <c r="T4" s="248"/>
      <c r="U4" s="248"/>
    </row>
    <row r="5" spans="1:21" ht="13.5" customHeight="1">
      <c r="A5" s="248"/>
      <c r="B5" s="248"/>
      <c r="C5" s="248"/>
      <c r="D5" s="248"/>
      <c r="E5" s="248"/>
      <c r="F5" s="248"/>
      <c r="G5" s="248"/>
      <c r="H5" s="248"/>
      <c r="I5" s="248"/>
      <c r="J5" s="248"/>
      <c r="K5" s="248"/>
      <c r="L5" s="248"/>
      <c r="M5" s="248"/>
      <c r="N5" s="248"/>
      <c r="O5" s="248"/>
      <c r="P5" s="248"/>
      <c r="Q5" s="248"/>
      <c r="R5" s="248"/>
      <c r="S5" s="248"/>
      <c r="T5" s="248"/>
      <c r="U5" s="248"/>
    </row>
    <row r="6" spans="1:21" ht="13.5" customHeight="1">
      <c r="A6" s="248"/>
      <c r="B6" s="248"/>
      <c r="C6" s="248"/>
      <c r="D6" s="248"/>
      <c r="E6" s="248"/>
      <c r="F6" s="248"/>
      <c r="G6" s="248"/>
      <c r="H6" s="248"/>
      <c r="I6" s="248"/>
      <c r="J6" s="248"/>
      <c r="K6" s="248"/>
      <c r="L6" s="248"/>
      <c r="M6" s="248"/>
      <c r="N6" s="248"/>
      <c r="O6" s="248"/>
      <c r="P6" s="248"/>
      <c r="Q6" s="248"/>
      <c r="R6" s="248"/>
      <c r="S6" s="248"/>
      <c r="T6" s="248"/>
      <c r="U6" s="248"/>
    </row>
    <row r="7" spans="1:21" ht="13.5" customHeight="1">
      <c r="A7" s="248"/>
      <c r="B7" s="248"/>
      <c r="C7" s="248"/>
      <c r="D7" s="248"/>
      <c r="E7" s="248"/>
      <c r="F7" s="248"/>
      <c r="G7" s="248"/>
      <c r="H7" s="248"/>
      <c r="I7" s="248"/>
      <c r="J7" s="248"/>
      <c r="K7" s="248"/>
      <c r="L7" s="248"/>
      <c r="M7" s="248"/>
      <c r="N7" s="248"/>
      <c r="O7" s="248"/>
      <c r="P7" s="248"/>
      <c r="Q7" s="248"/>
      <c r="R7" s="248"/>
      <c r="S7" s="248"/>
      <c r="T7" s="248"/>
      <c r="U7" s="248"/>
    </row>
    <row r="8" spans="1:21" ht="13.5" customHeight="1">
      <c r="A8" s="248"/>
      <c r="B8" s="248"/>
      <c r="C8" s="248"/>
      <c r="D8" s="248"/>
      <c r="E8" s="248"/>
      <c r="F8" s="248"/>
      <c r="G8" s="248"/>
      <c r="H8" s="248"/>
      <c r="I8" s="248"/>
      <c r="J8" s="248"/>
      <c r="K8" s="248"/>
      <c r="L8" s="248"/>
      <c r="M8" s="248"/>
      <c r="N8" s="248"/>
      <c r="O8" s="248"/>
      <c r="P8" s="248"/>
      <c r="Q8" s="248"/>
      <c r="R8" s="248"/>
      <c r="S8" s="248"/>
      <c r="T8" s="248"/>
      <c r="U8" s="248"/>
    </row>
    <row r="9" spans="1:21" ht="13.5" customHeight="1">
      <c r="A9" s="248"/>
      <c r="B9" s="248"/>
      <c r="C9" s="248"/>
      <c r="D9" s="248"/>
      <c r="E9" s="248"/>
      <c r="F9" s="248"/>
      <c r="G9" s="248"/>
      <c r="H9" s="248"/>
      <c r="I9" s="248"/>
      <c r="J9" s="248"/>
      <c r="K9" s="248"/>
      <c r="L9" s="248"/>
      <c r="M9" s="248"/>
      <c r="N9" s="248"/>
      <c r="O9" s="248"/>
      <c r="P9" s="248"/>
      <c r="Q9" s="248"/>
      <c r="R9" s="248"/>
      <c r="S9" s="248"/>
      <c r="T9" s="248"/>
      <c r="U9" s="248"/>
    </row>
    <row r="10" spans="1:21" ht="13.5" customHeight="1">
      <c r="A10" s="248"/>
      <c r="B10" s="248"/>
      <c r="C10" s="248"/>
      <c r="D10" s="248"/>
      <c r="E10" s="248"/>
      <c r="F10" s="248"/>
      <c r="G10" s="248"/>
      <c r="H10" s="248"/>
      <c r="I10" s="248"/>
      <c r="J10" s="248"/>
      <c r="K10" s="248"/>
      <c r="L10" s="248"/>
      <c r="M10" s="248"/>
      <c r="N10" s="248"/>
      <c r="O10" s="248"/>
      <c r="P10" s="248"/>
      <c r="Q10" s="248"/>
      <c r="R10" s="248"/>
      <c r="S10" s="248"/>
      <c r="T10" s="248"/>
      <c r="U10" s="248"/>
    </row>
    <row r="11" spans="1:21" ht="13.5" customHeight="1">
      <c r="A11" s="248"/>
      <c r="B11" s="248"/>
      <c r="C11" s="248"/>
      <c r="D11" s="248"/>
      <c r="E11" s="248"/>
      <c r="F11" s="248"/>
      <c r="G11" s="248"/>
      <c r="H11" s="248"/>
      <c r="I11" s="248"/>
      <c r="J11" s="248"/>
      <c r="K11" s="248"/>
      <c r="L11" s="248"/>
      <c r="M11" s="248"/>
      <c r="N11" s="248"/>
      <c r="O11" s="248"/>
      <c r="P11" s="248"/>
      <c r="Q11" s="248"/>
      <c r="R11" s="248"/>
      <c r="S11" s="248"/>
      <c r="T11" s="248"/>
      <c r="U11" s="248"/>
    </row>
    <row r="12" spans="1:21" ht="13.5" customHeight="1">
      <c r="A12" s="248"/>
      <c r="B12" s="248"/>
      <c r="C12" s="248"/>
      <c r="D12" s="248"/>
      <c r="E12" s="248"/>
      <c r="F12" s="248"/>
      <c r="G12" s="248"/>
      <c r="H12" s="248"/>
      <c r="I12" s="248"/>
      <c r="J12" s="248"/>
      <c r="K12" s="248"/>
      <c r="L12" s="248"/>
      <c r="M12" s="248"/>
      <c r="N12" s="248"/>
      <c r="O12" s="248"/>
      <c r="P12" s="248"/>
      <c r="Q12" s="248"/>
      <c r="R12" s="248"/>
      <c r="S12" s="248"/>
      <c r="T12" s="248"/>
      <c r="U12" s="248"/>
    </row>
    <row r="13" spans="1:21" ht="13.5" customHeight="1">
      <c r="A13" s="248"/>
      <c r="B13" s="248"/>
      <c r="C13" s="248"/>
      <c r="D13" s="248"/>
      <c r="E13" s="248"/>
      <c r="F13" s="248"/>
      <c r="G13" s="248"/>
      <c r="H13" s="248"/>
      <c r="I13" s="248"/>
      <c r="J13" s="248"/>
      <c r="K13" s="248"/>
      <c r="L13" s="248"/>
      <c r="M13" s="248"/>
      <c r="N13" s="248"/>
      <c r="O13" s="248"/>
      <c r="P13" s="248"/>
      <c r="Q13" s="248"/>
      <c r="R13" s="248"/>
      <c r="S13" s="248"/>
      <c r="T13" s="248"/>
      <c r="U13" s="248"/>
    </row>
    <row r="14" spans="1:21" ht="13.5" customHeight="1">
      <c r="A14" s="248"/>
      <c r="B14" s="248"/>
      <c r="C14" s="248"/>
      <c r="D14" s="248"/>
      <c r="E14" s="248"/>
      <c r="F14" s="248"/>
      <c r="G14" s="248"/>
      <c r="H14" s="248"/>
      <c r="I14" s="248"/>
      <c r="J14" s="248"/>
      <c r="K14" s="248"/>
      <c r="L14" s="248"/>
      <c r="M14" s="248"/>
      <c r="N14" s="248"/>
      <c r="O14" s="248"/>
      <c r="P14" s="248"/>
      <c r="Q14" s="248"/>
      <c r="R14" s="248"/>
      <c r="S14" s="248"/>
      <c r="T14" s="248"/>
      <c r="U14" s="248"/>
    </row>
    <row r="15" spans="1:21" ht="13.5" customHeight="1">
      <c r="A15" s="248"/>
      <c r="B15" s="248"/>
      <c r="C15" s="248"/>
      <c r="D15" s="248"/>
      <c r="E15" s="248"/>
      <c r="F15" s="248"/>
      <c r="G15" s="248"/>
      <c r="H15" s="248"/>
      <c r="I15" s="248"/>
      <c r="J15" s="248"/>
      <c r="K15" s="248"/>
      <c r="L15" s="248"/>
      <c r="M15" s="248"/>
      <c r="N15" s="248"/>
      <c r="O15" s="248"/>
      <c r="P15" s="248"/>
      <c r="Q15" s="248"/>
      <c r="R15" s="248"/>
      <c r="S15" s="248"/>
      <c r="T15" s="248"/>
      <c r="U15" s="248"/>
    </row>
    <row r="16" spans="1:21" ht="13.5" customHeight="1">
      <c r="A16" s="248"/>
      <c r="B16" s="248"/>
      <c r="C16" s="248"/>
      <c r="D16" s="248"/>
      <c r="E16" s="248"/>
      <c r="F16" s="248"/>
      <c r="G16" s="248"/>
      <c r="H16" s="248"/>
      <c r="I16" s="248"/>
      <c r="J16" s="248"/>
      <c r="K16" s="248"/>
      <c r="L16" s="248"/>
      <c r="M16" s="248"/>
      <c r="N16" s="248"/>
      <c r="O16" s="248"/>
      <c r="P16" s="248"/>
      <c r="Q16" s="248"/>
      <c r="R16" s="248"/>
      <c r="S16" s="248"/>
      <c r="T16" s="248"/>
      <c r="U16" s="248"/>
    </row>
    <row r="17" spans="1:21" ht="13.5" customHeight="1">
      <c r="A17" s="248"/>
      <c r="B17" s="248"/>
      <c r="C17" s="248"/>
      <c r="D17" s="248"/>
      <c r="E17" s="248"/>
      <c r="F17" s="248"/>
      <c r="G17" s="248"/>
      <c r="H17" s="248"/>
      <c r="I17" s="248"/>
      <c r="J17" s="248"/>
      <c r="K17" s="248"/>
      <c r="L17" s="248"/>
      <c r="M17" s="248"/>
      <c r="N17" s="248"/>
      <c r="O17" s="248"/>
      <c r="P17" s="248"/>
      <c r="Q17" s="248"/>
      <c r="R17" s="248"/>
      <c r="S17" s="248"/>
      <c r="T17" s="248"/>
      <c r="U17" s="248"/>
    </row>
    <row r="18" spans="1:21" ht="13.5" customHeight="1">
      <c r="A18" s="248"/>
      <c r="B18" s="248"/>
      <c r="C18" s="248"/>
      <c r="D18" s="248"/>
      <c r="E18" s="248"/>
      <c r="F18" s="248"/>
      <c r="G18" s="248"/>
      <c r="H18" s="248"/>
      <c r="I18" s="248"/>
      <c r="J18" s="248"/>
      <c r="K18" s="248"/>
      <c r="L18" s="248"/>
      <c r="M18" s="248"/>
      <c r="N18" s="248"/>
      <c r="O18" s="248"/>
      <c r="P18" s="248"/>
      <c r="Q18" s="248"/>
      <c r="R18" s="248"/>
      <c r="S18" s="248"/>
      <c r="T18" s="248"/>
      <c r="U18" s="248"/>
    </row>
    <row r="19" spans="1:21" ht="13.5" customHeight="1">
      <c r="A19" s="248"/>
      <c r="B19" s="248"/>
      <c r="C19" s="248"/>
      <c r="D19" s="248"/>
      <c r="E19" s="248"/>
      <c r="F19" s="248"/>
      <c r="G19" s="248"/>
      <c r="H19" s="248"/>
      <c r="I19" s="248"/>
      <c r="J19" s="248"/>
      <c r="K19" s="248"/>
      <c r="L19" s="248"/>
      <c r="M19" s="248"/>
      <c r="N19" s="248"/>
      <c r="O19" s="248"/>
      <c r="P19" s="248"/>
      <c r="Q19" s="248"/>
      <c r="R19" s="248"/>
      <c r="S19" s="248"/>
      <c r="T19" s="248"/>
      <c r="U19" s="248"/>
    </row>
    <row r="20" spans="1:21" ht="13.5" customHeight="1">
      <c r="A20" s="248"/>
      <c r="B20" s="248"/>
      <c r="C20" s="248"/>
      <c r="D20" s="248"/>
      <c r="E20" s="248"/>
      <c r="F20" s="248"/>
      <c r="G20" s="248"/>
      <c r="H20" s="248"/>
      <c r="I20" s="248"/>
      <c r="J20" s="248"/>
      <c r="K20" s="248"/>
      <c r="L20" s="248"/>
      <c r="M20" s="248"/>
      <c r="N20" s="248"/>
      <c r="O20" s="248"/>
      <c r="P20" s="248"/>
      <c r="Q20" s="248"/>
      <c r="R20" s="248"/>
      <c r="S20" s="248"/>
      <c r="T20" s="248"/>
      <c r="U20" s="248"/>
    </row>
    <row r="21" spans="1:21" ht="13.5" customHeight="1">
      <c r="A21" s="248"/>
      <c r="B21" s="248"/>
      <c r="C21" s="248"/>
      <c r="D21" s="248"/>
      <c r="E21" s="248"/>
      <c r="F21" s="248"/>
      <c r="G21" s="248"/>
      <c r="H21" s="248"/>
      <c r="I21" s="248"/>
      <c r="J21" s="248"/>
      <c r="K21" s="248"/>
      <c r="L21" s="248"/>
      <c r="M21" s="248"/>
      <c r="N21" s="248"/>
      <c r="O21" s="248"/>
      <c r="P21" s="248"/>
      <c r="Q21" s="248"/>
      <c r="R21" s="248"/>
      <c r="S21" s="248"/>
      <c r="T21" s="248"/>
      <c r="U21" s="248"/>
    </row>
    <row r="22" spans="1:21" ht="13.5" customHeight="1">
      <c r="A22" s="248"/>
      <c r="B22" s="248"/>
      <c r="C22" s="248"/>
      <c r="D22" s="248"/>
      <c r="E22" s="248"/>
      <c r="F22" s="248"/>
      <c r="G22" s="248"/>
      <c r="H22" s="248"/>
      <c r="I22" s="248"/>
      <c r="J22" s="248"/>
      <c r="K22" s="248"/>
      <c r="L22" s="248"/>
      <c r="M22" s="248"/>
      <c r="N22" s="248"/>
      <c r="O22" s="248"/>
      <c r="P22" s="248"/>
      <c r="Q22" s="248"/>
      <c r="R22" s="248"/>
      <c r="S22" s="248"/>
      <c r="T22" s="248"/>
      <c r="U22" s="248"/>
    </row>
    <row r="23" spans="1:21" ht="13.5" customHeight="1">
      <c r="A23" s="248"/>
      <c r="B23" s="248"/>
      <c r="C23" s="248"/>
      <c r="D23" s="248"/>
      <c r="E23" s="248"/>
      <c r="F23" s="248"/>
      <c r="G23" s="248"/>
      <c r="H23" s="248"/>
      <c r="I23" s="248"/>
      <c r="J23" s="248"/>
      <c r="K23" s="248"/>
      <c r="L23" s="248"/>
      <c r="M23" s="248"/>
      <c r="N23" s="248"/>
      <c r="O23" s="248"/>
      <c r="P23" s="248"/>
      <c r="Q23" s="248"/>
      <c r="R23" s="248"/>
      <c r="S23" s="248"/>
      <c r="T23" s="248"/>
      <c r="U23" s="248"/>
    </row>
    <row r="24" spans="1:21" ht="13.5" customHeight="1">
      <c r="A24" s="248"/>
      <c r="B24" s="248"/>
      <c r="C24" s="248"/>
      <c r="D24" s="248"/>
      <c r="E24" s="248"/>
      <c r="F24" s="248"/>
      <c r="G24" s="248"/>
      <c r="H24" s="248"/>
      <c r="I24" s="248"/>
      <c r="J24" s="248"/>
      <c r="K24" s="248"/>
      <c r="L24" s="248"/>
      <c r="M24" s="248"/>
      <c r="N24" s="248"/>
      <c r="O24" s="248"/>
      <c r="P24" s="248"/>
      <c r="Q24" s="248"/>
      <c r="R24" s="248"/>
      <c r="S24" s="248"/>
      <c r="T24" s="248"/>
      <c r="U24" s="248"/>
    </row>
    <row r="25" spans="1:21" ht="13.5" customHeight="1">
      <c r="A25" s="248"/>
      <c r="B25" s="248"/>
      <c r="C25" s="248"/>
      <c r="D25" s="248"/>
      <c r="E25" s="248"/>
      <c r="F25" s="248"/>
      <c r="G25" s="248"/>
      <c r="H25" s="248"/>
      <c r="I25" s="248"/>
      <c r="J25" s="248"/>
      <c r="K25" s="248"/>
      <c r="L25" s="248"/>
      <c r="M25" s="248"/>
      <c r="N25" s="248"/>
      <c r="O25" s="248"/>
      <c r="P25" s="248"/>
      <c r="Q25" s="248"/>
      <c r="R25" s="248"/>
      <c r="S25" s="248"/>
      <c r="T25" s="248"/>
      <c r="U25" s="248"/>
    </row>
    <row r="26" spans="1:21" ht="13.5" customHeight="1">
      <c r="A26" s="248"/>
      <c r="B26" s="248"/>
      <c r="C26" s="248"/>
      <c r="D26" s="248"/>
      <c r="E26" s="248"/>
      <c r="F26" s="248"/>
      <c r="G26" s="248"/>
      <c r="H26" s="248"/>
      <c r="I26" s="248"/>
      <c r="J26" s="248"/>
      <c r="K26" s="248"/>
      <c r="L26" s="248"/>
      <c r="M26" s="248"/>
      <c r="N26" s="248"/>
      <c r="O26" s="248"/>
      <c r="P26" s="248"/>
      <c r="Q26" s="248"/>
      <c r="R26" s="248"/>
      <c r="S26" s="248"/>
      <c r="T26" s="248"/>
      <c r="U26" s="248"/>
    </row>
    <row r="27" spans="1:21" ht="13.5" customHeight="1">
      <c r="A27" s="248"/>
      <c r="B27" s="248"/>
      <c r="C27" s="248"/>
      <c r="D27" s="248"/>
      <c r="E27" s="248"/>
      <c r="F27" s="248"/>
      <c r="G27" s="248"/>
      <c r="H27" s="248"/>
      <c r="I27" s="248"/>
      <c r="J27" s="248"/>
      <c r="K27" s="248"/>
      <c r="L27" s="248"/>
      <c r="M27" s="248"/>
      <c r="N27" s="248"/>
      <c r="O27" s="248"/>
      <c r="P27" s="248"/>
      <c r="Q27" s="248"/>
      <c r="R27" s="248"/>
      <c r="S27" s="248"/>
      <c r="T27" s="248"/>
      <c r="U27" s="248"/>
    </row>
    <row r="28" spans="1:21" ht="13.5" customHeight="1">
      <c r="A28" s="248"/>
      <c r="B28" s="248"/>
      <c r="C28" s="248"/>
      <c r="D28" s="248"/>
      <c r="E28" s="248"/>
      <c r="F28" s="248"/>
      <c r="G28" s="248"/>
      <c r="H28" s="248"/>
      <c r="I28" s="248"/>
      <c r="J28" s="248"/>
      <c r="K28" s="248"/>
      <c r="L28" s="248"/>
      <c r="M28" s="248"/>
      <c r="N28" s="248"/>
      <c r="O28" s="248"/>
      <c r="P28" s="248"/>
      <c r="Q28" s="248"/>
      <c r="R28" s="248"/>
      <c r="S28" s="248"/>
      <c r="T28" s="248"/>
      <c r="U28" s="248"/>
    </row>
    <row r="29" spans="1:21" ht="13.5" customHeight="1">
      <c r="A29" s="248"/>
      <c r="B29" s="248"/>
      <c r="C29" s="248"/>
      <c r="D29" s="248"/>
      <c r="E29" s="248"/>
      <c r="F29" s="248"/>
      <c r="G29" s="248"/>
      <c r="H29" s="248"/>
      <c r="I29" s="248"/>
      <c r="J29" s="248"/>
      <c r="K29" s="248"/>
      <c r="L29" s="248"/>
      <c r="M29" s="248"/>
      <c r="N29" s="248"/>
      <c r="O29" s="248"/>
      <c r="P29" s="248"/>
      <c r="Q29" s="248"/>
      <c r="R29" s="248"/>
      <c r="S29" s="248"/>
      <c r="T29" s="248"/>
      <c r="U29" s="248"/>
    </row>
    <row r="30" spans="1:21" ht="13.5" customHeight="1">
      <c r="A30" s="248"/>
      <c r="B30" s="248"/>
      <c r="C30" s="248"/>
      <c r="D30" s="248"/>
      <c r="E30" s="248"/>
      <c r="F30" s="248"/>
      <c r="G30" s="248"/>
      <c r="H30" s="248"/>
      <c r="I30" s="248"/>
      <c r="J30" s="248"/>
      <c r="K30" s="248"/>
      <c r="L30" s="248"/>
      <c r="M30" s="248"/>
      <c r="N30" s="248"/>
      <c r="O30" s="248"/>
      <c r="P30" s="248"/>
      <c r="Q30" s="248"/>
      <c r="R30" s="248"/>
      <c r="S30" s="248"/>
      <c r="T30" s="248"/>
      <c r="U30" s="248"/>
    </row>
    <row r="31" spans="1:21" ht="13.5" customHeight="1">
      <c r="A31" s="248"/>
      <c r="B31" s="248"/>
      <c r="C31" s="248"/>
      <c r="D31" s="248"/>
      <c r="E31" s="248"/>
      <c r="F31" s="248"/>
      <c r="G31" s="248"/>
      <c r="H31" s="248"/>
      <c r="I31" s="248"/>
      <c r="J31" s="248"/>
      <c r="K31" s="248"/>
      <c r="L31" s="248"/>
      <c r="M31" s="248"/>
      <c r="N31" s="248"/>
      <c r="O31" s="248"/>
      <c r="P31" s="248"/>
      <c r="Q31" s="248"/>
      <c r="R31" s="248"/>
      <c r="S31" s="248"/>
      <c r="T31" s="248"/>
      <c r="U31" s="248"/>
    </row>
    <row r="32" spans="1:21" ht="13.5" customHeight="1">
      <c r="A32" s="248"/>
      <c r="B32" s="248"/>
      <c r="C32" s="248"/>
      <c r="D32" s="248"/>
      <c r="E32" s="248"/>
      <c r="F32" s="248"/>
      <c r="G32" s="248"/>
      <c r="H32" s="248"/>
      <c r="I32" s="248"/>
      <c r="J32" s="248"/>
      <c r="K32" s="248"/>
      <c r="L32" s="248"/>
      <c r="M32" s="248"/>
      <c r="N32" s="248"/>
      <c r="O32" s="248"/>
      <c r="P32" s="248"/>
      <c r="Q32" s="248"/>
      <c r="R32" s="248"/>
      <c r="S32" s="248"/>
      <c r="T32" s="248"/>
      <c r="U32" s="248"/>
    </row>
    <row r="33" spans="1:21" ht="13.5" customHeight="1">
      <c r="A33" s="248"/>
      <c r="B33" s="248"/>
      <c r="C33" s="248"/>
      <c r="D33" s="248"/>
      <c r="E33" s="248"/>
      <c r="F33" s="248"/>
      <c r="G33" s="248"/>
      <c r="H33" s="248"/>
      <c r="I33" s="248"/>
      <c r="J33" s="248"/>
      <c r="K33" s="248"/>
      <c r="L33" s="248"/>
      <c r="M33" s="248"/>
      <c r="N33" s="248"/>
      <c r="O33" s="248"/>
      <c r="P33" s="248"/>
      <c r="Q33" s="248"/>
      <c r="R33" s="248"/>
      <c r="S33" s="248"/>
      <c r="T33" s="248"/>
      <c r="U33" s="248"/>
    </row>
    <row r="34" spans="1:21" ht="13.5" customHeight="1">
      <c r="A34" s="248"/>
      <c r="B34" s="248"/>
      <c r="C34" s="248"/>
      <c r="D34" s="248"/>
      <c r="E34" s="248"/>
      <c r="F34" s="248"/>
      <c r="G34" s="248"/>
      <c r="H34" s="248"/>
      <c r="I34" s="248"/>
      <c r="J34" s="248"/>
      <c r="K34" s="248"/>
      <c r="L34" s="248"/>
      <c r="M34" s="248"/>
      <c r="N34" s="248"/>
      <c r="O34" s="248"/>
      <c r="P34" s="248"/>
      <c r="Q34" s="248"/>
      <c r="R34" s="248"/>
      <c r="S34" s="248"/>
      <c r="T34" s="248"/>
      <c r="U34" s="248"/>
    </row>
    <row r="35" spans="1:21" ht="13.5" customHeight="1">
      <c r="A35" s="248"/>
      <c r="B35" s="248"/>
      <c r="C35" s="248"/>
      <c r="D35" s="248"/>
      <c r="E35" s="248"/>
      <c r="F35" s="248"/>
      <c r="G35" s="248"/>
      <c r="H35" s="248"/>
      <c r="I35" s="248"/>
      <c r="J35" s="248"/>
      <c r="K35" s="248"/>
      <c r="L35" s="248"/>
      <c r="M35" s="248"/>
      <c r="N35" s="248"/>
      <c r="O35" s="248"/>
      <c r="P35" s="248"/>
      <c r="Q35" s="248"/>
      <c r="R35" s="248"/>
      <c r="S35" s="248"/>
      <c r="T35" s="248"/>
      <c r="U35" s="248"/>
    </row>
    <row r="36" spans="1:21" ht="13.5" customHeight="1">
      <c r="A36" s="248"/>
      <c r="B36" s="248"/>
      <c r="C36" s="248"/>
      <c r="D36" s="248"/>
      <c r="E36" s="248"/>
      <c r="F36" s="248"/>
      <c r="G36" s="248"/>
      <c r="H36" s="248"/>
      <c r="I36" s="248"/>
      <c r="J36" s="248"/>
      <c r="K36" s="248"/>
      <c r="L36" s="248"/>
      <c r="M36" s="248"/>
      <c r="N36" s="248"/>
      <c r="O36" s="248"/>
      <c r="P36" s="248"/>
      <c r="Q36" s="248"/>
      <c r="R36" s="248"/>
      <c r="S36" s="248"/>
      <c r="T36" s="248"/>
      <c r="U36" s="248"/>
    </row>
    <row r="37" spans="1:21" ht="13.5" customHeight="1">
      <c r="A37" s="248"/>
      <c r="B37" s="248"/>
      <c r="C37" s="248"/>
      <c r="D37" s="248"/>
      <c r="E37" s="248"/>
      <c r="F37" s="248"/>
      <c r="G37" s="248"/>
      <c r="H37" s="248"/>
      <c r="I37" s="248"/>
      <c r="J37" s="248"/>
      <c r="K37" s="248"/>
      <c r="L37" s="248"/>
      <c r="M37" s="248"/>
      <c r="N37" s="248"/>
      <c r="O37" s="248"/>
      <c r="P37" s="248"/>
      <c r="Q37" s="248"/>
      <c r="R37" s="248"/>
      <c r="S37" s="248"/>
      <c r="T37" s="248"/>
      <c r="U37" s="248"/>
    </row>
    <row r="38" spans="1:21" ht="13.5" customHeight="1">
      <c r="A38" s="248"/>
      <c r="B38" s="248"/>
      <c r="C38" s="248"/>
      <c r="D38" s="248"/>
      <c r="E38" s="248"/>
      <c r="F38" s="248"/>
      <c r="G38" s="248"/>
      <c r="H38" s="248"/>
      <c r="I38" s="248"/>
      <c r="J38" s="248"/>
      <c r="K38" s="248"/>
      <c r="L38" s="248"/>
      <c r="M38" s="248"/>
      <c r="N38" s="248"/>
      <c r="O38" s="248"/>
      <c r="P38" s="248"/>
      <c r="Q38" s="248"/>
      <c r="R38" s="248"/>
      <c r="S38" s="248"/>
      <c r="T38" s="248"/>
      <c r="U38" s="248"/>
    </row>
    <row r="39" spans="1:21" ht="13.5" customHeight="1">
      <c r="A39" s="248"/>
      <c r="B39" s="248"/>
      <c r="C39" s="248"/>
      <c r="D39" s="248"/>
      <c r="E39" s="248"/>
      <c r="F39" s="248"/>
      <c r="G39" s="248"/>
      <c r="H39" s="248"/>
      <c r="I39" s="248"/>
      <c r="J39" s="248"/>
      <c r="K39" s="248"/>
      <c r="L39" s="248"/>
      <c r="M39" s="248"/>
      <c r="N39" s="248"/>
      <c r="O39" s="248"/>
      <c r="P39" s="248"/>
      <c r="Q39" s="248"/>
      <c r="R39" s="248"/>
      <c r="S39" s="248"/>
      <c r="T39" s="248"/>
      <c r="U39" s="248"/>
    </row>
    <row r="40" spans="1:21" ht="13.5" customHeight="1">
      <c r="A40" s="248"/>
      <c r="B40" s="248"/>
      <c r="C40" s="248"/>
      <c r="D40" s="248"/>
      <c r="E40" s="248"/>
      <c r="F40" s="248"/>
      <c r="G40" s="248"/>
      <c r="H40" s="248"/>
      <c r="I40" s="248"/>
      <c r="J40" s="248"/>
      <c r="K40" s="248"/>
      <c r="L40" s="248"/>
      <c r="M40" s="248"/>
      <c r="N40" s="248"/>
      <c r="O40" s="248"/>
      <c r="P40" s="248"/>
      <c r="Q40" s="248"/>
      <c r="R40" s="248"/>
      <c r="S40" s="248"/>
      <c r="T40" s="248"/>
      <c r="U40" s="248"/>
    </row>
    <row r="41" spans="1:21" ht="13.5" customHeight="1">
      <c r="A41" s="248"/>
      <c r="B41" s="248"/>
      <c r="C41" s="248"/>
      <c r="D41" s="248"/>
      <c r="E41" s="248"/>
      <c r="F41" s="248"/>
      <c r="G41" s="248"/>
      <c r="H41" s="248"/>
      <c r="I41" s="248"/>
      <c r="J41" s="248"/>
      <c r="K41" s="248"/>
      <c r="L41" s="248"/>
      <c r="M41" s="248"/>
      <c r="N41" s="248"/>
      <c r="O41" s="248"/>
      <c r="P41" s="248"/>
      <c r="Q41" s="248"/>
      <c r="R41" s="248"/>
      <c r="S41" s="248"/>
      <c r="T41" s="248"/>
      <c r="U41" s="248"/>
    </row>
    <row r="42" spans="1:21" ht="13.5" customHeight="1">
      <c r="A42" s="248"/>
      <c r="B42" s="248"/>
      <c r="C42" s="248"/>
      <c r="D42" s="248"/>
      <c r="E42" s="248"/>
      <c r="F42" s="248"/>
      <c r="G42" s="248"/>
      <c r="H42" s="248"/>
      <c r="I42" s="248"/>
      <c r="J42" s="248"/>
      <c r="K42" s="248"/>
      <c r="L42" s="248"/>
      <c r="M42" s="248"/>
      <c r="N42" s="248"/>
      <c r="O42" s="248"/>
      <c r="P42" s="248"/>
      <c r="Q42" s="248"/>
      <c r="R42" s="248"/>
      <c r="S42" s="248"/>
      <c r="T42" s="248"/>
      <c r="U42" s="248"/>
    </row>
    <row r="43" spans="1:21" ht="30.75" customHeight="1" thickBot="1">
      <c r="A43" s="248"/>
      <c r="B43" s="248"/>
      <c r="C43" s="248"/>
      <c r="D43" s="248"/>
      <c r="E43" s="248"/>
      <c r="F43" s="248"/>
      <c r="G43" s="248"/>
      <c r="H43" s="248"/>
      <c r="I43" s="248"/>
      <c r="J43" s="248"/>
      <c r="K43" s="248"/>
      <c r="L43" s="248"/>
      <c r="M43" s="248"/>
      <c r="N43" s="248"/>
      <c r="O43" s="250" t="s">
        <v>498</v>
      </c>
      <c r="P43" s="248"/>
      <c r="Q43" s="248"/>
      <c r="R43" s="248"/>
      <c r="S43" s="248"/>
      <c r="T43" s="248"/>
      <c r="U43" s="248"/>
    </row>
    <row r="44" spans="1:21" ht="30.75" customHeight="1" thickBot="1">
      <c r="A44" s="248"/>
      <c r="B44" s="251" t="s">
        <v>499</v>
      </c>
      <c r="C44" s="252"/>
      <c r="D44" s="252"/>
      <c r="E44" s="253"/>
      <c r="F44" s="253"/>
      <c r="G44" s="253"/>
      <c r="H44" s="253"/>
      <c r="I44" s="253"/>
      <c r="J44" s="254" t="s">
        <v>472</v>
      </c>
      <c r="K44" s="255" t="s">
        <v>473</v>
      </c>
      <c r="L44" s="256" t="s">
        <v>474</v>
      </c>
      <c r="M44" s="256" t="s">
        <v>475</v>
      </c>
      <c r="N44" s="256" t="s">
        <v>476</v>
      </c>
      <c r="O44" s="257" t="s">
        <v>477</v>
      </c>
      <c r="P44" s="248"/>
      <c r="Q44" s="248"/>
      <c r="R44" s="248"/>
      <c r="S44" s="248"/>
      <c r="T44" s="248"/>
      <c r="U44" s="248"/>
    </row>
    <row r="45" spans="1:21" ht="30.75" customHeight="1">
      <c r="A45" s="248"/>
      <c r="B45" s="1206" t="s">
        <v>500</v>
      </c>
      <c r="C45" s="1207"/>
      <c r="D45" s="258"/>
      <c r="E45" s="1212" t="s">
        <v>501</v>
      </c>
      <c r="F45" s="1212"/>
      <c r="G45" s="1212"/>
      <c r="H45" s="1212"/>
      <c r="I45" s="1212"/>
      <c r="J45" s="1213"/>
      <c r="K45" s="259">
        <v>3241</v>
      </c>
      <c r="L45" s="260">
        <v>3195</v>
      </c>
      <c r="M45" s="260">
        <v>3352</v>
      </c>
      <c r="N45" s="260">
        <v>3519</v>
      </c>
      <c r="O45" s="261">
        <v>3317</v>
      </c>
      <c r="P45" s="248"/>
      <c r="Q45" s="248"/>
      <c r="R45" s="248"/>
      <c r="S45" s="248"/>
      <c r="T45" s="248"/>
      <c r="U45" s="248"/>
    </row>
    <row r="46" spans="1:21" ht="30.75" customHeight="1">
      <c r="A46" s="248"/>
      <c r="B46" s="1208"/>
      <c r="C46" s="1209"/>
      <c r="D46" s="262"/>
      <c r="E46" s="1214" t="s">
        <v>502</v>
      </c>
      <c r="F46" s="1214"/>
      <c r="G46" s="1214"/>
      <c r="H46" s="1214"/>
      <c r="I46" s="1214"/>
      <c r="J46" s="1215"/>
      <c r="K46" s="263" t="s">
        <v>432</v>
      </c>
      <c r="L46" s="264" t="s">
        <v>432</v>
      </c>
      <c r="M46" s="264" t="s">
        <v>432</v>
      </c>
      <c r="N46" s="264" t="s">
        <v>432</v>
      </c>
      <c r="O46" s="265" t="s">
        <v>432</v>
      </c>
      <c r="P46" s="248"/>
      <c r="Q46" s="248"/>
      <c r="R46" s="248"/>
      <c r="S46" s="248"/>
      <c r="T46" s="248"/>
      <c r="U46" s="248"/>
    </row>
    <row r="47" spans="1:21" ht="30.75" customHeight="1">
      <c r="A47" s="248"/>
      <c r="B47" s="1208"/>
      <c r="C47" s="1209"/>
      <c r="D47" s="262"/>
      <c r="E47" s="1214" t="s">
        <v>503</v>
      </c>
      <c r="F47" s="1214"/>
      <c r="G47" s="1214"/>
      <c r="H47" s="1214"/>
      <c r="I47" s="1214"/>
      <c r="J47" s="1215"/>
      <c r="K47" s="263" t="s">
        <v>432</v>
      </c>
      <c r="L47" s="264" t="s">
        <v>432</v>
      </c>
      <c r="M47" s="264" t="s">
        <v>432</v>
      </c>
      <c r="N47" s="264" t="s">
        <v>432</v>
      </c>
      <c r="O47" s="265" t="s">
        <v>432</v>
      </c>
      <c r="P47" s="248"/>
      <c r="Q47" s="248"/>
      <c r="R47" s="248"/>
      <c r="S47" s="248"/>
      <c r="T47" s="248"/>
      <c r="U47" s="248"/>
    </row>
    <row r="48" spans="1:21" ht="30.75" customHeight="1">
      <c r="A48" s="248"/>
      <c r="B48" s="1208"/>
      <c r="C48" s="1209"/>
      <c r="D48" s="262"/>
      <c r="E48" s="1214" t="s">
        <v>504</v>
      </c>
      <c r="F48" s="1214"/>
      <c r="G48" s="1214"/>
      <c r="H48" s="1214"/>
      <c r="I48" s="1214"/>
      <c r="J48" s="1215"/>
      <c r="K48" s="263">
        <v>234</v>
      </c>
      <c r="L48" s="264">
        <v>218</v>
      </c>
      <c r="M48" s="264">
        <v>219</v>
      </c>
      <c r="N48" s="264">
        <v>218</v>
      </c>
      <c r="O48" s="265">
        <v>217</v>
      </c>
      <c r="P48" s="248"/>
      <c r="Q48" s="248"/>
      <c r="R48" s="248"/>
      <c r="S48" s="248"/>
      <c r="T48" s="248"/>
      <c r="U48" s="248"/>
    </row>
    <row r="49" spans="1:21" ht="30.75" customHeight="1">
      <c r="A49" s="248"/>
      <c r="B49" s="1208"/>
      <c r="C49" s="1209"/>
      <c r="D49" s="262"/>
      <c r="E49" s="1214" t="s">
        <v>505</v>
      </c>
      <c r="F49" s="1214"/>
      <c r="G49" s="1214"/>
      <c r="H49" s="1214"/>
      <c r="I49" s="1214"/>
      <c r="J49" s="1215"/>
      <c r="K49" s="263">
        <v>29</v>
      </c>
      <c r="L49" s="264">
        <v>59</v>
      </c>
      <c r="M49" s="264">
        <v>161</v>
      </c>
      <c r="N49" s="264">
        <v>320</v>
      </c>
      <c r="O49" s="265">
        <v>370</v>
      </c>
      <c r="P49" s="248"/>
      <c r="Q49" s="248"/>
      <c r="R49" s="248"/>
      <c r="S49" s="248"/>
      <c r="T49" s="248"/>
      <c r="U49" s="248"/>
    </row>
    <row r="50" spans="1:21" ht="30.75" customHeight="1">
      <c r="A50" s="248"/>
      <c r="B50" s="1208"/>
      <c r="C50" s="1209"/>
      <c r="D50" s="262"/>
      <c r="E50" s="1214" t="s">
        <v>506</v>
      </c>
      <c r="F50" s="1214"/>
      <c r="G50" s="1214"/>
      <c r="H50" s="1214"/>
      <c r="I50" s="1214"/>
      <c r="J50" s="1215"/>
      <c r="K50" s="263" t="s">
        <v>432</v>
      </c>
      <c r="L50" s="264" t="s">
        <v>432</v>
      </c>
      <c r="M50" s="264" t="s">
        <v>432</v>
      </c>
      <c r="N50" s="264" t="s">
        <v>432</v>
      </c>
      <c r="O50" s="265" t="s">
        <v>432</v>
      </c>
      <c r="P50" s="248"/>
      <c r="Q50" s="248"/>
      <c r="R50" s="248"/>
      <c r="S50" s="248"/>
      <c r="T50" s="248"/>
      <c r="U50" s="248"/>
    </row>
    <row r="51" spans="1:21" ht="30.75" customHeight="1">
      <c r="A51" s="248"/>
      <c r="B51" s="1210"/>
      <c r="C51" s="1211"/>
      <c r="D51" s="266"/>
      <c r="E51" s="1214" t="s">
        <v>507</v>
      </c>
      <c r="F51" s="1214"/>
      <c r="G51" s="1214"/>
      <c r="H51" s="1214"/>
      <c r="I51" s="1214"/>
      <c r="J51" s="1215"/>
      <c r="K51" s="263">
        <v>2</v>
      </c>
      <c r="L51" s="264">
        <v>1</v>
      </c>
      <c r="M51" s="264" t="s">
        <v>432</v>
      </c>
      <c r="N51" s="264" t="s">
        <v>432</v>
      </c>
      <c r="O51" s="265" t="s">
        <v>432</v>
      </c>
      <c r="P51" s="248"/>
      <c r="Q51" s="248"/>
      <c r="R51" s="248"/>
      <c r="S51" s="248"/>
      <c r="T51" s="248"/>
      <c r="U51" s="248"/>
    </row>
    <row r="52" spans="1:21" ht="30.75" customHeight="1">
      <c r="A52" s="248"/>
      <c r="B52" s="1216" t="s">
        <v>508</v>
      </c>
      <c r="C52" s="1217"/>
      <c r="D52" s="266"/>
      <c r="E52" s="1214" t="s">
        <v>509</v>
      </c>
      <c r="F52" s="1214"/>
      <c r="G52" s="1214"/>
      <c r="H52" s="1214"/>
      <c r="I52" s="1214"/>
      <c r="J52" s="1215"/>
      <c r="K52" s="263">
        <v>3026</v>
      </c>
      <c r="L52" s="264">
        <v>2954</v>
      </c>
      <c r="M52" s="264">
        <v>3184</v>
      </c>
      <c r="N52" s="264">
        <v>3270</v>
      </c>
      <c r="O52" s="265">
        <v>3139</v>
      </c>
      <c r="P52" s="248"/>
      <c r="Q52" s="248"/>
      <c r="R52" s="248"/>
      <c r="S52" s="248"/>
      <c r="T52" s="248"/>
      <c r="U52" s="248"/>
    </row>
    <row r="53" spans="1:21" ht="30.75" customHeight="1" thickBot="1">
      <c r="A53" s="248"/>
      <c r="B53" s="1218" t="s">
        <v>510</v>
      </c>
      <c r="C53" s="1219"/>
      <c r="D53" s="267"/>
      <c r="E53" s="1220" t="s">
        <v>511</v>
      </c>
      <c r="F53" s="1220"/>
      <c r="G53" s="1220"/>
      <c r="H53" s="1220"/>
      <c r="I53" s="1220"/>
      <c r="J53" s="1221"/>
      <c r="K53" s="268">
        <v>480</v>
      </c>
      <c r="L53" s="269">
        <v>519</v>
      </c>
      <c r="M53" s="269">
        <v>548</v>
      </c>
      <c r="N53" s="269">
        <v>787</v>
      </c>
      <c r="O53" s="270">
        <v>765</v>
      </c>
      <c r="P53" s="248"/>
      <c r="Q53" s="248"/>
      <c r="R53" s="248"/>
      <c r="S53" s="248"/>
      <c r="T53" s="248"/>
      <c r="U53" s="248"/>
    </row>
    <row r="54" spans="1:21" ht="24" customHeight="1">
      <c r="A54" s="248"/>
      <c r="B54" s="271" t="s">
        <v>512</v>
      </c>
      <c r="C54" s="248"/>
      <c r="D54" s="248"/>
      <c r="E54" s="248"/>
      <c r="F54" s="248"/>
      <c r="G54" s="248"/>
      <c r="H54" s="248"/>
      <c r="I54" s="248"/>
      <c r="J54" s="248"/>
      <c r="K54" s="248"/>
      <c r="L54" s="248"/>
      <c r="M54" s="248"/>
      <c r="N54" s="248"/>
      <c r="O54" s="248"/>
      <c r="P54" s="248"/>
      <c r="Q54" s="248"/>
      <c r="R54" s="248"/>
      <c r="S54" s="248"/>
      <c r="T54" s="248"/>
      <c r="U54" s="248"/>
    </row>
    <row r="55" spans="1:21" ht="24" customHeight="1" thickBot="1">
      <c r="A55" s="248"/>
      <c r="B55" s="272" t="s">
        <v>513</v>
      </c>
      <c r="C55" s="273"/>
      <c r="D55" s="273"/>
      <c r="E55" s="273"/>
      <c r="F55" s="273"/>
      <c r="G55" s="273"/>
      <c r="H55" s="273"/>
      <c r="I55" s="273"/>
      <c r="J55" s="273"/>
      <c r="K55" s="274"/>
      <c r="L55" s="274"/>
      <c r="M55" s="274"/>
      <c r="N55" s="274"/>
      <c r="O55" s="274"/>
      <c r="P55" s="248"/>
      <c r="Q55" s="248"/>
      <c r="R55" s="248"/>
      <c r="S55" s="248"/>
      <c r="T55" s="248"/>
      <c r="U55" s="248"/>
    </row>
    <row r="56" spans="1:21" ht="31.5" customHeight="1" thickBot="1">
      <c r="A56" s="248"/>
      <c r="B56" s="275"/>
      <c r="C56" s="276"/>
      <c r="D56" s="276"/>
      <c r="E56" s="277"/>
      <c r="F56" s="277"/>
      <c r="G56" s="277"/>
      <c r="H56" s="277"/>
      <c r="I56" s="277"/>
      <c r="J56" s="278" t="s">
        <v>472</v>
      </c>
      <c r="K56" s="279" t="s">
        <v>514</v>
      </c>
      <c r="L56" s="280" t="s">
        <v>515</v>
      </c>
      <c r="M56" s="280" t="s">
        <v>516</v>
      </c>
      <c r="N56" s="280" t="s">
        <v>517</v>
      </c>
      <c r="O56" s="281" t="s">
        <v>518</v>
      </c>
      <c r="P56" s="248"/>
      <c r="Q56" s="248"/>
      <c r="R56" s="248"/>
      <c r="S56" s="248"/>
      <c r="T56" s="248"/>
      <c r="U56" s="248"/>
    </row>
    <row r="57" spans="1:21" ht="31.5" customHeight="1">
      <c r="B57" s="1222" t="s">
        <v>519</v>
      </c>
      <c r="C57" s="1223"/>
      <c r="D57" s="1226" t="s">
        <v>520</v>
      </c>
      <c r="E57" s="1227"/>
      <c r="F57" s="1227"/>
      <c r="G57" s="1227"/>
      <c r="H57" s="1227"/>
      <c r="I57" s="1227"/>
      <c r="J57" s="1228"/>
      <c r="K57" s="282" t="s">
        <v>301</v>
      </c>
      <c r="L57" s="283" t="s">
        <v>301</v>
      </c>
      <c r="M57" s="283" t="s">
        <v>301</v>
      </c>
      <c r="N57" s="283" t="s">
        <v>301</v>
      </c>
      <c r="O57" s="284" t="s">
        <v>301</v>
      </c>
    </row>
    <row r="58" spans="1:21" ht="31.5" customHeight="1" thickBot="1">
      <c r="B58" s="1224"/>
      <c r="C58" s="1225"/>
      <c r="D58" s="1229" t="s">
        <v>521</v>
      </c>
      <c r="E58" s="1230"/>
      <c r="F58" s="1230"/>
      <c r="G58" s="1230"/>
      <c r="H58" s="1230"/>
      <c r="I58" s="1230"/>
      <c r="J58" s="1231"/>
      <c r="K58" s="285" t="s">
        <v>301</v>
      </c>
      <c r="L58" s="286" t="s">
        <v>301</v>
      </c>
      <c r="M58" s="286" t="s">
        <v>301</v>
      </c>
      <c r="N58" s="286" t="s">
        <v>301</v>
      </c>
      <c r="O58" s="287" t="s">
        <v>301</v>
      </c>
    </row>
    <row r="59" spans="1:21" ht="24" customHeight="1">
      <c r="B59" s="288"/>
      <c r="C59" s="288"/>
      <c r="D59" s="289" t="s">
        <v>522</v>
      </c>
      <c r="E59" s="290"/>
      <c r="F59" s="290"/>
      <c r="G59" s="290"/>
      <c r="H59" s="290"/>
      <c r="I59" s="290"/>
      <c r="J59" s="290"/>
      <c r="K59" s="290"/>
      <c r="L59" s="290"/>
      <c r="M59" s="290"/>
      <c r="N59" s="290"/>
      <c r="O59" s="290"/>
    </row>
    <row r="60" spans="1:21" ht="24" customHeight="1">
      <c r="B60" s="291"/>
      <c r="C60" s="291"/>
      <c r="D60" s="289" t="s">
        <v>523</v>
      </c>
      <c r="E60" s="290"/>
      <c r="F60" s="290"/>
      <c r="G60" s="290"/>
      <c r="H60" s="290"/>
      <c r="I60" s="290"/>
      <c r="J60" s="290"/>
      <c r="K60" s="290"/>
      <c r="L60" s="290"/>
      <c r="M60" s="290"/>
      <c r="N60" s="290"/>
      <c r="O60" s="290"/>
    </row>
    <row r="61" spans="1:21" ht="24" customHeight="1">
      <c r="A61" s="248"/>
      <c r="B61" s="271"/>
      <c r="C61" s="248"/>
      <c r="D61" s="248"/>
      <c r="E61" s="248"/>
      <c r="F61" s="248"/>
      <c r="G61" s="248"/>
      <c r="H61" s="248"/>
      <c r="I61" s="248"/>
      <c r="J61" s="248"/>
      <c r="K61" s="248"/>
      <c r="L61" s="248"/>
      <c r="M61" s="248"/>
      <c r="N61" s="248"/>
      <c r="O61" s="248"/>
      <c r="P61" s="248"/>
      <c r="Q61" s="248"/>
      <c r="R61" s="248"/>
      <c r="S61" s="248"/>
      <c r="T61" s="248"/>
      <c r="U61" s="248"/>
    </row>
    <row r="62" spans="1:21" ht="24" customHeight="1">
      <c r="A62" s="248"/>
      <c r="B62" s="271"/>
      <c r="C62" s="248"/>
      <c r="D62" s="248"/>
      <c r="E62" s="248"/>
      <c r="F62" s="248"/>
      <c r="G62" s="248"/>
      <c r="H62" s="248"/>
      <c r="I62" s="248"/>
      <c r="J62" s="248"/>
      <c r="K62" s="248"/>
      <c r="L62" s="248"/>
      <c r="M62" s="248"/>
      <c r="N62" s="248"/>
      <c r="O62" s="248"/>
      <c r="P62" s="248"/>
      <c r="Q62" s="248"/>
      <c r="R62" s="248"/>
      <c r="S62" s="248"/>
      <c r="T62" s="248"/>
      <c r="U62" s="248"/>
    </row>
  </sheetData>
  <sheetProtection algorithmName="SHA-512" hashValue="M3efv/Ex0jap1inTzq5kU1DhpShQOQGr1qy6OHYU6jY3xiw9CitHGsiAyHl0rTPiyOOUNuzzoSLo5D47CmIXuQ==" saltValue="IXjsft5LTFP4umw/G50d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292" customWidth="1"/>
    <col min="2" max="3" width="12.625" style="292" customWidth="1"/>
    <col min="4" max="4" width="11.625" style="292" customWidth="1"/>
    <col min="5" max="8" width="10.375" style="292" customWidth="1"/>
    <col min="9" max="13" width="16.375" style="292" customWidth="1"/>
    <col min="14" max="19" width="12.625" style="292" customWidth="1"/>
    <col min="20" max="16384" width="0" style="2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3" t="s">
        <v>498</v>
      </c>
    </row>
    <row r="40" spans="2:13" ht="27.75" customHeight="1" thickBot="1">
      <c r="B40" s="294" t="s">
        <v>499</v>
      </c>
      <c r="C40" s="295"/>
      <c r="D40" s="295"/>
      <c r="E40" s="296"/>
      <c r="F40" s="296"/>
      <c r="G40" s="296"/>
      <c r="H40" s="297" t="s">
        <v>472</v>
      </c>
      <c r="I40" s="298" t="s">
        <v>473</v>
      </c>
      <c r="J40" s="299" t="s">
        <v>474</v>
      </c>
      <c r="K40" s="299" t="s">
        <v>475</v>
      </c>
      <c r="L40" s="299" t="s">
        <v>476</v>
      </c>
      <c r="M40" s="300" t="s">
        <v>477</v>
      </c>
    </row>
    <row r="41" spans="2:13" ht="27.75" customHeight="1">
      <c r="B41" s="1232" t="s">
        <v>524</v>
      </c>
      <c r="C41" s="1233"/>
      <c r="D41" s="301"/>
      <c r="E41" s="1238" t="s">
        <v>525</v>
      </c>
      <c r="F41" s="1238"/>
      <c r="G41" s="1238"/>
      <c r="H41" s="1239"/>
      <c r="I41" s="302">
        <v>32762</v>
      </c>
      <c r="J41" s="303">
        <v>34255</v>
      </c>
      <c r="K41" s="303">
        <v>33696</v>
      </c>
      <c r="L41" s="303">
        <v>34125</v>
      </c>
      <c r="M41" s="304">
        <v>34809</v>
      </c>
    </row>
    <row r="42" spans="2:13" ht="27.75" customHeight="1">
      <c r="B42" s="1234"/>
      <c r="C42" s="1235"/>
      <c r="D42" s="305"/>
      <c r="E42" s="1240" t="s">
        <v>526</v>
      </c>
      <c r="F42" s="1240"/>
      <c r="G42" s="1240"/>
      <c r="H42" s="1241"/>
      <c r="I42" s="306" t="s">
        <v>432</v>
      </c>
      <c r="J42" s="307" t="s">
        <v>432</v>
      </c>
      <c r="K42" s="307" t="s">
        <v>432</v>
      </c>
      <c r="L42" s="307" t="s">
        <v>432</v>
      </c>
      <c r="M42" s="308" t="s">
        <v>432</v>
      </c>
    </row>
    <row r="43" spans="2:13" ht="27.75" customHeight="1">
      <c r="B43" s="1234"/>
      <c r="C43" s="1235"/>
      <c r="D43" s="305"/>
      <c r="E43" s="1240" t="s">
        <v>527</v>
      </c>
      <c r="F43" s="1240"/>
      <c r="G43" s="1240"/>
      <c r="H43" s="1241"/>
      <c r="I43" s="306">
        <v>2826</v>
      </c>
      <c r="J43" s="307">
        <v>2720</v>
      </c>
      <c r="K43" s="307">
        <v>2631</v>
      </c>
      <c r="L43" s="307">
        <v>2508</v>
      </c>
      <c r="M43" s="308">
        <v>2467</v>
      </c>
    </row>
    <row r="44" spans="2:13" ht="27.75" customHeight="1">
      <c r="B44" s="1234"/>
      <c r="C44" s="1235"/>
      <c r="D44" s="305"/>
      <c r="E44" s="1240" t="s">
        <v>528</v>
      </c>
      <c r="F44" s="1240"/>
      <c r="G44" s="1240"/>
      <c r="H44" s="1241"/>
      <c r="I44" s="306">
        <v>4646</v>
      </c>
      <c r="J44" s="307">
        <v>4612</v>
      </c>
      <c r="K44" s="307">
        <v>4103</v>
      </c>
      <c r="L44" s="307">
        <v>3625</v>
      </c>
      <c r="M44" s="308">
        <v>3289</v>
      </c>
    </row>
    <row r="45" spans="2:13" ht="27.75" customHeight="1">
      <c r="B45" s="1234"/>
      <c r="C45" s="1235"/>
      <c r="D45" s="305"/>
      <c r="E45" s="1240" t="s">
        <v>529</v>
      </c>
      <c r="F45" s="1240"/>
      <c r="G45" s="1240"/>
      <c r="H45" s="1241"/>
      <c r="I45" s="306">
        <v>6527</v>
      </c>
      <c r="J45" s="307">
        <v>6433</v>
      </c>
      <c r="K45" s="307">
        <v>6397</v>
      </c>
      <c r="L45" s="307">
        <v>5776</v>
      </c>
      <c r="M45" s="308">
        <v>5655</v>
      </c>
    </row>
    <row r="46" spans="2:13" ht="27.75" customHeight="1">
      <c r="B46" s="1234"/>
      <c r="C46" s="1235"/>
      <c r="D46" s="309"/>
      <c r="E46" s="1240" t="s">
        <v>530</v>
      </c>
      <c r="F46" s="1240"/>
      <c r="G46" s="1240"/>
      <c r="H46" s="1241"/>
      <c r="I46" s="306">
        <v>4</v>
      </c>
      <c r="J46" s="307" t="s">
        <v>432</v>
      </c>
      <c r="K46" s="307" t="s">
        <v>432</v>
      </c>
      <c r="L46" s="307" t="s">
        <v>432</v>
      </c>
      <c r="M46" s="308" t="s">
        <v>432</v>
      </c>
    </row>
    <row r="47" spans="2:13" ht="27.75" customHeight="1">
      <c r="B47" s="1234"/>
      <c r="C47" s="1235"/>
      <c r="D47" s="310"/>
      <c r="E47" s="1242" t="s">
        <v>531</v>
      </c>
      <c r="F47" s="1243"/>
      <c r="G47" s="1243"/>
      <c r="H47" s="1244"/>
      <c r="I47" s="306" t="s">
        <v>432</v>
      </c>
      <c r="J47" s="307" t="s">
        <v>432</v>
      </c>
      <c r="K47" s="307" t="s">
        <v>432</v>
      </c>
      <c r="L47" s="307" t="s">
        <v>432</v>
      </c>
      <c r="M47" s="308" t="s">
        <v>432</v>
      </c>
    </row>
    <row r="48" spans="2:13" ht="27.75" customHeight="1">
      <c r="B48" s="1234"/>
      <c r="C48" s="1235"/>
      <c r="D48" s="305"/>
      <c r="E48" s="1240" t="s">
        <v>532</v>
      </c>
      <c r="F48" s="1240"/>
      <c r="G48" s="1240"/>
      <c r="H48" s="1241"/>
      <c r="I48" s="306" t="s">
        <v>432</v>
      </c>
      <c r="J48" s="307" t="s">
        <v>432</v>
      </c>
      <c r="K48" s="307" t="s">
        <v>432</v>
      </c>
      <c r="L48" s="307" t="s">
        <v>432</v>
      </c>
      <c r="M48" s="308" t="s">
        <v>432</v>
      </c>
    </row>
    <row r="49" spans="2:13" ht="27.75" customHeight="1">
      <c r="B49" s="1236"/>
      <c r="C49" s="1237"/>
      <c r="D49" s="305"/>
      <c r="E49" s="1240" t="s">
        <v>533</v>
      </c>
      <c r="F49" s="1240"/>
      <c r="G49" s="1240"/>
      <c r="H49" s="1241"/>
      <c r="I49" s="306" t="s">
        <v>432</v>
      </c>
      <c r="J49" s="307" t="s">
        <v>432</v>
      </c>
      <c r="K49" s="307" t="s">
        <v>432</v>
      </c>
      <c r="L49" s="307" t="s">
        <v>432</v>
      </c>
      <c r="M49" s="308" t="s">
        <v>432</v>
      </c>
    </row>
    <row r="50" spans="2:13" ht="27.75" customHeight="1">
      <c r="B50" s="1245" t="s">
        <v>534</v>
      </c>
      <c r="C50" s="1246"/>
      <c r="D50" s="311"/>
      <c r="E50" s="1240" t="s">
        <v>535</v>
      </c>
      <c r="F50" s="1240"/>
      <c r="G50" s="1240"/>
      <c r="H50" s="1241"/>
      <c r="I50" s="306">
        <v>13412</v>
      </c>
      <c r="J50" s="307">
        <v>14725</v>
      </c>
      <c r="K50" s="307">
        <v>14521</v>
      </c>
      <c r="L50" s="307">
        <v>14252</v>
      </c>
      <c r="M50" s="308">
        <v>15546</v>
      </c>
    </row>
    <row r="51" spans="2:13" ht="27.75" customHeight="1">
      <c r="B51" s="1234"/>
      <c r="C51" s="1235"/>
      <c r="D51" s="305"/>
      <c r="E51" s="1240" t="s">
        <v>536</v>
      </c>
      <c r="F51" s="1240"/>
      <c r="G51" s="1240"/>
      <c r="H51" s="1241"/>
      <c r="I51" s="306">
        <v>7119</v>
      </c>
      <c r="J51" s="307">
        <v>6961</v>
      </c>
      <c r="K51" s="307">
        <v>6865</v>
      </c>
      <c r="L51" s="307">
        <v>6185</v>
      </c>
      <c r="M51" s="308">
        <v>5613</v>
      </c>
    </row>
    <row r="52" spans="2:13" ht="27.75" customHeight="1">
      <c r="B52" s="1236"/>
      <c r="C52" s="1237"/>
      <c r="D52" s="305"/>
      <c r="E52" s="1240" t="s">
        <v>537</v>
      </c>
      <c r="F52" s="1240"/>
      <c r="G52" s="1240"/>
      <c r="H52" s="1241"/>
      <c r="I52" s="306">
        <v>30810</v>
      </c>
      <c r="J52" s="307">
        <v>31989</v>
      </c>
      <c r="K52" s="307">
        <v>31556</v>
      </c>
      <c r="L52" s="307">
        <v>31711</v>
      </c>
      <c r="M52" s="308">
        <v>31833</v>
      </c>
    </row>
    <row r="53" spans="2:13" ht="27.75" customHeight="1" thickBot="1">
      <c r="B53" s="1247" t="s">
        <v>510</v>
      </c>
      <c r="C53" s="1248"/>
      <c r="D53" s="312"/>
      <c r="E53" s="1249" t="s">
        <v>538</v>
      </c>
      <c r="F53" s="1249"/>
      <c r="G53" s="1249"/>
      <c r="H53" s="1250"/>
      <c r="I53" s="313">
        <v>-4575</v>
      </c>
      <c r="J53" s="314">
        <v>-5653</v>
      </c>
      <c r="K53" s="314">
        <v>-6115</v>
      </c>
      <c r="L53" s="314">
        <v>-6114</v>
      </c>
      <c r="M53" s="315">
        <v>-6772</v>
      </c>
    </row>
    <row r="54" spans="2:13" ht="27.75" customHeight="1">
      <c r="B54" s="316" t="s">
        <v>539</v>
      </c>
      <c r="C54" s="317"/>
      <c r="D54" s="317"/>
      <c r="E54" s="318"/>
      <c r="F54" s="318"/>
      <c r="G54" s="318"/>
      <c r="H54" s="318"/>
      <c r="I54" s="319"/>
      <c r="J54" s="319"/>
      <c r="K54" s="319"/>
      <c r="L54" s="319"/>
      <c r="M54" s="3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rLMV7qhxuBiunmfVFYGO2cWPvIvX0loqybwBUdmcL5S96nxvM2LkYUKJd+tVEhe+lJsS44H9YOvgKXzJnQikg==" saltValue="wVEcUpIL8oBEOuczbfhN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01" customWidth="1"/>
    <col min="2" max="2" width="16.375" style="201" customWidth="1"/>
    <col min="3" max="5" width="26.25" style="201" customWidth="1"/>
    <col min="6" max="8" width="24.25" style="201" customWidth="1"/>
    <col min="9" max="14" width="26" style="201" customWidth="1"/>
    <col min="15" max="15" width="6.125" style="201" customWidth="1"/>
    <col min="16" max="16" width="9" style="201" hidden="1" customWidth="1"/>
    <col min="17" max="20" width="0" style="201" hidden="1" customWidth="1"/>
    <col min="21" max="21" width="9" style="201" hidden="1" customWidth="1"/>
    <col min="22" max="22" width="0" style="201" hidden="1" customWidth="1"/>
    <col min="23" max="23" width="9" style="201" hidden="1" customWidth="1"/>
    <col min="24" max="16384" width="0" style="20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2"/>
      <c r="C53" s="202"/>
      <c r="D53" s="202"/>
      <c r="E53" s="202"/>
      <c r="F53" s="202"/>
      <c r="G53" s="202"/>
      <c r="H53" s="320" t="s">
        <v>540</v>
      </c>
    </row>
    <row r="54" spans="2:8" ht="29.25" customHeight="1" thickBot="1">
      <c r="B54" s="321" t="s">
        <v>8</v>
      </c>
      <c r="C54" s="322"/>
      <c r="D54" s="322"/>
      <c r="E54" s="323" t="s">
        <v>472</v>
      </c>
      <c r="F54" s="324" t="s">
        <v>475</v>
      </c>
      <c r="G54" s="324" t="s">
        <v>476</v>
      </c>
      <c r="H54" s="325" t="s">
        <v>477</v>
      </c>
    </row>
    <row r="55" spans="2:8" ht="52.5" customHeight="1">
      <c r="B55" s="326"/>
      <c r="C55" s="1259" t="s">
        <v>101</v>
      </c>
      <c r="D55" s="1259"/>
      <c r="E55" s="1260"/>
      <c r="F55" s="327">
        <v>8416</v>
      </c>
      <c r="G55" s="327">
        <v>7750</v>
      </c>
      <c r="H55" s="328">
        <v>7218</v>
      </c>
    </row>
    <row r="56" spans="2:8" ht="52.5" customHeight="1">
      <c r="B56" s="329"/>
      <c r="C56" s="1261" t="s">
        <v>541</v>
      </c>
      <c r="D56" s="1261"/>
      <c r="E56" s="1262"/>
      <c r="F56" s="330">
        <v>966</v>
      </c>
      <c r="G56" s="330">
        <v>966</v>
      </c>
      <c r="H56" s="331">
        <v>967</v>
      </c>
    </row>
    <row r="57" spans="2:8" ht="53.25" customHeight="1">
      <c r="B57" s="329"/>
      <c r="C57" s="1263" t="s">
        <v>106</v>
      </c>
      <c r="D57" s="1263"/>
      <c r="E57" s="1264"/>
      <c r="F57" s="332">
        <v>2373</v>
      </c>
      <c r="G57" s="332">
        <v>2894</v>
      </c>
      <c r="H57" s="333">
        <v>3533</v>
      </c>
    </row>
    <row r="58" spans="2:8" ht="45.75" customHeight="1">
      <c r="B58" s="334"/>
      <c r="C58" s="1251" t="s">
        <v>542</v>
      </c>
      <c r="D58" s="1252"/>
      <c r="E58" s="1253"/>
      <c r="F58" s="335">
        <v>1288</v>
      </c>
      <c r="G58" s="335">
        <v>1727</v>
      </c>
      <c r="H58" s="336">
        <v>1814</v>
      </c>
    </row>
    <row r="59" spans="2:8" ht="45.75" customHeight="1">
      <c r="B59" s="334"/>
      <c r="C59" s="1251" t="s">
        <v>543</v>
      </c>
      <c r="D59" s="1252"/>
      <c r="E59" s="1253"/>
      <c r="F59" s="335">
        <v>0</v>
      </c>
      <c r="G59" s="335">
        <v>0</v>
      </c>
      <c r="H59" s="336">
        <v>1280</v>
      </c>
    </row>
    <row r="60" spans="2:8" ht="45.75" customHeight="1">
      <c r="B60" s="334"/>
      <c r="C60" s="1251" t="s">
        <v>544</v>
      </c>
      <c r="D60" s="1252"/>
      <c r="E60" s="1253"/>
      <c r="F60" s="335">
        <v>248</v>
      </c>
      <c r="G60" s="335">
        <v>226</v>
      </c>
      <c r="H60" s="336">
        <v>206</v>
      </c>
    </row>
    <row r="61" spans="2:8" ht="45.75" customHeight="1">
      <c r="B61" s="334"/>
      <c r="C61" s="1251" t="s">
        <v>545</v>
      </c>
      <c r="D61" s="1252"/>
      <c r="E61" s="1253"/>
      <c r="F61" s="335">
        <v>96</v>
      </c>
      <c r="G61" s="335">
        <v>107</v>
      </c>
      <c r="H61" s="336">
        <v>129</v>
      </c>
    </row>
    <row r="62" spans="2:8" ht="45.75" customHeight="1" thickBot="1">
      <c r="B62" s="337"/>
      <c r="C62" s="1254" t="s">
        <v>546</v>
      </c>
      <c r="D62" s="1255"/>
      <c r="E62" s="1256"/>
      <c r="F62" s="338">
        <v>89</v>
      </c>
      <c r="G62" s="338">
        <v>89</v>
      </c>
      <c r="H62" s="339">
        <v>53</v>
      </c>
    </row>
    <row r="63" spans="2:8" ht="52.5" customHeight="1" thickBot="1">
      <c r="B63" s="340"/>
      <c r="C63" s="1257" t="s">
        <v>547</v>
      </c>
      <c r="D63" s="1257"/>
      <c r="E63" s="1258"/>
      <c r="F63" s="341">
        <v>11755</v>
      </c>
      <c r="G63" s="341">
        <v>11610</v>
      </c>
      <c r="H63" s="342">
        <v>11718</v>
      </c>
    </row>
    <row r="64" spans="2:8" ht="15" customHeight="1"/>
    <row r="65" ht="0" hidden="1" customHeight="1"/>
    <row r="66" ht="0" hidden="1" customHeight="1"/>
  </sheetData>
  <sheetProtection algorithmName="SHA-512" hashValue="zltiAz9cUoxwQn65EZmx1aDufkqpjI0JO06vXPZZ5k9O3TB/W+N+/vWP9onUwsM2e+a9gy1/yQ2CUTRFaGLBGA==" saltValue="KVAhjmIGMQtelEuf/PoZ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9"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45" customWidth="1"/>
    <col min="2" max="107" width="2.5" style="345" customWidth="1"/>
    <col min="108" max="108" width="6.125" style="353" customWidth="1"/>
    <col min="109" max="109" width="5.875" style="352" customWidth="1"/>
    <col min="110" max="110" width="19.125" style="345" hidden="1"/>
    <col min="111" max="115" width="12.625" style="345" hidden="1"/>
    <col min="116" max="349" width="8.625" style="345" hidden="1"/>
    <col min="350" max="355" width="14.875" style="345" hidden="1"/>
    <col min="356" max="357" width="15.875" style="345" hidden="1"/>
    <col min="358" max="363" width="16.125" style="345" hidden="1"/>
    <col min="364" max="364" width="6.125" style="345" hidden="1"/>
    <col min="365" max="365" width="3" style="345" hidden="1"/>
    <col min="366" max="605" width="8.625" style="345" hidden="1"/>
    <col min="606" max="611" width="14.875" style="345" hidden="1"/>
    <col min="612" max="613" width="15.875" style="345" hidden="1"/>
    <col min="614" max="619" width="16.125" style="345" hidden="1"/>
    <col min="620" max="620" width="6.125" style="345" hidden="1"/>
    <col min="621" max="621" width="3" style="345" hidden="1"/>
    <col min="622" max="861" width="8.625" style="345" hidden="1"/>
    <col min="862" max="867" width="14.875" style="345" hidden="1"/>
    <col min="868" max="869" width="15.875" style="345" hidden="1"/>
    <col min="870" max="875" width="16.125" style="345" hidden="1"/>
    <col min="876" max="876" width="6.125" style="345" hidden="1"/>
    <col min="877" max="877" width="3" style="345" hidden="1"/>
    <col min="878" max="1117" width="8.625" style="345" hidden="1"/>
    <col min="1118" max="1123" width="14.875" style="345" hidden="1"/>
    <col min="1124" max="1125" width="15.875" style="345" hidden="1"/>
    <col min="1126" max="1131" width="16.125" style="345" hidden="1"/>
    <col min="1132" max="1132" width="6.125" style="345" hidden="1"/>
    <col min="1133" max="1133" width="3" style="345" hidden="1"/>
    <col min="1134" max="1373" width="8.625" style="345" hidden="1"/>
    <col min="1374" max="1379" width="14.875" style="345" hidden="1"/>
    <col min="1380" max="1381" width="15.875" style="345" hidden="1"/>
    <col min="1382" max="1387" width="16.125" style="345" hidden="1"/>
    <col min="1388" max="1388" width="6.125" style="345" hidden="1"/>
    <col min="1389" max="1389" width="3" style="345" hidden="1"/>
    <col min="1390" max="1629" width="8.625" style="345" hidden="1"/>
    <col min="1630" max="1635" width="14.875" style="345" hidden="1"/>
    <col min="1636" max="1637" width="15.875" style="345" hidden="1"/>
    <col min="1638" max="1643" width="16.125" style="345" hidden="1"/>
    <col min="1644" max="1644" width="6.125" style="345" hidden="1"/>
    <col min="1645" max="1645" width="3" style="345" hidden="1"/>
    <col min="1646" max="1885" width="8.625" style="345" hidden="1"/>
    <col min="1886" max="1891" width="14.875" style="345" hidden="1"/>
    <col min="1892" max="1893" width="15.875" style="345" hidden="1"/>
    <col min="1894" max="1899" width="16.125" style="345" hidden="1"/>
    <col min="1900" max="1900" width="6.125" style="345" hidden="1"/>
    <col min="1901" max="1901" width="3" style="345" hidden="1"/>
    <col min="1902" max="2141" width="8.625" style="345" hidden="1"/>
    <col min="2142" max="2147" width="14.875" style="345" hidden="1"/>
    <col min="2148" max="2149" width="15.875" style="345" hidden="1"/>
    <col min="2150" max="2155" width="16.125" style="345" hidden="1"/>
    <col min="2156" max="2156" width="6.125" style="345" hidden="1"/>
    <col min="2157" max="2157" width="3" style="345" hidden="1"/>
    <col min="2158" max="2397" width="8.625" style="345" hidden="1"/>
    <col min="2398" max="2403" width="14.875" style="345" hidden="1"/>
    <col min="2404" max="2405" width="15.875" style="345" hidden="1"/>
    <col min="2406" max="2411" width="16.125" style="345" hidden="1"/>
    <col min="2412" max="2412" width="6.125" style="345" hidden="1"/>
    <col min="2413" max="2413" width="3" style="345" hidden="1"/>
    <col min="2414" max="2653" width="8.625" style="345" hidden="1"/>
    <col min="2654" max="2659" width="14.875" style="345" hidden="1"/>
    <col min="2660" max="2661" width="15.875" style="345" hidden="1"/>
    <col min="2662" max="2667" width="16.125" style="345" hidden="1"/>
    <col min="2668" max="2668" width="6.125" style="345" hidden="1"/>
    <col min="2669" max="2669" width="3" style="345" hidden="1"/>
    <col min="2670" max="2909" width="8.625" style="345" hidden="1"/>
    <col min="2910" max="2915" width="14.875" style="345" hidden="1"/>
    <col min="2916" max="2917" width="15.875" style="345" hidden="1"/>
    <col min="2918" max="2923" width="16.125" style="345" hidden="1"/>
    <col min="2924" max="2924" width="6.125" style="345" hidden="1"/>
    <col min="2925" max="2925" width="3" style="345" hidden="1"/>
    <col min="2926" max="3165" width="8.625" style="345" hidden="1"/>
    <col min="3166" max="3171" width="14.875" style="345" hidden="1"/>
    <col min="3172" max="3173" width="15.875" style="345" hidden="1"/>
    <col min="3174" max="3179" width="16.125" style="345" hidden="1"/>
    <col min="3180" max="3180" width="6.125" style="345" hidden="1"/>
    <col min="3181" max="3181" width="3" style="345" hidden="1"/>
    <col min="3182" max="3421" width="8.625" style="345" hidden="1"/>
    <col min="3422" max="3427" width="14.875" style="345" hidden="1"/>
    <col min="3428" max="3429" width="15.875" style="345" hidden="1"/>
    <col min="3430" max="3435" width="16.125" style="345" hidden="1"/>
    <col min="3436" max="3436" width="6.125" style="345" hidden="1"/>
    <col min="3437" max="3437" width="3" style="345" hidden="1"/>
    <col min="3438" max="3677" width="8.625" style="345" hidden="1"/>
    <col min="3678" max="3683" width="14.875" style="345" hidden="1"/>
    <col min="3684" max="3685" width="15.875" style="345" hidden="1"/>
    <col min="3686" max="3691" width="16.125" style="345" hidden="1"/>
    <col min="3692" max="3692" width="6.125" style="345" hidden="1"/>
    <col min="3693" max="3693" width="3" style="345" hidden="1"/>
    <col min="3694" max="3933" width="8.625" style="345" hidden="1"/>
    <col min="3934" max="3939" width="14.875" style="345" hidden="1"/>
    <col min="3940" max="3941" width="15.875" style="345" hidden="1"/>
    <col min="3942" max="3947" width="16.125" style="345" hidden="1"/>
    <col min="3948" max="3948" width="6.125" style="345" hidden="1"/>
    <col min="3949" max="3949" width="3" style="345" hidden="1"/>
    <col min="3950" max="4189" width="8.625" style="345" hidden="1"/>
    <col min="4190" max="4195" width="14.875" style="345" hidden="1"/>
    <col min="4196" max="4197" width="15.875" style="345" hidden="1"/>
    <col min="4198" max="4203" width="16.125" style="345" hidden="1"/>
    <col min="4204" max="4204" width="6.125" style="345" hidden="1"/>
    <col min="4205" max="4205" width="3" style="345" hidden="1"/>
    <col min="4206" max="4445" width="8.625" style="345" hidden="1"/>
    <col min="4446" max="4451" width="14.875" style="345" hidden="1"/>
    <col min="4452" max="4453" width="15.875" style="345" hidden="1"/>
    <col min="4454" max="4459" width="16.125" style="345" hidden="1"/>
    <col min="4460" max="4460" width="6.125" style="345" hidden="1"/>
    <col min="4461" max="4461" width="3" style="345" hidden="1"/>
    <col min="4462" max="4701" width="8.625" style="345" hidden="1"/>
    <col min="4702" max="4707" width="14.875" style="345" hidden="1"/>
    <col min="4708" max="4709" width="15.875" style="345" hidden="1"/>
    <col min="4710" max="4715" width="16.125" style="345" hidden="1"/>
    <col min="4716" max="4716" width="6.125" style="345" hidden="1"/>
    <col min="4717" max="4717" width="3" style="345" hidden="1"/>
    <col min="4718" max="4957" width="8.625" style="345" hidden="1"/>
    <col min="4958" max="4963" width="14.875" style="345" hidden="1"/>
    <col min="4964" max="4965" width="15.875" style="345" hidden="1"/>
    <col min="4966" max="4971" width="16.125" style="345" hidden="1"/>
    <col min="4972" max="4972" width="6.125" style="345" hidden="1"/>
    <col min="4973" max="4973" width="3" style="345" hidden="1"/>
    <col min="4974" max="5213" width="8.625" style="345" hidden="1"/>
    <col min="5214" max="5219" width="14.875" style="345" hidden="1"/>
    <col min="5220" max="5221" width="15.875" style="345" hidden="1"/>
    <col min="5222" max="5227" width="16.125" style="345" hidden="1"/>
    <col min="5228" max="5228" width="6.125" style="345" hidden="1"/>
    <col min="5229" max="5229" width="3" style="345" hidden="1"/>
    <col min="5230" max="5469" width="8.625" style="345" hidden="1"/>
    <col min="5470" max="5475" width="14.875" style="345" hidden="1"/>
    <col min="5476" max="5477" width="15.875" style="345" hidden="1"/>
    <col min="5478" max="5483" width="16.125" style="345" hidden="1"/>
    <col min="5484" max="5484" width="6.125" style="345" hidden="1"/>
    <col min="5485" max="5485" width="3" style="345" hidden="1"/>
    <col min="5486" max="5725" width="8.625" style="345" hidden="1"/>
    <col min="5726" max="5731" width="14.875" style="345" hidden="1"/>
    <col min="5732" max="5733" width="15.875" style="345" hidden="1"/>
    <col min="5734" max="5739" width="16.125" style="345" hidden="1"/>
    <col min="5740" max="5740" width="6.125" style="345" hidden="1"/>
    <col min="5741" max="5741" width="3" style="345" hidden="1"/>
    <col min="5742" max="5981" width="8.625" style="345" hidden="1"/>
    <col min="5982" max="5987" width="14.875" style="345" hidden="1"/>
    <col min="5988" max="5989" width="15.875" style="345" hidden="1"/>
    <col min="5990" max="5995" width="16.125" style="345" hidden="1"/>
    <col min="5996" max="5996" width="6.125" style="345" hidden="1"/>
    <col min="5997" max="5997" width="3" style="345" hidden="1"/>
    <col min="5998" max="6237" width="8.625" style="345" hidden="1"/>
    <col min="6238" max="6243" width="14.875" style="345" hidden="1"/>
    <col min="6244" max="6245" width="15.875" style="345" hidden="1"/>
    <col min="6246" max="6251" width="16.125" style="345" hidden="1"/>
    <col min="6252" max="6252" width="6.125" style="345" hidden="1"/>
    <col min="6253" max="6253" width="3" style="345" hidden="1"/>
    <col min="6254" max="6493" width="8.625" style="345" hidden="1"/>
    <col min="6494" max="6499" width="14.875" style="345" hidden="1"/>
    <col min="6500" max="6501" width="15.875" style="345" hidden="1"/>
    <col min="6502" max="6507" width="16.125" style="345" hidden="1"/>
    <col min="6508" max="6508" width="6.125" style="345" hidden="1"/>
    <col min="6509" max="6509" width="3" style="345" hidden="1"/>
    <col min="6510" max="6749" width="8.625" style="345" hidden="1"/>
    <col min="6750" max="6755" width="14.875" style="345" hidden="1"/>
    <col min="6756" max="6757" width="15.875" style="345" hidden="1"/>
    <col min="6758" max="6763" width="16.125" style="345" hidden="1"/>
    <col min="6764" max="6764" width="6.125" style="345" hidden="1"/>
    <col min="6765" max="6765" width="3" style="345" hidden="1"/>
    <col min="6766" max="7005" width="8.625" style="345" hidden="1"/>
    <col min="7006" max="7011" width="14.875" style="345" hidden="1"/>
    <col min="7012" max="7013" width="15.875" style="345" hidden="1"/>
    <col min="7014" max="7019" width="16.125" style="345" hidden="1"/>
    <col min="7020" max="7020" width="6.125" style="345" hidden="1"/>
    <col min="7021" max="7021" width="3" style="345" hidden="1"/>
    <col min="7022" max="7261" width="8.625" style="345" hidden="1"/>
    <col min="7262" max="7267" width="14.875" style="345" hidden="1"/>
    <col min="7268" max="7269" width="15.875" style="345" hidden="1"/>
    <col min="7270" max="7275" width="16.125" style="345" hidden="1"/>
    <col min="7276" max="7276" width="6.125" style="345" hidden="1"/>
    <col min="7277" max="7277" width="3" style="345" hidden="1"/>
    <col min="7278" max="7517" width="8.625" style="345" hidden="1"/>
    <col min="7518" max="7523" width="14.875" style="345" hidden="1"/>
    <col min="7524" max="7525" width="15.875" style="345" hidden="1"/>
    <col min="7526" max="7531" width="16.125" style="345" hidden="1"/>
    <col min="7532" max="7532" width="6.125" style="345" hidden="1"/>
    <col min="7533" max="7533" width="3" style="345" hidden="1"/>
    <col min="7534" max="7773" width="8.625" style="345" hidden="1"/>
    <col min="7774" max="7779" width="14.875" style="345" hidden="1"/>
    <col min="7780" max="7781" width="15.875" style="345" hidden="1"/>
    <col min="7782" max="7787" width="16.125" style="345" hidden="1"/>
    <col min="7788" max="7788" width="6.125" style="345" hidden="1"/>
    <col min="7789" max="7789" width="3" style="345" hidden="1"/>
    <col min="7790" max="8029" width="8.625" style="345" hidden="1"/>
    <col min="8030" max="8035" width="14.875" style="345" hidden="1"/>
    <col min="8036" max="8037" width="15.875" style="345" hidden="1"/>
    <col min="8038" max="8043" width="16.125" style="345" hidden="1"/>
    <col min="8044" max="8044" width="6.125" style="345" hidden="1"/>
    <col min="8045" max="8045" width="3" style="345" hidden="1"/>
    <col min="8046" max="8285" width="8.625" style="345" hidden="1"/>
    <col min="8286" max="8291" width="14.875" style="345" hidden="1"/>
    <col min="8292" max="8293" width="15.875" style="345" hidden="1"/>
    <col min="8294" max="8299" width="16.125" style="345" hidden="1"/>
    <col min="8300" max="8300" width="6.125" style="345" hidden="1"/>
    <col min="8301" max="8301" width="3" style="345" hidden="1"/>
    <col min="8302" max="8541" width="8.625" style="345" hidden="1"/>
    <col min="8542" max="8547" width="14.875" style="345" hidden="1"/>
    <col min="8548" max="8549" width="15.875" style="345" hidden="1"/>
    <col min="8550" max="8555" width="16.125" style="345" hidden="1"/>
    <col min="8556" max="8556" width="6.125" style="345" hidden="1"/>
    <col min="8557" max="8557" width="3" style="345" hidden="1"/>
    <col min="8558" max="8797" width="8.625" style="345" hidden="1"/>
    <col min="8798" max="8803" width="14.875" style="345" hidden="1"/>
    <col min="8804" max="8805" width="15.875" style="345" hidden="1"/>
    <col min="8806" max="8811" width="16.125" style="345" hidden="1"/>
    <col min="8812" max="8812" width="6.125" style="345" hidden="1"/>
    <col min="8813" max="8813" width="3" style="345" hidden="1"/>
    <col min="8814" max="9053" width="8.625" style="345" hidden="1"/>
    <col min="9054" max="9059" width="14.875" style="345" hidden="1"/>
    <col min="9060" max="9061" width="15.875" style="345" hidden="1"/>
    <col min="9062" max="9067" width="16.125" style="345" hidden="1"/>
    <col min="9068" max="9068" width="6.125" style="345" hidden="1"/>
    <col min="9069" max="9069" width="3" style="345" hidden="1"/>
    <col min="9070" max="9309" width="8.625" style="345" hidden="1"/>
    <col min="9310" max="9315" width="14.875" style="345" hidden="1"/>
    <col min="9316" max="9317" width="15.875" style="345" hidden="1"/>
    <col min="9318" max="9323" width="16.125" style="345" hidden="1"/>
    <col min="9324" max="9324" width="6.125" style="345" hidden="1"/>
    <col min="9325" max="9325" width="3" style="345" hidden="1"/>
    <col min="9326" max="9565" width="8.625" style="345" hidden="1"/>
    <col min="9566" max="9571" width="14.875" style="345" hidden="1"/>
    <col min="9572" max="9573" width="15.875" style="345" hidden="1"/>
    <col min="9574" max="9579" width="16.125" style="345" hidden="1"/>
    <col min="9580" max="9580" width="6.125" style="345" hidden="1"/>
    <col min="9581" max="9581" width="3" style="345" hidden="1"/>
    <col min="9582" max="9821" width="8.625" style="345" hidden="1"/>
    <col min="9822" max="9827" width="14.875" style="345" hidden="1"/>
    <col min="9828" max="9829" width="15.875" style="345" hidden="1"/>
    <col min="9830" max="9835" width="16.125" style="345" hidden="1"/>
    <col min="9836" max="9836" width="6.125" style="345" hidden="1"/>
    <col min="9837" max="9837" width="3" style="345" hidden="1"/>
    <col min="9838" max="10077" width="8.625" style="345" hidden="1"/>
    <col min="10078" max="10083" width="14.875" style="345" hidden="1"/>
    <col min="10084" max="10085" width="15.875" style="345" hidden="1"/>
    <col min="10086" max="10091" width="16.125" style="345" hidden="1"/>
    <col min="10092" max="10092" width="6.125" style="345" hidden="1"/>
    <col min="10093" max="10093" width="3" style="345" hidden="1"/>
    <col min="10094" max="10333" width="8.625" style="345" hidden="1"/>
    <col min="10334" max="10339" width="14.875" style="345" hidden="1"/>
    <col min="10340" max="10341" width="15.875" style="345" hidden="1"/>
    <col min="10342" max="10347" width="16.125" style="345" hidden="1"/>
    <col min="10348" max="10348" width="6.125" style="345" hidden="1"/>
    <col min="10349" max="10349" width="3" style="345" hidden="1"/>
    <col min="10350" max="10589" width="8.625" style="345" hidden="1"/>
    <col min="10590" max="10595" width="14.875" style="345" hidden="1"/>
    <col min="10596" max="10597" width="15.875" style="345" hidden="1"/>
    <col min="10598" max="10603" width="16.125" style="345" hidden="1"/>
    <col min="10604" max="10604" width="6.125" style="345" hidden="1"/>
    <col min="10605" max="10605" width="3" style="345" hidden="1"/>
    <col min="10606" max="10845" width="8.625" style="345" hidden="1"/>
    <col min="10846" max="10851" width="14.875" style="345" hidden="1"/>
    <col min="10852" max="10853" width="15.875" style="345" hidden="1"/>
    <col min="10854" max="10859" width="16.125" style="345" hidden="1"/>
    <col min="10860" max="10860" width="6.125" style="345" hidden="1"/>
    <col min="10861" max="10861" width="3" style="345" hidden="1"/>
    <col min="10862" max="11101" width="8.625" style="345" hidden="1"/>
    <col min="11102" max="11107" width="14.875" style="345" hidden="1"/>
    <col min="11108" max="11109" width="15.875" style="345" hidden="1"/>
    <col min="11110" max="11115" width="16.125" style="345" hidden="1"/>
    <col min="11116" max="11116" width="6.125" style="345" hidden="1"/>
    <col min="11117" max="11117" width="3" style="345" hidden="1"/>
    <col min="11118" max="11357" width="8.625" style="345" hidden="1"/>
    <col min="11358" max="11363" width="14.875" style="345" hidden="1"/>
    <col min="11364" max="11365" width="15.875" style="345" hidden="1"/>
    <col min="11366" max="11371" width="16.125" style="345" hidden="1"/>
    <col min="11372" max="11372" width="6.125" style="345" hidden="1"/>
    <col min="11373" max="11373" width="3" style="345" hidden="1"/>
    <col min="11374" max="11613" width="8.625" style="345" hidden="1"/>
    <col min="11614" max="11619" width="14.875" style="345" hidden="1"/>
    <col min="11620" max="11621" width="15.875" style="345" hidden="1"/>
    <col min="11622" max="11627" width="16.125" style="345" hidden="1"/>
    <col min="11628" max="11628" width="6.125" style="345" hidden="1"/>
    <col min="11629" max="11629" width="3" style="345" hidden="1"/>
    <col min="11630" max="11869" width="8.625" style="345" hidden="1"/>
    <col min="11870" max="11875" width="14.875" style="345" hidden="1"/>
    <col min="11876" max="11877" width="15.875" style="345" hidden="1"/>
    <col min="11878" max="11883" width="16.125" style="345" hidden="1"/>
    <col min="11884" max="11884" width="6.125" style="345" hidden="1"/>
    <col min="11885" max="11885" width="3" style="345" hidden="1"/>
    <col min="11886" max="12125" width="8.625" style="345" hidden="1"/>
    <col min="12126" max="12131" width="14.875" style="345" hidden="1"/>
    <col min="12132" max="12133" width="15.875" style="345" hidden="1"/>
    <col min="12134" max="12139" width="16.125" style="345" hidden="1"/>
    <col min="12140" max="12140" width="6.125" style="345" hidden="1"/>
    <col min="12141" max="12141" width="3" style="345" hidden="1"/>
    <col min="12142" max="12381" width="8.625" style="345" hidden="1"/>
    <col min="12382" max="12387" width="14.875" style="345" hidden="1"/>
    <col min="12388" max="12389" width="15.875" style="345" hidden="1"/>
    <col min="12390" max="12395" width="16.125" style="345" hidden="1"/>
    <col min="12396" max="12396" width="6.125" style="345" hidden="1"/>
    <col min="12397" max="12397" width="3" style="345" hidden="1"/>
    <col min="12398" max="12637" width="8.625" style="345" hidden="1"/>
    <col min="12638" max="12643" width="14.875" style="345" hidden="1"/>
    <col min="12644" max="12645" width="15.875" style="345" hidden="1"/>
    <col min="12646" max="12651" width="16.125" style="345" hidden="1"/>
    <col min="12652" max="12652" width="6.125" style="345" hidden="1"/>
    <col min="12653" max="12653" width="3" style="345" hidden="1"/>
    <col min="12654" max="12893" width="8.625" style="345" hidden="1"/>
    <col min="12894" max="12899" width="14.875" style="345" hidden="1"/>
    <col min="12900" max="12901" width="15.875" style="345" hidden="1"/>
    <col min="12902" max="12907" width="16.125" style="345" hidden="1"/>
    <col min="12908" max="12908" width="6.125" style="345" hidden="1"/>
    <col min="12909" max="12909" width="3" style="345" hidden="1"/>
    <col min="12910" max="13149" width="8.625" style="345" hidden="1"/>
    <col min="13150" max="13155" width="14.875" style="345" hidden="1"/>
    <col min="13156" max="13157" width="15.875" style="345" hidden="1"/>
    <col min="13158" max="13163" width="16.125" style="345" hidden="1"/>
    <col min="13164" max="13164" width="6.125" style="345" hidden="1"/>
    <col min="13165" max="13165" width="3" style="345" hidden="1"/>
    <col min="13166" max="13405" width="8.625" style="345" hidden="1"/>
    <col min="13406" max="13411" width="14.875" style="345" hidden="1"/>
    <col min="13412" max="13413" width="15.875" style="345" hidden="1"/>
    <col min="13414" max="13419" width="16.125" style="345" hidden="1"/>
    <col min="13420" max="13420" width="6.125" style="345" hidden="1"/>
    <col min="13421" max="13421" width="3" style="345" hidden="1"/>
    <col min="13422" max="13661" width="8.625" style="345" hidden="1"/>
    <col min="13662" max="13667" width="14.875" style="345" hidden="1"/>
    <col min="13668" max="13669" width="15.875" style="345" hidden="1"/>
    <col min="13670" max="13675" width="16.125" style="345" hidden="1"/>
    <col min="13676" max="13676" width="6.125" style="345" hidden="1"/>
    <col min="13677" max="13677" width="3" style="345" hidden="1"/>
    <col min="13678" max="13917" width="8.625" style="345" hidden="1"/>
    <col min="13918" max="13923" width="14.875" style="345" hidden="1"/>
    <col min="13924" max="13925" width="15.875" style="345" hidden="1"/>
    <col min="13926" max="13931" width="16.125" style="345" hidden="1"/>
    <col min="13932" max="13932" width="6.125" style="345" hidden="1"/>
    <col min="13933" max="13933" width="3" style="345" hidden="1"/>
    <col min="13934" max="14173" width="8.625" style="345" hidden="1"/>
    <col min="14174" max="14179" width="14.875" style="345" hidden="1"/>
    <col min="14180" max="14181" width="15.875" style="345" hidden="1"/>
    <col min="14182" max="14187" width="16.125" style="345" hidden="1"/>
    <col min="14188" max="14188" width="6.125" style="345" hidden="1"/>
    <col min="14189" max="14189" width="3" style="345" hidden="1"/>
    <col min="14190" max="14429" width="8.625" style="345" hidden="1"/>
    <col min="14430" max="14435" width="14.875" style="345" hidden="1"/>
    <col min="14436" max="14437" width="15.875" style="345" hidden="1"/>
    <col min="14438" max="14443" width="16.125" style="345" hidden="1"/>
    <col min="14444" max="14444" width="6.125" style="345" hidden="1"/>
    <col min="14445" max="14445" width="3" style="345" hidden="1"/>
    <col min="14446" max="14685" width="8.625" style="345" hidden="1"/>
    <col min="14686" max="14691" width="14.875" style="345" hidden="1"/>
    <col min="14692" max="14693" width="15.875" style="345" hidden="1"/>
    <col min="14694" max="14699" width="16.125" style="345" hidden="1"/>
    <col min="14700" max="14700" width="6.125" style="345" hidden="1"/>
    <col min="14701" max="14701" width="3" style="345" hidden="1"/>
    <col min="14702" max="14941" width="8.625" style="345" hidden="1"/>
    <col min="14942" max="14947" width="14.875" style="345" hidden="1"/>
    <col min="14948" max="14949" width="15.875" style="345" hidden="1"/>
    <col min="14950" max="14955" width="16.125" style="345" hidden="1"/>
    <col min="14956" max="14956" width="6.125" style="345" hidden="1"/>
    <col min="14957" max="14957" width="3" style="345" hidden="1"/>
    <col min="14958" max="15197" width="8.625" style="345" hidden="1"/>
    <col min="15198" max="15203" width="14.875" style="345" hidden="1"/>
    <col min="15204" max="15205" width="15.875" style="345" hidden="1"/>
    <col min="15206" max="15211" width="16.125" style="345" hidden="1"/>
    <col min="15212" max="15212" width="6.125" style="345" hidden="1"/>
    <col min="15213" max="15213" width="3" style="345" hidden="1"/>
    <col min="15214" max="15453" width="8.625" style="345" hidden="1"/>
    <col min="15454" max="15459" width="14.875" style="345" hidden="1"/>
    <col min="15460" max="15461" width="15.875" style="345" hidden="1"/>
    <col min="15462" max="15467" width="16.125" style="345" hidden="1"/>
    <col min="15468" max="15468" width="6.125" style="345" hidden="1"/>
    <col min="15469" max="15469" width="3" style="345" hidden="1"/>
    <col min="15470" max="15709" width="8.625" style="345" hidden="1"/>
    <col min="15710" max="15715" width="14.875" style="345" hidden="1"/>
    <col min="15716" max="15717" width="15.875" style="345" hidden="1"/>
    <col min="15718" max="15723" width="16.125" style="345" hidden="1"/>
    <col min="15724" max="15724" width="6.125" style="345" hidden="1"/>
    <col min="15725" max="15725" width="3" style="345" hidden="1"/>
    <col min="15726" max="15965" width="8.625" style="345" hidden="1"/>
    <col min="15966" max="15971" width="14.875" style="345" hidden="1"/>
    <col min="15972" max="15973" width="15.875" style="345" hidden="1"/>
    <col min="15974" max="15979" width="16.125" style="345" hidden="1"/>
    <col min="15980" max="15980" width="6.125" style="345" hidden="1"/>
    <col min="15981" max="15981" width="3" style="345" hidden="1"/>
    <col min="15982" max="16221" width="8.625" style="345" hidden="1"/>
    <col min="16222" max="16227" width="14.875" style="345" hidden="1"/>
    <col min="16228" max="16229" width="15.875" style="345" hidden="1"/>
    <col min="16230" max="16235" width="16.125" style="345" hidden="1"/>
    <col min="16236" max="16236" width="6.125" style="345" hidden="1"/>
    <col min="16237" max="16237" width="3" style="345" hidden="1"/>
    <col min="16238" max="16384" width="8.625" style="345" hidden="1"/>
  </cols>
  <sheetData>
    <row r="1" spans="1:143" ht="42.75" customHeight="1">
      <c r="A1" s="343"/>
      <c r="B1" s="344"/>
      <c r="DD1" s="345"/>
      <c r="DE1" s="345"/>
    </row>
    <row r="2" spans="1:143" ht="25.5" customHeight="1">
      <c r="A2" s="346"/>
      <c r="C2" s="346"/>
      <c r="O2" s="346"/>
      <c r="P2" s="346"/>
      <c r="Q2" s="346"/>
      <c r="R2" s="346"/>
      <c r="S2" s="346"/>
      <c r="T2" s="346"/>
      <c r="U2" s="346"/>
      <c r="V2" s="346"/>
      <c r="W2" s="346"/>
      <c r="X2" s="346"/>
      <c r="Y2" s="346"/>
      <c r="Z2" s="346"/>
      <c r="AA2" s="346"/>
      <c r="AB2" s="346"/>
      <c r="AC2" s="346"/>
      <c r="AD2" s="346"/>
      <c r="AE2" s="346"/>
      <c r="AF2" s="346"/>
      <c r="AG2" s="346"/>
      <c r="AH2" s="346"/>
      <c r="AI2" s="346"/>
      <c r="AU2" s="346"/>
      <c r="BG2" s="346"/>
      <c r="BS2" s="346"/>
      <c r="CE2" s="346"/>
      <c r="CQ2" s="346"/>
      <c r="DD2" s="345"/>
      <c r="DE2" s="345"/>
    </row>
    <row r="3" spans="1:143" ht="25.5" customHeight="1">
      <c r="A3" s="346"/>
      <c r="C3" s="346"/>
      <c r="O3" s="346"/>
      <c r="P3" s="346"/>
      <c r="Q3" s="346"/>
      <c r="R3" s="346"/>
      <c r="S3" s="346"/>
      <c r="T3" s="346"/>
      <c r="U3" s="346"/>
      <c r="V3" s="346"/>
      <c r="W3" s="346"/>
      <c r="X3" s="346"/>
      <c r="Y3" s="346"/>
      <c r="Z3" s="346"/>
      <c r="AA3" s="346"/>
      <c r="AB3" s="346"/>
      <c r="AC3" s="346"/>
      <c r="AD3" s="346"/>
      <c r="AE3" s="346"/>
      <c r="AF3" s="346"/>
      <c r="AG3" s="346"/>
      <c r="AH3" s="346"/>
      <c r="AI3" s="346"/>
      <c r="AU3" s="346"/>
      <c r="BG3" s="346"/>
      <c r="BS3" s="346"/>
      <c r="CE3" s="346"/>
      <c r="CQ3" s="346"/>
      <c r="DD3" s="345"/>
      <c r="DE3" s="345"/>
    </row>
    <row r="4" spans="1:143" s="2" customFormat="1" ht="13.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1"/>
      <c r="DG4" s="1"/>
      <c r="DH4" s="1"/>
      <c r="DI4" s="1"/>
      <c r="DJ4" s="1"/>
      <c r="DK4" s="1"/>
      <c r="DL4" s="1"/>
      <c r="DM4" s="1"/>
      <c r="DN4" s="1"/>
      <c r="DO4" s="1"/>
      <c r="DP4" s="1"/>
      <c r="DQ4" s="1"/>
      <c r="DR4" s="1"/>
      <c r="DS4" s="1"/>
      <c r="DT4" s="1"/>
      <c r="DU4" s="1"/>
      <c r="DV4" s="1"/>
      <c r="DW4" s="1"/>
    </row>
    <row r="5" spans="1:143" s="2" customFormat="1" ht="13.5">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1"/>
      <c r="DG5" s="1"/>
      <c r="DH5" s="1"/>
      <c r="DI5" s="1"/>
      <c r="DJ5" s="1"/>
      <c r="DK5" s="1"/>
      <c r="DL5" s="1"/>
      <c r="DM5" s="1"/>
      <c r="DN5" s="1"/>
      <c r="DO5" s="1"/>
      <c r="DP5" s="1"/>
      <c r="DQ5" s="1"/>
      <c r="DR5" s="1"/>
      <c r="DS5" s="1"/>
      <c r="DT5" s="1"/>
      <c r="DU5" s="1"/>
      <c r="DV5" s="1"/>
      <c r="DW5" s="1"/>
    </row>
    <row r="6" spans="1:143" s="2" customFormat="1" ht="13.5">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1"/>
      <c r="DG6" s="1"/>
      <c r="DH6" s="1"/>
      <c r="DI6" s="1"/>
      <c r="DJ6" s="1"/>
      <c r="DK6" s="1"/>
      <c r="DL6" s="1"/>
      <c r="DM6" s="1"/>
      <c r="DN6" s="1"/>
      <c r="DO6" s="1"/>
      <c r="DP6" s="1"/>
      <c r="DQ6" s="1"/>
      <c r="DR6" s="1"/>
      <c r="DS6" s="1"/>
      <c r="DT6" s="1"/>
      <c r="DU6" s="1"/>
      <c r="DV6" s="1"/>
      <c r="DW6" s="1"/>
    </row>
    <row r="7" spans="1:143" s="2" customFormat="1" ht="13.5">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1"/>
      <c r="DG7" s="1"/>
      <c r="DH7" s="1"/>
      <c r="DI7" s="1"/>
      <c r="DJ7" s="1"/>
      <c r="DK7" s="1"/>
      <c r="DL7" s="1"/>
      <c r="DM7" s="1"/>
      <c r="DN7" s="1"/>
      <c r="DO7" s="1"/>
      <c r="DP7" s="1"/>
      <c r="DQ7" s="1"/>
      <c r="DR7" s="1"/>
      <c r="DS7" s="1"/>
      <c r="DT7" s="1"/>
      <c r="DU7" s="1"/>
      <c r="DV7" s="1"/>
      <c r="DW7" s="1"/>
    </row>
    <row r="8" spans="1:143" s="2" customFormat="1" ht="13.5">
      <c r="A8" s="346"/>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1"/>
      <c r="DG8" s="1"/>
      <c r="DH8" s="1"/>
      <c r="DI8" s="1"/>
      <c r="DJ8" s="1"/>
      <c r="DK8" s="1"/>
      <c r="DL8" s="1"/>
      <c r="DM8" s="1"/>
      <c r="DN8" s="1"/>
      <c r="DO8" s="1"/>
      <c r="DP8" s="1"/>
      <c r="DQ8" s="1"/>
      <c r="DR8" s="1"/>
      <c r="DS8" s="1"/>
      <c r="DT8" s="1"/>
      <c r="DU8" s="1"/>
      <c r="DV8" s="1"/>
      <c r="DW8" s="1"/>
    </row>
    <row r="9" spans="1:143" s="2" customFormat="1" ht="13.5">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1"/>
      <c r="DG9" s="1"/>
      <c r="DH9" s="1"/>
      <c r="DI9" s="1"/>
      <c r="DJ9" s="1"/>
      <c r="DK9" s="1"/>
      <c r="DL9" s="1"/>
      <c r="DM9" s="1"/>
      <c r="DN9" s="1"/>
      <c r="DO9" s="1"/>
      <c r="DP9" s="1"/>
      <c r="DQ9" s="1"/>
      <c r="DR9" s="1"/>
      <c r="DS9" s="1"/>
      <c r="DT9" s="1"/>
      <c r="DU9" s="1"/>
      <c r="DV9" s="1"/>
      <c r="DW9" s="1"/>
    </row>
    <row r="10" spans="1:143" s="2" customFormat="1" ht="13.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1"/>
      <c r="DG10" s="1"/>
      <c r="DH10" s="1"/>
      <c r="DI10" s="1"/>
      <c r="DJ10" s="1"/>
      <c r="DK10" s="1"/>
      <c r="DL10" s="1"/>
      <c r="DM10" s="1"/>
      <c r="DN10" s="1"/>
      <c r="DO10" s="1"/>
      <c r="DP10" s="1"/>
      <c r="DQ10" s="1"/>
      <c r="DR10" s="1"/>
      <c r="DS10" s="1"/>
      <c r="DT10" s="1"/>
      <c r="DU10" s="1"/>
      <c r="DV10" s="1"/>
      <c r="DW10" s="1"/>
      <c r="EM10" s="2" t="s">
        <v>548</v>
      </c>
    </row>
    <row r="11" spans="1:143" s="2" customFormat="1" ht="13.5">
      <c r="A11" s="346"/>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1"/>
      <c r="DG11" s="1"/>
      <c r="DH11" s="1"/>
      <c r="DI11" s="1"/>
      <c r="DJ11" s="1"/>
      <c r="DK11" s="1"/>
      <c r="DL11" s="1"/>
      <c r="DM11" s="1"/>
      <c r="DN11" s="1"/>
      <c r="DO11" s="1"/>
      <c r="DP11" s="1"/>
      <c r="DQ11" s="1"/>
      <c r="DR11" s="1"/>
      <c r="DS11" s="1"/>
      <c r="DT11" s="1"/>
      <c r="DU11" s="1"/>
      <c r="DV11" s="1"/>
      <c r="DW11" s="1"/>
    </row>
    <row r="12" spans="1:143" s="2" customFormat="1" ht="13.5">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1"/>
      <c r="DG12" s="1"/>
      <c r="DH12" s="1"/>
      <c r="DI12" s="1"/>
      <c r="DJ12" s="1"/>
      <c r="DK12" s="1"/>
      <c r="DL12" s="1"/>
      <c r="DM12" s="1"/>
      <c r="DN12" s="1"/>
      <c r="DO12" s="1"/>
      <c r="DP12" s="1"/>
      <c r="DQ12" s="1"/>
      <c r="DR12" s="1"/>
      <c r="DS12" s="1"/>
      <c r="DT12" s="1"/>
      <c r="DU12" s="1"/>
      <c r="DV12" s="1"/>
      <c r="DW12" s="1"/>
      <c r="EM12" s="2" t="s">
        <v>548</v>
      </c>
    </row>
    <row r="13" spans="1:143" s="2" customFormat="1" ht="13.5">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1"/>
      <c r="DG13" s="1"/>
      <c r="DH13" s="1"/>
      <c r="DI13" s="1"/>
      <c r="DJ13" s="1"/>
      <c r="DK13" s="1"/>
      <c r="DL13" s="1"/>
      <c r="DM13" s="1"/>
      <c r="DN13" s="1"/>
      <c r="DO13" s="1"/>
      <c r="DP13" s="1"/>
      <c r="DQ13" s="1"/>
      <c r="DR13" s="1"/>
      <c r="DS13" s="1"/>
      <c r="DT13" s="1"/>
      <c r="DU13" s="1"/>
      <c r="DV13" s="1"/>
      <c r="DW13" s="1"/>
    </row>
    <row r="14" spans="1:143" s="2" customFormat="1" ht="13.5">
      <c r="A14" s="346"/>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1"/>
      <c r="DG14" s="1"/>
      <c r="DH14" s="1"/>
      <c r="DI14" s="1"/>
      <c r="DJ14" s="1"/>
      <c r="DK14" s="1"/>
      <c r="DL14" s="1"/>
      <c r="DM14" s="1"/>
      <c r="DN14" s="1"/>
      <c r="DO14" s="1"/>
      <c r="DP14" s="1"/>
      <c r="DQ14" s="1"/>
      <c r="DR14" s="1"/>
      <c r="DS14" s="1"/>
      <c r="DT14" s="1"/>
      <c r="DU14" s="1"/>
      <c r="DV14" s="1"/>
      <c r="DW14" s="1"/>
    </row>
    <row r="15" spans="1:143" s="2" customFormat="1" ht="13.5">
      <c r="A15" s="345"/>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1"/>
      <c r="DG15" s="1"/>
      <c r="DH15" s="1"/>
      <c r="DI15" s="1"/>
      <c r="DJ15" s="1"/>
      <c r="DK15" s="1"/>
      <c r="DL15" s="1"/>
      <c r="DM15" s="1"/>
      <c r="DN15" s="1"/>
      <c r="DO15" s="1"/>
      <c r="DP15" s="1"/>
      <c r="DQ15" s="1"/>
      <c r="DR15" s="1"/>
      <c r="DS15" s="1"/>
      <c r="DT15" s="1"/>
      <c r="DU15" s="1"/>
      <c r="DV15" s="1"/>
      <c r="DW15" s="1"/>
    </row>
    <row r="16" spans="1:143" s="2" customFormat="1" ht="13.5">
      <c r="A16" s="345"/>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c r="DF16" s="1"/>
      <c r="DG16" s="1"/>
      <c r="DH16" s="1"/>
      <c r="DI16" s="1"/>
      <c r="DJ16" s="1"/>
      <c r="DK16" s="1"/>
      <c r="DL16" s="1"/>
      <c r="DM16" s="1"/>
      <c r="DN16" s="1"/>
      <c r="DO16" s="1"/>
      <c r="DP16" s="1"/>
      <c r="DQ16" s="1"/>
      <c r="DR16" s="1"/>
      <c r="DS16" s="1"/>
      <c r="DT16" s="1"/>
      <c r="DU16" s="1"/>
      <c r="DV16" s="1"/>
      <c r="DW16" s="1"/>
    </row>
    <row r="17" spans="1:351" s="2" customFormat="1" ht="13.5">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1"/>
      <c r="DG17" s="1"/>
      <c r="DH17" s="1"/>
      <c r="DI17" s="1"/>
      <c r="DJ17" s="1"/>
      <c r="DK17" s="1"/>
      <c r="DL17" s="1"/>
      <c r="DM17" s="1"/>
      <c r="DN17" s="1"/>
      <c r="DO17" s="1"/>
      <c r="DP17" s="1"/>
      <c r="DQ17" s="1"/>
      <c r="DR17" s="1"/>
      <c r="DS17" s="1"/>
      <c r="DT17" s="1"/>
      <c r="DU17" s="1"/>
      <c r="DV17" s="1"/>
      <c r="DW17" s="1"/>
    </row>
    <row r="18" spans="1:351" s="2" customFormat="1" ht="13.5">
      <c r="A18" s="345"/>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1"/>
      <c r="DG18" s="1"/>
      <c r="DH18" s="1"/>
      <c r="DI18" s="1"/>
      <c r="DJ18" s="1"/>
      <c r="DK18" s="1"/>
      <c r="DL18" s="1"/>
      <c r="DM18" s="1"/>
      <c r="DN18" s="1"/>
      <c r="DO18" s="1"/>
      <c r="DP18" s="1"/>
      <c r="DQ18" s="1"/>
      <c r="DR18" s="1"/>
      <c r="DS18" s="1"/>
      <c r="DT18" s="1"/>
      <c r="DU18" s="1"/>
      <c r="DV18" s="1"/>
      <c r="DW18" s="1"/>
    </row>
    <row r="19" spans="1:351" ht="13.5">
      <c r="DD19" s="345"/>
      <c r="DE19" s="345"/>
    </row>
    <row r="20" spans="1:351" ht="13.5">
      <c r="DD20" s="345"/>
      <c r="DE20" s="345"/>
    </row>
    <row r="21" spans="1:351" ht="17.25">
      <c r="B21" s="347"/>
      <c r="C21" s="348"/>
      <c r="D21" s="348"/>
      <c r="E21" s="348"/>
      <c r="F21" s="348"/>
      <c r="G21" s="348"/>
      <c r="H21" s="348"/>
      <c r="I21" s="348"/>
      <c r="J21" s="348"/>
      <c r="K21" s="348"/>
      <c r="L21" s="348"/>
      <c r="M21" s="348"/>
      <c r="N21" s="349"/>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9"/>
      <c r="AU21" s="348"/>
      <c r="AV21" s="348"/>
      <c r="AW21" s="348"/>
      <c r="AX21" s="348"/>
      <c r="AY21" s="348"/>
      <c r="AZ21" s="348"/>
      <c r="BA21" s="348"/>
      <c r="BB21" s="348"/>
      <c r="BC21" s="348"/>
      <c r="BD21" s="348"/>
      <c r="BE21" s="348"/>
      <c r="BF21" s="349"/>
      <c r="BG21" s="348"/>
      <c r="BH21" s="348"/>
      <c r="BI21" s="348"/>
      <c r="BJ21" s="348"/>
      <c r="BK21" s="348"/>
      <c r="BL21" s="348"/>
      <c r="BM21" s="348"/>
      <c r="BN21" s="348"/>
      <c r="BO21" s="348"/>
      <c r="BP21" s="348"/>
      <c r="BQ21" s="348"/>
      <c r="BR21" s="349"/>
      <c r="BS21" s="348"/>
      <c r="BT21" s="348"/>
      <c r="BU21" s="348"/>
      <c r="BV21" s="348"/>
      <c r="BW21" s="348"/>
      <c r="BX21" s="348"/>
      <c r="BY21" s="348"/>
      <c r="BZ21" s="348"/>
      <c r="CA21" s="348"/>
      <c r="CB21" s="348"/>
      <c r="CC21" s="348"/>
      <c r="CD21" s="349"/>
      <c r="CE21" s="348"/>
      <c r="CF21" s="348"/>
      <c r="CG21" s="348"/>
      <c r="CH21" s="348"/>
      <c r="CI21" s="348"/>
      <c r="CJ21" s="348"/>
      <c r="CK21" s="348"/>
      <c r="CL21" s="348"/>
      <c r="CM21" s="348"/>
      <c r="CN21" s="348"/>
      <c r="CO21" s="348"/>
      <c r="CP21" s="349"/>
      <c r="CQ21" s="348"/>
      <c r="CR21" s="348"/>
      <c r="CS21" s="348"/>
      <c r="CT21" s="348"/>
      <c r="CU21" s="348"/>
      <c r="CV21" s="348"/>
      <c r="CW21" s="348"/>
      <c r="CX21" s="348"/>
      <c r="CY21" s="348"/>
      <c r="CZ21" s="348"/>
      <c r="DA21" s="348"/>
      <c r="DB21" s="349"/>
      <c r="DC21" s="348"/>
      <c r="DD21" s="350"/>
      <c r="DE21" s="345"/>
      <c r="MM21" s="351"/>
    </row>
    <row r="22" spans="1:351" ht="17.25">
      <c r="B22" s="352"/>
      <c r="MM22" s="351"/>
    </row>
    <row r="23" spans="1:351" ht="13.5">
      <c r="B23" s="352"/>
    </row>
    <row r="24" spans="1:351" ht="13.5">
      <c r="B24" s="352"/>
    </row>
    <row r="25" spans="1:351" ht="13.5">
      <c r="B25" s="352"/>
    </row>
    <row r="26" spans="1:351" ht="13.5">
      <c r="B26" s="352"/>
    </row>
    <row r="27" spans="1:351" ht="13.5">
      <c r="B27" s="352"/>
    </row>
    <row r="28" spans="1:351" ht="13.5">
      <c r="B28" s="352"/>
    </row>
    <row r="29" spans="1:351" ht="13.5">
      <c r="B29" s="352"/>
    </row>
    <row r="30" spans="1:351" ht="13.5">
      <c r="B30" s="352"/>
    </row>
    <row r="31" spans="1:351" ht="13.5">
      <c r="B31" s="352"/>
    </row>
    <row r="32" spans="1:351" ht="13.5">
      <c r="B32" s="352"/>
    </row>
    <row r="33" spans="2:109" ht="13.5">
      <c r="B33" s="352"/>
    </row>
    <row r="34" spans="2:109" ht="13.5">
      <c r="B34" s="352"/>
    </row>
    <row r="35" spans="2:109" ht="13.5">
      <c r="B35" s="352"/>
    </row>
    <row r="36" spans="2:109" ht="13.5">
      <c r="B36" s="352"/>
    </row>
    <row r="37" spans="2:109" ht="13.5">
      <c r="B37" s="352"/>
    </row>
    <row r="38" spans="2:109" ht="13.5">
      <c r="B38" s="352"/>
    </row>
    <row r="39" spans="2:109" ht="13.5">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c r="BU39" s="355"/>
      <c r="BV39" s="355"/>
      <c r="BW39" s="355"/>
      <c r="BX39" s="355"/>
      <c r="BY39" s="355"/>
      <c r="BZ39" s="355"/>
      <c r="CA39" s="355"/>
      <c r="CB39" s="355"/>
      <c r="CC39" s="355"/>
      <c r="CD39" s="355"/>
      <c r="CE39" s="355"/>
      <c r="CF39" s="355"/>
      <c r="CG39" s="355"/>
      <c r="CH39" s="355"/>
      <c r="CI39" s="355"/>
      <c r="CJ39" s="355"/>
      <c r="CK39" s="355"/>
      <c r="CL39" s="355"/>
      <c r="CM39" s="355"/>
      <c r="CN39" s="355"/>
      <c r="CO39" s="355"/>
      <c r="CP39" s="355"/>
      <c r="CQ39" s="355"/>
      <c r="CR39" s="355"/>
      <c r="CS39" s="355"/>
      <c r="CT39" s="355"/>
      <c r="CU39" s="355"/>
      <c r="CV39" s="355"/>
      <c r="CW39" s="355"/>
      <c r="CX39" s="355"/>
      <c r="CY39" s="355"/>
      <c r="CZ39" s="355"/>
      <c r="DA39" s="355"/>
      <c r="DB39" s="355"/>
      <c r="DC39" s="355"/>
      <c r="DD39" s="356"/>
    </row>
    <row r="40" spans="2:109" ht="13.5">
      <c r="B40" s="357"/>
      <c r="DD40" s="357"/>
      <c r="DE40" s="345"/>
    </row>
    <row r="41" spans="2:109" ht="17.25">
      <c r="B41" s="358" t="s">
        <v>549</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50"/>
    </row>
    <row r="42" spans="2:109" ht="13.5">
      <c r="B42" s="352"/>
      <c r="G42" s="359"/>
      <c r="I42" s="360"/>
      <c r="J42" s="360"/>
      <c r="K42" s="360"/>
      <c r="AM42" s="359"/>
      <c r="AN42" s="359" t="s">
        <v>550</v>
      </c>
      <c r="AP42" s="360"/>
      <c r="AQ42" s="360"/>
      <c r="AR42" s="360"/>
      <c r="AY42" s="359"/>
      <c r="BA42" s="360"/>
      <c r="BB42" s="360"/>
      <c r="BC42" s="360"/>
      <c r="BK42" s="359"/>
      <c r="BM42" s="360"/>
      <c r="BN42" s="360"/>
      <c r="BO42" s="360"/>
      <c r="BW42" s="359"/>
      <c r="BY42" s="360"/>
      <c r="BZ42" s="360"/>
      <c r="CA42" s="360"/>
      <c r="CI42" s="359"/>
      <c r="CK42" s="360"/>
      <c r="CL42" s="360"/>
      <c r="CM42" s="360"/>
      <c r="CU42" s="359"/>
      <c r="CW42" s="360"/>
      <c r="CX42" s="360"/>
      <c r="CY42" s="360"/>
    </row>
    <row r="43" spans="2:109" ht="13.5" customHeight="1">
      <c r="B43" s="352"/>
      <c r="AN43" s="1267" t="s">
        <v>551</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ht="13.5">
      <c r="B44" s="352"/>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ht="13.5">
      <c r="B45" s="352"/>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ht="13.5">
      <c r="B46" s="352"/>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ht="13.5">
      <c r="B47" s="352"/>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ht="13.5">
      <c r="B48" s="352"/>
      <c r="H48" s="361"/>
      <c r="I48" s="361"/>
      <c r="J48" s="361"/>
      <c r="AN48" s="361"/>
      <c r="AO48" s="361"/>
      <c r="AP48" s="361"/>
      <c r="AZ48" s="361"/>
      <c r="BA48" s="361"/>
      <c r="BB48" s="361"/>
      <c r="BL48" s="361"/>
      <c r="BM48" s="361"/>
      <c r="BN48" s="361"/>
      <c r="BX48" s="361"/>
      <c r="BY48" s="361"/>
      <c r="BZ48" s="361"/>
      <c r="CJ48" s="361"/>
      <c r="CK48" s="361"/>
      <c r="CL48" s="361"/>
      <c r="CV48" s="361"/>
      <c r="CW48" s="361"/>
      <c r="CX48" s="361"/>
    </row>
    <row r="49" spans="1:109" ht="13.5">
      <c r="B49" s="352"/>
      <c r="AN49" s="345" t="s">
        <v>552</v>
      </c>
    </row>
    <row r="50" spans="1:109" ht="13.5">
      <c r="B50" s="352"/>
      <c r="G50" s="1276"/>
      <c r="H50" s="1276"/>
      <c r="I50" s="1276"/>
      <c r="J50" s="1276"/>
      <c r="K50" s="362"/>
      <c r="L50" s="362"/>
      <c r="M50" s="363"/>
      <c r="N50" s="363"/>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473</v>
      </c>
      <c r="BQ50" s="1280"/>
      <c r="BR50" s="1280"/>
      <c r="BS50" s="1280"/>
      <c r="BT50" s="1280"/>
      <c r="BU50" s="1280"/>
      <c r="BV50" s="1280"/>
      <c r="BW50" s="1280"/>
      <c r="BX50" s="1280" t="s">
        <v>474</v>
      </c>
      <c r="BY50" s="1280"/>
      <c r="BZ50" s="1280"/>
      <c r="CA50" s="1280"/>
      <c r="CB50" s="1280"/>
      <c r="CC50" s="1280"/>
      <c r="CD50" s="1280"/>
      <c r="CE50" s="1280"/>
      <c r="CF50" s="1280" t="s">
        <v>475</v>
      </c>
      <c r="CG50" s="1280"/>
      <c r="CH50" s="1280"/>
      <c r="CI50" s="1280"/>
      <c r="CJ50" s="1280"/>
      <c r="CK50" s="1280"/>
      <c r="CL50" s="1280"/>
      <c r="CM50" s="1280"/>
      <c r="CN50" s="1280" t="s">
        <v>476</v>
      </c>
      <c r="CO50" s="1280"/>
      <c r="CP50" s="1280"/>
      <c r="CQ50" s="1280"/>
      <c r="CR50" s="1280"/>
      <c r="CS50" s="1280"/>
      <c r="CT50" s="1280"/>
      <c r="CU50" s="1280"/>
      <c r="CV50" s="1280" t="s">
        <v>477</v>
      </c>
      <c r="CW50" s="1280"/>
      <c r="CX50" s="1280"/>
      <c r="CY50" s="1280"/>
      <c r="CZ50" s="1280"/>
      <c r="DA50" s="1280"/>
      <c r="DB50" s="1280"/>
      <c r="DC50" s="1280"/>
    </row>
    <row r="51" spans="1:109" ht="13.5" customHeight="1">
      <c r="B51" s="352"/>
      <c r="G51" s="1281"/>
      <c r="H51" s="1281"/>
      <c r="I51" s="1284"/>
      <c r="J51" s="1284"/>
      <c r="K51" s="1282"/>
      <c r="L51" s="1282"/>
      <c r="M51" s="1282"/>
      <c r="N51" s="1282"/>
      <c r="AM51" s="361"/>
      <c r="AN51" s="1283" t="s">
        <v>553</v>
      </c>
      <c r="AO51" s="1283"/>
      <c r="AP51" s="1283"/>
      <c r="AQ51" s="1283"/>
      <c r="AR51" s="1283"/>
      <c r="AS51" s="1283"/>
      <c r="AT51" s="1283"/>
      <c r="AU51" s="1283"/>
      <c r="AV51" s="1283"/>
      <c r="AW51" s="1283"/>
      <c r="AX51" s="1283"/>
      <c r="AY51" s="1283"/>
      <c r="AZ51" s="1283"/>
      <c r="BA51" s="1283"/>
      <c r="BB51" s="1283" t="s">
        <v>554</v>
      </c>
      <c r="BC51" s="1283"/>
      <c r="BD51" s="1283"/>
      <c r="BE51" s="1283"/>
      <c r="BF51" s="1283"/>
      <c r="BG51" s="1283"/>
      <c r="BH51" s="1283"/>
      <c r="BI51" s="1283"/>
      <c r="BJ51" s="1283"/>
      <c r="BK51" s="1283"/>
      <c r="BL51" s="1283"/>
      <c r="BM51" s="1283"/>
      <c r="BN51" s="1283"/>
      <c r="BO51" s="1283"/>
      <c r="BP51" s="1266"/>
      <c r="BQ51" s="1265"/>
      <c r="BR51" s="1265"/>
      <c r="BS51" s="1265"/>
      <c r="BT51" s="1265"/>
      <c r="BU51" s="1265"/>
      <c r="BV51" s="1265"/>
      <c r="BW51" s="1265"/>
      <c r="BX51" s="1265"/>
      <c r="BY51" s="1265"/>
      <c r="BZ51" s="1265"/>
      <c r="CA51" s="1265"/>
      <c r="CB51" s="1265"/>
      <c r="CC51" s="1265"/>
      <c r="CD51" s="1265"/>
      <c r="CE51" s="1265"/>
      <c r="CF51" s="1266"/>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ht="13.5">
      <c r="B52" s="352"/>
      <c r="G52" s="1281"/>
      <c r="H52" s="1281"/>
      <c r="I52" s="1284"/>
      <c r="J52" s="1284"/>
      <c r="K52" s="1282"/>
      <c r="L52" s="1282"/>
      <c r="M52" s="1282"/>
      <c r="N52" s="1282"/>
      <c r="AM52" s="361"/>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5">
      <c r="A53" s="360"/>
      <c r="B53" s="352"/>
      <c r="G53" s="1281"/>
      <c r="H53" s="1281"/>
      <c r="I53" s="1276"/>
      <c r="J53" s="1276"/>
      <c r="K53" s="1282"/>
      <c r="L53" s="1282"/>
      <c r="M53" s="1282"/>
      <c r="N53" s="1282"/>
      <c r="AM53" s="361"/>
      <c r="AN53" s="1283"/>
      <c r="AO53" s="1283"/>
      <c r="AP53" s="1283"/>
      <c r="AQ53" s="1283"/>
      <c r="AR53" s="1283"/>
      <c r="AS53" s="1283"/>
      <c r="AT53" s="1283"/>
      <c r="AU53" s="1283"/>
      <c r="AV53" s="1283"/>
      <c r="AW53" s="1283"/>
      <c r="AX53" s="1283"/>
      <c r="AY53" s="1283"/>
      <c r="AZ53" s="1283"/>
      <c r="BA53" s="1283"/>
      <c r="BB53" s="1283" t="s">
        <v>555</v>
      </c>
      <c r="BC53" s="1283"/>
      <c r="BD53" s="1283"/>
      <c r="BE53" s="1283"/>
      <c r="BF53" s="1283"/>
      <c r="BG53" s="1283"/>
      <c r="BH53" s="1283"/>
      <c r="BI53" s="1283"/>
      <c r="BJ53" s="1283"/>
      <c r="BK53" s="1283"/>
      <c r="BL53" s="1283"/>
      <c r="BM53" s="1283"/>
      <c r="BN53" s="1283"/>
      <c r="BO53" s="1283"/>
      <c r="BP53" s="1266"/>
      <c r="BQ53" s="1265"/>
      <c r="BR53" s="1265"/>
      <c r="BS53" s="1265"/>
      <c r="BT53" s="1265"/>
      <c r="BU53" s="1265"/>
      <c r="BV53" s="1265"/>
      <c r="BW53" s="1265"/>
      <c r="BX53" s="1265">
        <v>63.5</v>
      </c>
      <c r="BY53" s="1265"/>
      <c r="BZ53" s="1265"/>
      <c r="CA53" s="1265"/>
      <c r="CB53" s="1265"/>
      <c r="CC53" s="1265"/>
      <c r="CD53" s="1265"/>
      <c r="CE53" s="1265"/>
      <c r="CF53" s="1266"/>
      <c r="CG53" s="1265"/>
      <c r="CH53" s="1265"/>
      <c r="CI53" s="1265"/>
      <c r="CJ53" s="1265"/>
      <c r="CK53" s="1265"/>
      <c r="CL53" s="1265"/>
      <c r="CM53" s="1265"/>
      <c r="CN53" s="1265">
        <v>65.7</v>
      </c>
      <c r="CO53" s="1265"/>
      <c r="CP53" s="1265"/>
      <c r="CQ53" s="1265"/>
      <c r="CR53" s="1265"/>
      <c r="CS53" s="1265"/>
      <c r="CT53" s="1265"/>
      <c r="CU53" s="1265"/>
      <c r="CV53" s="1265">
        <v>64.2</v>
      </c>
      <c r="CW53" s="1265"/>
      <c r="CX53" s="1265"/>
      <c r="CY53" s="1265"/>
      <c r="CZ53" s="1265"/>
      <c r="DA53" s="1265"/>
      <c r="DB53" s="1265"/>
      <c r="DC53" s="1265"/>
    </row>
    <row r="54" spans="1:109" ht="13.5">
      <c r="A54" s="360"/>
      <c r="B54" s="352"/>
      <c r="G54" s="1281"/>
      <c r="H54" s="1281"/>
      <c r="I54" s="1276"/>
      <c r="J54" s="1276"/>
      <c r="K54" s="1282"/>
      <c r="L54" s="1282"/>
      <c r="M54" s="1282"/>
      <c r="N54" s="1282"/>
      <c r="AM54" s="361"/>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5">
      <c r="A55" s="360"/>
      <c r="B55" s="352"/>
      <c r="G55" s="1276"/>
      <c r="H55" s="1276"/>
      <c r="I55" s="1276"/>
      <c r="J55" s="1276"/>
      <c r="K55" s="1282"/>
      <c r="L55" s="1282"/>
      <c r="M55" s="1282"/>
      <c r="N55" s="1282"/>
      <c r="AN55" s="1280" t="s">
        <v>556</v>
      </c>
      <c r="AO55" s="1280"/>
      <c r="AP55" s="1280"/>
      <c r="AQ55" s="1280"/>
      <c r="AR55" s="1280"/>
      <c r="AS55" s="1280"/>
      <c r="AT55" s="1280"/>
      <c r="AU55" s="1280"/>
      <c r="AV55" s="1280"/>
      <c r="AW55" s="1280"/>
      <c r="AX55" s="1280"/>
      <c r="AY55" s="1280"/>
      <c r="AZ55" s="1280"/>
      <c r="BA55" s="1280"/>
      <c r="BB55" s="1283" t="s">
        <v>554</v>
      </c>
      <c r="BC55" s="1283"/>
      <c r="BD55" s="1283"/>
      <c r="BE55" s="1283"/>
      <c r="BF55" s="1283"/>
      <c r="BG55" s="1283"/>
      <c r="BH55" s="1283"/>
      <c r="BI55" s="1283"/>
      <c r="BJ55" s="1283"/>
      <c r="BK55" s="1283"/>
      <c r="BL55" s="1283"/>
      <c r="BM55" s="1283"/>
      <c r="BN55" s="1283"/>
      <c r="BO55" s="1283"/>
      <c r="BP55" s="1266"/>
      <c r="BQ55" s="1265"/>
      <c r="BR55" s="1265"/>
      <c r="BS55" s="1265"/>
      <c r="BT55" s="1265"/>
      <c r="BU55" s="1265"/>
      <c r="BV55" s="1265"/>
      <c r="BW55" s="1265"/>
      <c r="BX55" s="1265">
        <v>17.8</v>
      </c>
      <c r="BY55" s="1265"/>
      <c r="BZ55" s="1265"/>
      <c r="CA55" s="1265"/>
      <c r="CB55" s="1265"/>
      <c r="CC55" s="1265"/>
      <c r="CD55" s="1265"/>
      <c r="CE55" s="1265"/>
      <c r="CF55" s="1266"/>
      <c r="CG55" s="1265"/>
      <c r="CH55" s="1265"/>
      <c r="CI55" s="1265"/>
      <c r="CJ55" s="1265"/>
      <c r="CK55" s="1265"/>
      <c r="CL55" s="1265"/>
      <c r="CM55" s="1265"/>
      <c r="CN55" s="1265">
        <v>12.2</v>
      </c>
      <c r="CO55" s="1265"/>
      <c r="CP55" s="1265"/>
      <c r="CQ55" s="1265"/>
      <c r="CR55" s="1265"/>
      <c r="CS55" s="1265"/>
      <c r="CT55" s="1265"/>
      <c r="CU55" s="1265"/>
      <c r="CV55" s="1265">
        <v>5</v>
      </c>
      <c r="CW55" s="1265"/>
      <c r="CX55" s="1265"/>
      <c r="CY55" s="1265"/>
      <c r="CZ55" s="1265"/>
      <c r="DA55" s="1265"/>
      <c r="DB55" s="1265"/>
      <c r="DC55" s="1265"/>
    </row>
    <row r="56" spans="1:109" ht="13.5">
      <c r="A56" s="360"/>
      <c r="B56" s="352"/>
      <c r="G56" s="1276"/>
      <c r="H56" s="1276"/>
      <c r="I56" s="1276"/>
      <c r="J56" s="1276"/>
      <c r="K56" s="1282"/>
      <c r="L56" s="1282"/>
      <c r="M56" s="1282"/>
      <c r="N56" s="1282"/>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360" customFormat="1" ht="13.5">
      <c r="B57" s="364"/>
      <c r="G57" s="1276"/>
      <c r="H57" s="1276"/>
      <c r="I57" s="1285"/>
      <c r="J57" s="1285"/>
      <c r="K57" s="1282"/>
      <c r="L57" s="1282"/>
      <c r="M57" s="1282"/>
      <c r="N57" s="1282"/>
      <c r="AM57" s="345"/>
      <c r="AN57" s="1280"/>
      <c r="AO57" s="1280"/>
      <c r="AP57" s="1280"/>
      <c r="AQ57" s="1280"/>
      <c r="AR57" s="1280"/>
      <c r="AS57" s="1280"/>
      <c r="AT57" s="1280"/>
      <c r="AU57" s="1280"/>
      <c r="AV57" s="1280"/>
      <c r="AW57" s="1280"/>
      <c r="AX57" s="1280"/>
      <c r="AY57" s="1280"/>
      <c r="AZ57" s="1280"/>
      <c r="BA57" s="1280"/>
      <c r="BB57" s="1283" t="s">
        <v>555</v>
      </c>
      <c r="BC57" s="1283"/>
      <c r="BD57" s="1283"/>
      <c r="BE57" s="1283"/>
      <c r="BF57" s="1283"/>
      <c r="BG57" s="1283"/>
      <c r="BH57" s="1283"/>
      <c r="BI57" s="1283"/>
      <c r="BJ57" s="1283"/>
      <c r="BK57" s="1283"/>
      <c r="BL57" s="1283"/>
      <c r="BM57" s="1283"/>
      <c r="BN57" s="1283"/>
      <c r="BO57" s="1283"/>
      <c r="BP57" s="1266"/>
      <c r="BQ57" s="1265"/>
      <c r="BR57" s="1265"/>
      <c r="BS57" s="1265"/>
      <c r="BT57" s="1265"/>
      <c r="BU57" s="1265"/>
      <c r="BV57" s="1265"/>
      <c r="BW57" s="1265"/>
      <c r="BX57" s="1265">
        <v>56.2</v>
      </c>
      <c r="BY57" s="1265"/>
      <c r="BZ57" s="1265"/>
      <c r="CA57" s="1265"/>
      <c r="CB57" s="1265"/>
      <c r="CC57" s="1265"/>
      <c r="CD57" s="1265"/>
      <c r="CE57" s="1265"/>
      <c r="CF57" s="1266"/>
      <c r="CG57" s="1265"/>
      <c r="CH57" s="1265"/>
      <c r="CI57" s="1265"/>
      <c r="CJ57" s="1265"/>
      <c r="CK57" s="1265"/>
      <c r="CL57" s="1265"/>
      <c r="CM57" s="1265"/>
      <c r="CN57" s="1265">
        <v>61.2</v>
      </c>
      <c r="CO57" s="1265"/>
      <c r="CP57" s="1265"/>
      <c r="CQ57" s="1265"/>
      <c r="CR57" s="1265"/>
      <c r="CS57" s="1265"/>
      <c r="CT57" s="1265"/>
      <c r="CU57" s="1265"/>
      <c r="CV57" s="1265">
        <v>61.7</v>
      </c>
      <c r="CW57" s="1265"/>
      <c r="CX57" s="1265"/>
      <c r="CY57" s="1265"/>
      <c r="CZ57" s="1265"/>
      <c r="DA57" s="1265"/>
      <c r="DB57" s="1265"/>
      <c r="DC57" s="1265"/>
      <c r="DD57" s="365"/>
      <c r="DE57" s="364"/>
    </row>
    <row r="58" spans="1:109" s="360" customFormat="1" ht="13.5">
      <c r="A58" s="345"/>
      <c r="B58" s="364"/>
      <c r="G58" s="1276"/>
      <c r="H58" s="1276"/>
      <c r="I58" s="1285"/>
      <c r="J58" s="1285"/>
      <c r="K58" s="1282"/>
      <c r="L58" s="1282"/>
      <c r="M58" s="1282"/>
      <c r="N58" s="1282"/>
      <c r="AM58" s="345"/>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365"/>
      <c r="DE58" s="364"/>
    </row>
    <row r="59" spans="1:109" s="360" customFormat="1" ht="13.5">
      <c r="A59" s="345"/>
      <c r="B59" s="364"/>
      <c r="K59" s="366"/>
      <c r="L59" s="366"/>
      <c r="M59" s="366"/>
      <c r="N59" s="366"/>
      <c r="AQ59" s="366"/>
      <c r="AR59" s="366"/>
      <c r="AS59" s="366"/>
      <c r="AT59" s="366"/>
      <c r="BC59" s="366"/>
      <c r="BD59" s="366"/>
      <c r="BE59" s="366"/>
      <c r="BF59" s="366"/>
      <c r="BO59" s="366"/>
      <c r="BP59" s="366"/>
      <c r="BQ59" s="366"/>
      <c r="BR59" s="366"/>
      <c r="CA59" s="366"/>
      <c r="CB59" s="366"/>
      <c r="CC59" s="366"/>
      <c r="CD59" s="366"/>
      <c r="CM59" s="366"/>
      <c r="CN59" s="366"/>
      <c r="CO59" s="366"/>
      <c r="CP59" s="366"/>
      <c r="CY59" s="366"/>
      <c r="CZ59" s="366"/>
      <c r="DA59" s="366"/>
      <c r="DB59" s="366"/>
      <c r="DC59" s="366"/>
      <c r="DD59" s="365"/>
      <c r="DE59" s="364"/>
    </row>
    <row r="60" spans="1:109" s="360" customFormat="1" ht="13.5">
      <c r="A60" s="345"/>
      <c r="B60" s="364"/>
      <c r="K60" s="366"/>
      <c r="L60" s="366"/>
      <c r="M60" s="366"/>
      <c r="N60" s="366"/>
      <c r="AQ60" s="366"/>
      <c r="AR60" s="366"/>
      <c r="AS60" s="366"/>
      <c r="AT60" s="366"/>
      <c r="BC60" s="366"/>
      <c r="BD60" s="366"/>
      <c r="BE60" s="366"/>
      <c r="BF60" s="366"/>
      <c r="BO60" s="366"/>
      <c r="BP60" s="366"/>
      <c r="BQ60" s="366"/>
      <c r="BR60" s="366"/>
      <c r="CA60" s="366"/>
      <c r="CB60" s="366"/>
      <c r="CC60" s="366"/>
      <c r="CD60" s="366"/>
      <c r="CM60" s="366"/>
      <c r="CN60" s="366"/>
      <c r="CO60" s="366"/>
      <c r="CP60" s="366"/>
      <c r="CY60" s="366"/>
      <c r="CZ60" s="366"/>
      <c r="DA60" s="366"/>
      <c r="DB60" s="366"/>
      <c r="DC60" s="366"/>
      <c r="DD60" s="365"/>
      <c r="DE60" s="364"/>
    </row>
    <row r="61" spans="1:109" s="360" customFormat="1" ht="13.5">
      <c r="A61" s="345"/>
      <c r="B61" s="367"/>
      <c r="C61" s="368"/>
      <c r="D61" s="368"/>
      <c r="E61" s="368"/>
      <c r="F61" s="368"/>
      <c r="G61" s="368"/>
      <c r="H61" s="368"/>
      <c r="I61" s="368"/>
      <c r="J61" s="368"/>
      <c r="K61" s="368"/>
      <c r="L61" s="368"/>
      <c r="M61" s="369"/>
      <c r="N61" s="369"/>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9"/>
      <c r="AT61" s="369"/>
      <c r="AU61" s="368"/>
      <c r="AV61" s="368"/>
      <c r="AW61" s="368"/>
      <c r="AX61" s="368"/>
      <c r="AY61" s="368"/>
      <c r="AZ61" s="368"/>
      <c r="BA61" s="368"/>
      <c r="BB61" s="368"/>
      <c r="BC61" s="368"/>
      <c r="BD61" s="368"/>
      <c r="BE61" s="369"/>
      <c r="BF61" s="369"/>
      <c r="BG61" s="368"/>
      <c r="BH61" s="368"/>
      <c r="BI61" s="368"/>
      <c r="BJ61" s="368"/>
      <c r="BK61" s="368"/>
      <c r="BL61" s="368"/>
      <c r="BM61" s="368"/>
      <c r="BN61" s="368"/>
      <c r="BO61" s="368"/>
      <c r="BP61" s="368"/>
      <c r="BQ61" s="369"/>
      <c r="BR61" s="369"/>
      <c r="BS61" s="368"/>
      <c r="BT61" s="368"/>
      <c r="BU61" s="368"/>
      <c r="BV61" s="368"/>
      <c r="BW61" s="368"/>
      <c r="BX61" s="368"/>
      <c r="BY61" s="368"/>
      <c r="BZ61" s="368"/>
      <c r="CA61" s="368"/>
      <c r="CB61" s="368"/>
      <c r="CC61" s="369"/>
      <c r="CD61" s="369"/>
      <c r="CE61" s="368"/>
      <c r="CF61" s="368"/>
      <c r="CG61" s="368"/>
      <c r="CH61" s="368"/>
      <c r="CI61" s="368"/>
      <c r="CJ61" s="368"/>
      <c r="CK61" s="368"/>
      <c r="CL61" s="368"/>
      <c r="CM61" s="368"/>
      <c r="CN61" s="368"/>
      <c r="CO61" s="369"/>
      <c r="CP61" s="369"/>
      <c r="CQ61" s="368"/>
      <c r="CR61" s="368"/>
      <c r="CS61" s="368"/>
      <c r="CT61" s="368"/>
      <c r="CU61" s="368"/>
      <c r="CV61" s="368"/>
      <c r="CW61" s="368"/>
      <c r="CX61" s="368"/>
      <c r="CY61" s="368"/>
      <c r="CZ61" s="368"/>
      <c r="DA61" s="369"/>
      <c r="DB61" s="369"/>
      <c r="DC61" s="369"/>
      <c r="DD61" s="370"/>
      <c r="DE61" s="364"/>
    </row>
    <row r="62" spans="1:109" ht="13.5">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45"/>
    </row>
    <row r="63" spans="1:109" ht="17.25">
      <c r="B63" s="371" t="s">
        <v>557</v>
      </c>
    </row>
    <row r="64" spans="1:109" ht="13.5">
      <c r="B64" s="352"/>
      <c r="G64" s="359"/>
      <c r="I64" s="372"/>
      <c r="J64" s="372"/>
      <c r="K64" s="372"/>
      <c r="L64" s="372"/>
      <c r="M64" s="372"/>
      <c r="N64" s="373"/>
      <c r="AM64" s="359"/>
      <c r="AN64" s="359" t="s">
        <v>550</v>
      </c>
      <c r="AP64" s="360"/>
      <c r="AQ64" s="360"/>
      <c r="AR64" s="360"/>
      <c r="AY64" s="359"/>
      <c r="BA64" s="360"/>
      <c r="BB64" s="360"/>
      <c r="BC64" s="360"/>
      <c r="BK64" s="359"/>
      <c r="BM64" s="360"/>
      <c r="BN64" s="360"/>
      <c r="BO64" s="360"/>
      <c r="BW64" s="359"/>
      <c r="BY64" s="360"/>
      <c r="BZ64" s="360"/>
      <c r="CA64" s="360"/>
      <c r="CI64" s="359"/>
      <c r="CK64" s="360"/>
      <c r="CL64" s="360"/>
      <c r="CM64" s="360"/>
      <c r="CU64" s="359"/>
      <c r="CW64" s="360"/>
      <c r="CX64" s="360"/>
      <c r="CY64" s="360"/>
    </row>
    <row r="65" spans="2:107" ht="13.5">
      <c r="B65" s="352"/>
      <c r="AN65" s="1267" t="s">
        <v>558</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9"/>
    </row>
    <row r="66" spans="2:107" ht="13.5">
      <c r="B66" s="352"/>
      <c r="AN66" s="1270"/>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2"/>
    </row>
    <row r="67" spans="2:107" ht="13.5">
      <c r="B67" s="352"/>
      <c r="AN67" s="1270"/>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2"/>
    </row>
    <row r="68" spans="2:107" ht="13.5">
      <c r="B68" s="352"/>
      <c r="AN68" s="1270"/>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2"/>
    </row>
    <row r="69" spans="2:107" ht="13.5">
      <c r="B69" s="352"/>
      <c r="AN69" s="1273"/>
      <c r="AO69" s="1274"/>
      <c r="AP69" s="1274"/>
      <c r="AQ69" s="1274"/>
      <c r="AR69" s="1274"/>
      <c r="AS69" s="1274"/>
      <c r="AT69" s="1274"/>
      <c r="AU69" s="1274"/>
      <c r="AV69" s="1274"/>
      <c r="AW69" s="1274"/>
      <c r="AX69" s="1274"/>
      <c r="AY69" s="1274"/>
      <c r="AZ69" s="1274"/>
      <c r="BA69" s="1274"/>
      <c r="BB69" s="1274"/>
      <c r="BC69" s="1274"/>
      <c r="BD69" s="1274"/>
      <c r="BE69" s="1274"/>
      <c r="BF69" s="1274"/>
      <c r="BG69" s="1274"/>
      <c r="BH69" s="1274"/>
      <c r="BI69" s="1274"/>
      <c r="BJ69" s="1274"/>
      <c r="BK69" s="1274"/>
      <c r="BL69" s="1274"/>
      <c r="BM69" s="1274"/>
      <c r="BN69" s="1274"/>
      <c r="BO69" s="1274"/>
      <c r="BP69" s="1274"/>
      <c r="BQ69" s="1274"/>
      <c r="BR69" s="1274"/>
      <c r="BS69" s="1274"/>
      <c r="BT69" s="1274"/>
      <c r="BU69" s="1274"/>
      <c r="BV69" s="1274"/>
      <c r="BW69" s="1274"/>
      <c r="BX69" s="1274"/>
      <c r="BY69" s="1274"/>
      <c r="BZ69" s="1274"/>
      <c r="CA69" s="1274"/>
      <c r="CB69" s="1274"/>
      <c r="CC69" s="1274"/>
      <c r="CD69" s="1274"/>
      <c r="CE69" s="1274"/>
      <c r="CF69" s="1274"/>
      <c r="CG69" s="1274"/>
      <c r="CH69" s="1274"/>
      <c r="CI69" s="1274"/>
      <c r="CJ69" s="1274"/>
      <c r="CK69" s="1274"/>
      <c r="CL69" s="1274"/>
      <c r="CM69" s="1274"/>
      <c r="CN69" s="1274"/>
      <c r="CO69" s="1274"/>
      <c r="CP69" s="1274"/>
      <c r="CQ69" s="1274"/>
      <c r="CR69" s="1274"/>
      <c r="CS69" s="1274"/>
      <c r="CT69" s="1274"/>
      <c r="CU69" s="1274"/>
      <c r="CV69" s="1274"/>
      <c r="CW69" s="1274"/>
      <c r="CX69" s="1274"/>
      <c r="CY69" s="1274"/>
      <c r="CZ69" s="1274"/>
      <c r="DA69" s="1274"/>
      <c r="DB69" s="1274"/>
      <c r="DC69" s="1275"/>
    </row>
    <row r="70" spans="2:107" ht="13.5">
      <c r="B70" s="352"/>
      <c r="H70" s="374"/>
      <c r="I70" s="374"/>
      <c r="J70" s="375"/>
      <c r="K70" s="375"/>
      <c r="L70" s="376"/>
      <c r="M70" s="375"/>
      <c r="N70" s="376"/>
      <c r="AN70" s="361"/>
      <c r="AO70" s="361"/>
      <c r="AP70" s="361"/>
      <c r="AZ70" s="361"/>
      <c r="BA70" s="361"/>
      <c r="BB70" s="361"/>
      <c r="BL70" s="361"/>
      <c r="BM70" s="361"/>
      <c r="BN70" s="361"/>
      <c r="BX70" s="361"/>
      <c r="BY70" s="361"/>
      <c r="BZ70" s="361"/>
      <c r="CJ70" s="361"/>
      <c r="CK70" s="361"/>
      <c r="CL70" s="361"/>
      <c r="CV70" s="361"/>
      <c r="CW70" s="361"/>
      <c r="CX70" s="361"/>
    </row>
    <row r="71" spans="2:107" ht="13.5">
      <c r="B71" s="352"/>
      <c r="G71" s="377"/>
      <c r="I71" s="378"/>
      <c r="J71" s="375"/>
      <c r="K71" s="375"/>
      <c r="L71" s="376"/>
      <c r="M71" s="375"/>
      <c r="N71" s="376"/>
      <c r="AM71" s="377"/>
      <c r="AN71" s="345" t="s">
        <v>552</v>
      </c>
    </row>
    <row r="72" spans="2:107" ht="13.5">
      <c r="B72" s="352"/>
      <c r="G72" s="1276"/>
      <c r="H72" s="1276"/>
      <c r="I72" s="1276"/>
      <c r="J72" s="1276"/>
      <c r="K72" s="362"/>
      <c r="L72" s="362"/>
      <c r="M72" s="363"/>
      <c r="N72" s="363"/>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473</v>
      </c>
      <c r="BQ72" s="1280"/>
      <c r="BR72" s="1280"/>
      <c r="BS72" s="1280"/>
      <c r="BT72" s="1280"/>
      <c r="BU72" s="1280"/>
      <c r="BV72" s="1280"/>
      <c r="BW72" s="1280"/>
      <c r="BX72" s="1280" t="s">
        <v>474</v>
      </c>
      <c r="BY72" s="1280"/>
      <c r="BZ72" s="1280"/>
      <c r="CA72" s="1280"/>
      <c r="CB72" s="1280"/>
      <c r="CC72" s="1280"/>
      <c r="CD72" s="1280"/>
      <c r="CE72" s="1280"/>
      <c r="CF72" s="1280" t="s">
        <v>475</v>
      </c>
      <c r="CG72" s="1280"/>
      <c r="CH72" s="1280"/>
      <c r="CI72" s="1280"/>
      <c r="CJ72" s="1280"/>
      <c r="CK72" s="1280"/>
      <c r="CL72" s="1280"/>
      <c r="CM72" s="1280"/>
      <c r="CN72" s="1280" t="s">
        <v>476</v>
      </c>
      <c r="CO72" s="1280"/>
      <c r="CP72" s="1280"/>
      <c r="CQ72" s="1280"/>
      <c r="CR72" s="1280"/>
      <c r="CS72" s="1280"/>
      <c r="CT72" s="1280"/>
      <c r="CU72" s="1280"/>
      <c r="CV72" s="1280" t="s">
        <v>477</v>
      </c>
      <c r="CW72" s="1280"/>
      <c r="CX72" s="1280"/>
      <c r="CY72" s="1280"/>
      <c r="CZ72" s="1280"/>
      <c r="DA72" s="1280"/>
      <c r="DB72" s="1280"/>
      <c r="DC72" s="1280"/>
    </row>
    <row r="73" spans="2:107" ht="13.5">
      <c r="B73" s="352"/>
      <c r="G73" s="1281"/>
      <c r="H73" s="1281"/>
      <c r="I73" s="1281"/>
      <c r="J73" s="1281"/>
      <c r="K73" s="1286"/>
      <c r="L73" s="1286"/>
      <c r="M73" s="1286"/>
      <c r="N73" s="1286"/>
      <c r="AM73" s="361"/>
      <c r="AN73" s="1283" t="s">
        <v>553</v>
      </c>
      <c r="AO73" s="1283"/>
      <c r="AP73" s="1283"/>
      <c r="AQ73" s="1283"/>
      <c r="AR73" s="1283"/>
      <c r="AS73" s="1283"/>
      <c r="AT73" s="1283"/>
      <c r="AU73" s="1283"/>
      <c r="AV73" s="1283"/>
      <c r="AW73" s="1283"/>
      <c r="AX73" s="1283"/>
      <c r="AY73" s="1283"/>
      <c r="AZ73" s="1283"/>
      <c r="BA73" s="1283"/>
      <c r="BB73" s="1283" t="s">
        <v>554</v>
      </c>
      <c r="BC73" s="1283"/>
      <c r="BD73" s="1283"/>
      <c r="BE73" s="1283"/>
      <c r="BF73" s="1283"/>
      <c r="BG73" s="1283"/>
      <c r="BH73" s="1283"/>
      <c r="BI73" s="1283"/>
      <c r="BJ73" s="1283"/>
      <c r="BK73" s="1283"/>
      <c r="BL73" s="1283"/>
      <c r="BM73" s="1283"/>
      <c r="BN73" s="1283"/>
      <c r="BO73" s="1283"/>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ht="13.5">
      <c r="B74" s="352"/>
      <c r="G74" s="1281"/>
      <c r="H74" s="1281"/>
      <c r="I74" s="1281"/>
      <c r="J74" s="1281"/>
      <c r="K74" s="1286"/>
      <c r="L74" s="1286"/>
      <c r="M74" s="1286"/>
      <c r="N74" s="1286"/>
      <c r="AM74" s="361"/>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5">
      <c r="B75" s="352"/>
      <c r="G75" s="1281"/>
      <c r="H75" s="1281"/>
      <c r="I75" s="1276"/>
      <c r="J75" s="1276"/>
      <c r="K75" s="1282"/>
      <c r="L75" s="1282"/>
      <c r="M75" s="1282"/>
      <c r="N75" s="1282"/>
      <c r="AM75" s="361"/>
      <c r="AN75" s="1283"/>
      <c r="AO75" s="1283"/>
      <c r="AP75" s="1283"/>
      <c r="AQ75" s="1283"/>
      <c r="AR75" s="1283"/>
      <c r="AS75" s="1283"/>
      <c r="AT75" s="1283"/>
      <c r="AU75" s="1283"/>
      <c r="AV75" s="1283"/>
      <c r="AW75" s="1283"/>
      <c r="AX75" s="1283"/>
      <c r="AY75" s="1283"/>
      <c r="AZ75" s="1283"/>
      <c r="BA75" s="1283"/>
      <c r="BB75" s="1283" t="s">
        <v>559</v>
      </c>
      <c r="BC75" s="1283"/>
      <c r="BD75" s="1283"/>
      <c r="BE75" s="1283"/>
      <c r="BF75" s="1283"/>
      <c r="BG75" s="1283"/>
      <c r="BH75" s="1283"/>
      <c r="BI75" s="1283"/>
      <c r="BJ75" s="1283"/>
      <c r="BK75" s="1283"/>
      <c r="BL75" s="1283"/>
      <c r="BM75" s="1283"/>
      <c r="BN75" s="1283"/>
      <c r="BO75" s="1283"/>
      <c r="BP75" s="1265">
        <v>2.4</v>
      </c>
      <c r="BQ75" s="1265"/>
      <c r="BR75" s="1265"/>
      <c r="BS75" s="1265"/>
      <c r="BT75" s="1265"/>
      <c r="BU75" s="1265"/>
      <c r="BV75" s="1265"/>
      <c r="BW75" s="1265"/>
      <c r="BX75" s="1265">
        <v>2.2000000000000002</v>
      </c>
      <c r="BY75" s="1265"/>
      <c r="BZ75" s="1265"/>
      <c r="CA75" s="1265"/>
      <c r="CB75" s="1265"/>
      <c r="CC75" s="1265"/>
      <c r="CD75" s="1265"/>
      <c r="CE75" s="1265"/>
      <c r="CF75" s="1265">
        <v>2.2000000000000002</v>
      </c>
      <c r="CG75" s="1265"/>
      <c r="CH75" s="1265"/>
      <c r="CI75" s="1265"/>
      <c r="CJ75" s="1265"/>
      <c r="CK75" s="1265"/>
      <c r="CL75" s="1265"/>
      <c r="CM75" s="1265"/>
      <c r="CN75" s="1265">
        <v>2.7</v>
      </c>
      <c r="CO75" s="1265"/>
      <c r="CP75" s="1265"/>
      <c r="CQ75" s="1265"/>
      <c r="CR75" s="1265"/>
      <c r="CS75" s="1265"/>
      <c r="CT75" s="1265"/>
      <c r="CU75" s="1265"/>
      <c r="CV75" s="1265">
        <v>3.1</v>
      </c>
      <c r="CW75" s="1265"/>
      <c r="CX75" s="1265"/>
      <c r="CY75" s="1265"/>
      <c r="CZ75" s="1265"/>
      <c r="DA75" s="1265"/>
      <c r="DB75" s="1265"/>
      <c r="DC75" s="1265"/>
    </row>
    <row r="76" spans="2:107" ht="13.5">
      <c r="B76" s="352"/>
      <c r="G76" s="1281"/>
      <c r="H76" s="1281"/>
      <c r="I76" s="1276"/>
      <c r="J76" s="1276"/>
      <c r="K76" s="1282"/>
      <c r="L76" s="1282"/>
      <c r="M76" s="1282"/>
      <c r="N76" s="1282"/>
      <c r="AM76" s="361"/>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5">
      <c r="B77" s="352"/>
      <c r="G77" s="1276"/>
      <c r="H77" s="1276"/>
      <c r="I77" s="1276"/>
      <c r="J77" s="1276"/>
      <c r="K77" s="1286"/>
      <c r="L77" s="1286"/>
      <c r="M77" s="1286"/>
      <c r="N77" s="1286"/>
      <c r="AN77" s="1280" t="s">
        <v>556</v>
      </c>
      <c r="AO77" s="1280"/>
      <c r="AP77" s="1280"/>
      <c r="AQ77" s="1280"/>
      <c r="AR77" s="1280"/>
      <c r="AS77" s="1280"/>
      <c r="AT77" s="1280"/>
      <c r="AU77" s="1280"/>
      <c r="AV77" s="1280"/>
      <c r="AW77" s="1280"/>
      <c r="AX77" s="1280"/>
      <c r="AY77" s="1280"/>
      <c r="AZ77" s="1280"/>
      <c r="BA77" s="1280"/>
      <c r="BB77" s="1283" t="s">
        <v>554</v>
      </c>
      <c r="BC77" s="1283"/>
      <c r="BD77" s="1283"/>
      <c r="BE77" s="1283"/>
      <c r="BF77" s="1283"/>
      <c r="BG77" s="1283"/>
      <c r="BH77" s="1283"/>
      <c r="BI77" s="1283"/>
      <c r="BJ77" s="1283"/>
      <c r="BK77" s="1283"/>
      <c r="BL77" s="1283"/>
      <c r="BM77" s="1283"/>
      <c r="BN77" s="1283"/>
      <c r="BO77" s="1283"/>
      <c r="BP77" s="1265">
        <v>33.799999999999997</v>
      </c>
      <c r="BQ77" s="1265"/>
      <c r="BR77" s="1265"/>
      <c r="BS77" s="1265"/>
      <c r="BT77" s="1265"/>
      <c r="BU77" s="1265"/>
      <c r="BV77" s="1265"/>
      <c r="BW77" s="1265"/>
      <c r="BX77" s="1265">
        <v>17.8</v>
      </c>
      <c r="BY77" s="1265"/>
      <c r="BZ77" s="1265"/>
      <c r="CA77" s="1265"/>
      <c r="CB77" s="1265"/>
      <c r="CC77" s="1265"/>
      <c r="CD77" s="1265"/>
      <c r="CE77" s="1265"/>
      <c r="CF77" s="1265">
        <v>15</v>
      </c>
      <c r="CG77" s="1265"/>
      <c r="CH77" s="1265"/>
      <c r="CI77" s="1265"/>
      <c r="CJ77" s="1265"/>
      <c r="CK77" s="1265"/>
      <c r="CL77" s="1265"/>
      <c r="CM77" s="1265"/>
      <c r="CN77" s="1265">
        <v>12.2</v>
      </c>
      <c r="CO77" s="1265"/>
      <c r="CP77" s="1265"/>
      <c r="CQ77" s="1265"/>
      <c r="CR77" s="1265"/>
      <c r="CS77" s="1265"/>
      <c r="CT77" s="1265"/>
      <c r="CU77" s="1265"/>
      <c r="CV77" s="1265">
        <v>5</v>
      </c>
      <c r="CW77" s="1265"/>
      <c r="CX77" s="1265"/>
      <c r="CY77" s="1265"/>
      <c r="CZ77" s="1265"/>
      <c r="DA77" s="1265"/>
      <c r="DB77" s="1265"/>
      <c r="DC77" s="1265"/>
    </row>
    <row r="78" spans="2:107" ht="13.5">
      <c r="B78" s="352"/>
      <c r="G78" s="1276"/>
      <c r="H78" s="1276"/>
      <c r="I78" s="1276"/>
      <c r="J78" s="1276"/>
      <c r="K78" s="1286"/>
      <c r="L78" s="1286"/>
      <c r="M78" s="1286"/>
      <c r="N78" s="1286"/>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5">
      <c r="B79" s="352"/>
      <c r="G79" s="1276"/>
      <c r="H79" s="1276"/>
      <c r="I79" s="1285"/>
      <c r="J79" s="1285"/>
      <c r="K79" s="1287"/>
      <c r="L79" s="1287"/>
      <c r="M79" s="1287"/>
      <c r="N79" s="1287"/>
      <c r="AN79" s="1280"/>
      <c r="AO79" s="1280"/>
      <c r="AP79" s="1280"/>
      <c r="AQ79" s="1280"/>
      <c r="AR79" s="1280"/>
      <c r="AS79" s="1280"/>
      <c r="AT79" s="1280"/>
      <c r="AU79" s="1280"/>
      <c r="AV79" s="1280"/>
      <c r="AW79" s="1280"/>
      <c r="AX79" s="1280"/>
      <c r="AY79" s="1280"/>
      <c r="AZ79" s="1280"/>
      <c r="BA79" s="1280"/>
      <c r="BB79" s="1283" t="s">
        <v>559</v>
      </c>
      <c r="BC79" s="1283"/>
      <c r="BD79" s="1283"/>
      <c r="BE79" s="1283"/>
      <c r="BF79" s="1283"/>
      <c r="BG79" s="1283"/>
      <c r="BH79" s="1283"/>
      <c r="BI79" s="1283"/>
      <c r="BJ79" s="1283"/>
      <c r="BK79" s="1283"/>
      <c r="BL79" s="1283"/>
      <c r="BM79" s="1283"/>
      <c r="BN79" s="1283"/>
      <c r="BO79" s="1283"/>
      <c r="BP79" s="1265">
        <v>7.1</v>
      </c>
      <c r="BQ79" s="1265"/>
      <c r="BR79" s="1265"/>
      <c r="BS79" s="1265"/>
      <c r="BT79" s="1265"/>
      <c r="BU79" s="1265"/>
      <c r="BV79" s="1265"/>
      <c r="BW79" s="1265"/>
      <c r="BX79" s="1265">
        <v>5.3</v>
      </c>
      <c r="BY79" s="1265"/>
      <c r="BZ79" s="1265"/>
      <c r="CA79" s="1265"/>
      <c r="CB79" s="1265"/>
      <c r="CC79" s="1265"/>
      <c r="CD79" s="1265"/>
      <c r="CE79" s="1265"/>
      <c r="CF79" s="1265">
        <v>5</v>
      </c>
      <c r="CG79" s="1265"/>
      <c r="CH79" s="1265"/>
      <c r="CI79" s="1265"/>
      <c r="CJ79" s="1265"/>
      <c r="CK79" s="1265"/>
      <c r="CL79" s="1265"/>
      <c r="CM79" s="1265"/>
      <c r="CN79" s="1265">
        <v>4.8</v>
      </c>
      <c r="CO79" s="1265"/>
      <c r="CP79" s="1265"/>
      <c r="CQ79" s="1265"/>
      <c r="CR79" s="1265"/>
      <c r="CS79" s="1265"/>
      <c r="CT79" s="1265"/>
      <c r="CU79" s="1265"/>
      <c r="CV79" s="1265">
        <v>4.5</v>
      </c>
      <c r="CW79" s="1265"/>
      <c r="CX79" s="1265"/>
      <c r="CY79" s="1265"/>
      <c r="CZ79" s="1265"/>
      <c r="DA79" s="1265"/>
      <c r="DB79" s="1265"/>
      <c r="DC79" s="1265"/>
    </row>
    <row r="80" spans="2:107" ht="13.5">
      <c r="B80" s="352"/>
      <c r="G80" s="1276"/>
      <c r="H80" s="1276"/>
      <c r="I80" s="1285"/>
      <c r="J80" s="1285"/>
      <c r="K80" s="1287"/>
      <c r="L80" s="1287"/>
      <c r="M80" s="1287"/>
      <c r="N80" s="1287"/>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5">
      <c r="B81" s="352"/>
    </row>
    <row r="82" spans="2:109" ht="17.25">
      <c r="B82" s="352"/>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ht="13.5">
      <c r="B83" s="354"/>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5"/>
      <c r="CC83" s="355"/>
      <c r="CD83" s="355"/>
      <c r="CE83" s="355"/>
      <c r="CF83" s="355"/>
      <c r="CG83" s="355"/>
      <c r="CH83" s="355"/>
      <c r="CI83" s="355"/>
      <c r="CJ83" s="355"/>
      <c r="CK83" s="355"/>
      <c r="CL83" s="355"/>
      <c r="CM83" s="355"/>
      <c r="CN83" s="355"/>
      <c r="CO83" s="355"/>
      <c r="CP83" s="355"/>
      <c r="CQ83" s="355"/>
      <c r="CR83" s="355"/>
      <c r="CS83" s="355"/>
      <c r="CT83" s="355"/>
      <c r="CU83" s="355"/>
      <c r="CV83" s="355"/>
      <c r="CW83" s="355"/>
      <c r="CX83" s="355"/>
      <c r="CY83" s="355"/>
      <c r="CZ83" s="355"/>
      <c r="DA83" s="355"/>
      <c r="DB83" s="355"/>
      <c r="DC83" s="355"/>
      <c r="DD83" s="356"/>
    </row>
    <row r="84" spans="2:109" ht="13.5">
      <c r="DD84" s="345"/>
      <c r="DE84" s="345"/>
    </row>
    <row r="85" spans="2:109" ht="13.5">
      <c r="DD85" s="345"/>
      <c r="DE85" s="345"/>
    </row>
    <row r="86" spans="2:109" ht="13.5" hidden="1">
      <c r="DD86" s="345"/>
      <c r="DE86" s="345"/>
    </row>
    <row r="87" spans="2:109" ht="13.5" hidden="1">
      <c r="K87" s="380"/>
      <c r="AQ87" s="380"/>
      <c r="BC87" s="380"/>
      <c r="BO87" s="380"/>
      <c r="CA87" s="380"/>
      <c r="CM87" s="380"/>
      <c r="CY87" s="380"/>
      <c r="DD87" s="345"/>
      <c r="DE87" s="345"/>
    </row>
    <row r="88" spans="2:109" ht="13.5" hidden="1">
      <c r="DD88" s="345"/>
      <c r="DE88" s="345"/>
    </row>
    <row r="89" spans="2:109" ht="13.5" hidden="1">
      <c r="DD89" s="345"/>
      <c r="DE89" s="345"/>
    </row>
    <row r="90" spans="2:109" ht="13.5" hidden="1">
      <c r="DD90" s="345"/>
      <c r="DE90" s="345"/>
    </row>
    <row r="91" spans="2:109" ht="13.5" hidden="1">
      <c r="DD91" s="345"/>
      <c r="DE91" s="345"/>
    </row>
    <row r="92" spans="2:109" ht="13.5" hidden="1" customHeight="1">
      <c r="DD92" s="345"/>
      <c r="DE92" s="345"/>
    </row>
    <row r="93" spans="2:109" ht="13.5" hidden="1" customHeight="1">
      <c r="DD93" s="345"/>
      <c r="DE93" s="345"/>
    </row>
    <row r="94" spans="2:109" ht="13.5" hidden="1" customHeight="1">
      <c r="DD94" s="345"/>
      <c r="DE94" s="345"/>
    </row>
    <row r="95" spans="2:109" ht="13.5" hidden="1" customHeight="1">
      <c r="DD95" s="345"/>
      <c r="DE95" s="345"/>
    </row>
    <row r="96" spans="2:109" ht="13.5" hidden="1" customHeight="1">
      <c r="DD96" s="345"/>
      <c r="DE96" s="345"/>
    </row>
    <row r="97" spans="108:109" ht="13.5" hidden="1" customHeight="1">
      <c r="DD97" s="345"/>
      <c r="DE97" s="345"/>
    </row>
    <row r="98" spans="108:109" ht="13.5" hidden="1" customHeight="1">
      <c r="DD98" s="345"/>
      <c r="DE98" s="345"/>
    </row>
    <row r="99" spans="108:109" ht="13.5" hidden="1" customHeight="1">
      <c r="DD99" s="345"/>
      <c r="DE99" s="345"/>
    </row>
    <row r="100" spans="108:109" ht="13.5" hidden="1" customHeight="1">
      <c r="DD100" s="345"/>
      <c r="DE100" s="345"/>
    </row>
    <row r="101" spans="108:109" ht="13.5" hidden="1" customHeight="1">
      <c r="DD101" s="345"/>
      <c r="DE101" s="345"/>
    </row>
    <row r="102" spans="108:109" ht="13.5" hidden="1" customHeight="1">
      <c r="DD102" s="345"/>
      <c r="DE102" s="345"/>
    </row>
    <row r="103" spans="108:109" ht="13.5" hidden="1" customHeight="1">
      <c r="DD103" s="345"/>
      <c r="DE103" s="345"/>
    </row>
    <row r="104" spans="108:109" ht="13.5" hidden="1" customHeight="1">
      <c r="DD104" s="345"/>
      <c r="DE104" s="345"/>
    </row>
    <row r="105" spans="108:109" ht="13.5" hidden="1" customHeight="1">
      <c r="DD105" s="345"/>
      <c r="DE105" s="345"/>
    </row>
    <row r="106" spans="108:109" ht="13.5" hidden="1" customHeight="1">
      <c r="DD106" s="345"/>
      <c r="DE106" s="345"/>
    </row>
    <row r="107" spans="108:109" ht="13.5" hidden="1" customHeight="1">
      <c r="DD107" s="345"/>
      <c r="DE107" s="345"/>
    </row>
    <row r="108" spans="108:109" ht="13.5" hidden="1" customHeight="1">
      <c r="DD108" s="345"/>
      <c r="DE108" s="345"/>
    </row>
    <row r="109" spans="108:109" ht="13.5" hidden="1" customHeight="1">
      <c r="DD109" s="345"/>
      <c r="DE109" s="345"/>
    </row>
    <row r="110" spans="108:109" ht="13.5" hidden="1" customHeight="1">
      <c r="DD110" s="345"/>
      <c r="DE110" s="345"/>
    </row>
    <row r="111" spans="108:109" ht="13.5" hidden="1" customHeight="1">
      <c r="DD111" s="345"/>
      <c r="DE111" s="345"/>
    </row>
    <row r="112" spans="108:109" ht="13.5" hidden="1" customHeight="1">
      <c r="DD112" s="345"/>
      <c r="DE112" s="345"/>
    </row>
    <row r="113" spans="108:109" ht="13.5" hidden="1" customHeight="1">
      <c r="DD113" s="345"/>
      <c r="DE113" s="345"/>
    </row>
    <row r="114" spans="108:109" ht="13.5" hidden="1" customHeight="1">
      <c r="DD114" s="345"/>
      <c r="DE114" s="345"/>
    </row>
    <row r="115" spans="108:109" ht="13.5" hidden="1" customHeight="1">
      <c r="DD115" s="345"/>
      <c r="DE115" s="345"/>
    </row>
    <row r="116" spans="108:109" ht="13.5" hidden="1" customHeight="1">
      <c r="DD116" s="345"/>
      <c r="DE116" s="345"/>
    </row>
    <row r="117" spans="108:109" ht="13.5" hidden="1" customHeight="1">
      <c r="DD117" s="345"/>
      <c r="DE117" s="345"/>
    </row>
    <row r="118" spans="108:109" ht="13.5" hidden="1" customHeight="1">
      <c r="DD118" s="345"/>
      <c r="DE118" s="345"/>
    </row>
    <row r="119" spans="108:109" ht="13.5" hidden="1" customHeight="1">
      <c r="DD119" s="345"/>
      <c r="DE119" s="345"/>
    </row>
    <row r="120" spans="108:109" ht="13.5" hidden="1" customHeight="1">
      <c r="DD120" s="345"/>
      <c r="DE120" s="345"/>
    </row>
    <row r="121" spans="108:109" ht="13.5" hidden="1" customHeight="1">
      <c r="DD121" s="345"/>
      <c r="DE121" s="345"/>
    </row>
    <row r="122" spans="108:109" ht="13.5" hidden="1" customHeight="1">
      <c r="DD122" s="345"/>
      <c r="DE122" s="345"/>
    </row>
    <row r="123" spans="108:109" ht="13.5" hidden="1" customHeight="1">
      <c r="DD123" s="345"/>
      <c r="DE123" s="345"/>
    </row>
    <row r="124" spans="108:109" ht="13.5" hidden="1" customHeight="1">
      <c r="DD124" s="345"/>
      <c r="DE124" s="345"/>
    </row>
    <row r="125" spans="108:109" ht="13.5" hidden="1" customHeight="1">
      <c r="DD125" s="345"/>
      <c r="DE125" s="345"/>
    </row>
    <row r="126" spans="108:109" ht="13.5" hidden="1" customHeight="1">
      <c r="DD126" s="345"/>
      <c r="DE126" s="345"/>
    </row>
    <row r="127" spans="108:109" ht="13.5" hidden="1" customHeight="1">
      <c r="DD127" s="345"/>
      <c r="DE127" s="345"/>
    </row>
    <row r="128" spans="108:109" ht="13.5" hidden="1" customHeight="1">
      <c r="DD128" s="345"/>
      <c r="DE128" s="345"/>
    </row>
    <row r="129" spans="108:109" ht="13.5" hidden="1" customHeight="1">
      <c r="DD129" s="345"/>
      <c r="DE129" s="345"/>
    </row>
    <row r="130" spans="108:109" ht="13.5" hidden="1" customHeight="1">
      <c r="DD130" s="345"/>
      <c r="DE130" s="345"/>
    </row>
    <row r="131" spans="108:109" ht="13.5" hidden="1" customHeight="1">
      <c r="DD131" s="345"/>
      <c r="DE131" s="345"/>
    </row>
    <row r="132" spans="108:109" ht="13.5" hidden="1" customHeight="1">
      <c r="DD132" s="345"/>
      <c r="DE132" s="345"/>
    </row>
    <row r="133" spans="108:109" ht="13.5" hidden="1" customHeight="1">
      <c r="DD133" s="345"/>
      <c r="DE133" s="345"/>
    </row>
    <row r="134" spans="108:109" ht="13.5" hidden="1" customHeight="1">
      <c r="DD134" s="345"/>
      <c r="DE134" s="345"/>
    </row>
    <row r="135" spans="108:109" ht="13.5" hidden="1" customHeight="1">
      <c r="DD135" s="345"/>
      <c r="DE135" s="345"/>
    </row>
    <row r="136" spans="108:109" ht="13.5" hidden="1" customHeight="1">
      <c r="DD136" s="345"/>
      <c r="DE136" s="345"/>
    </row>
    <row r="137" spans="108:109" ht="13.5" hidden="1" customHeight="1">
      <c r="DD137" s="345"/>
      <c r="DE137" s="345"/>
    </row>
    <row r="138" spans="108:109" ht="13.5" hidden="1" customHeight="1">
      <c r="DD138" s="345"/>
      <c r="DE138" s="345"/>
    </row>
    <row r="139" spans="108:109" ht="13.5" hidden="1" customHeight="1">
      <c r="DD139" s="345"/>
      <c r="DE139" s="345"/>
    </row>
    <row r="140" spans="108:109" ht="13.5" hidden="1" customHeight="1">
      <c r="DD140" s="345"/>
      <c r="DE140" s="345"/>
    </row>
    <row r="141" spans="108:109" ht="13.5" hidden="1" customHeight="1">
      <c r="DD141" s="345"/>
      <c r="DE141" s="345"/>
    </row>
    <row r="142" spans="108:109" ht="13.5" hidden="1" customHeight="1">
      <c r="DD142" s="345"/>
      <c r="DE142" s="345"/>
    </row>
    <row r="143" spans="108:109" ht="13.5" hidden="1" customHeight="1">
      <c r="DD143" s="345"/>
      <c r="DE143" s="345"/>
    </row>
    <row r="144" spans="108:109" ht="13.5" hidden="1" customHeight="1">
      <c r="DD144" s="345"/>
      <c r="DE144" s="345"/>
    </row>
    <row r="145" spans="108:109" ht="13.5" hidden="1" customHeight="1">
      <c r="DD145" s="345"/>
      <c r="DE145" s="345"/>
    </row>
    <row r="146" spans="108:109" ht="13.5" hidden="1" customHeight="1">
      <c r="DD146" s="345"/>
      <c r="DE146" s="345"/>
    </row>
    <row r="147" spans="108:109" ht="13.5" hidden="1" customHeight="1">
      <c r="DD147" s="345"/>
      <c r="DE147" s="345"/>
    </row>
    <row r="148" spans="108:109" ht="13.5" hidden="1" customHeight="1">
      <c r="DD148" s="345"/>
      <c r="DE148" s="345"/>
    </row>
    <row r="149" spans="108:109" ht="13.5" hidden="1" customHeight="1">
      <c r="DD149" s="345"/>
      <c r="DE149" s="345"/>
    </row>
    <row r="150" spans="108:109" ht="13.5" hidden="1" customHeight="1">
      <c r="DD150" s="345"/>
      <c r="DE150" s="345"/>
    </row>
    <row r="151" spans="108:109" ht="13.5" hidden="1" customHeight="1">
      <c r="DD151" s="345"/>
      <c r="DE151" s="345"/>
    </row>
    <row r="152" spans="108:109" ht="13.5" hidden="1" customHeight="1">
      <c r="DD152" s="345"/>
      <c r="DE152" s="345"/>
    </row>
    <row r="153" spans="108:109" ht="13.5" hidden="1" customHeight="1">
      <c r="DD153" s="345"/>
      <c r="DE153" s="345"/>
    </row>
    <row r="154" spans="108:109" ht="13.5" hidden="1" customHeight="1">
      <c r="DD154" s="345"/>
      <c r="DE154" s="345"/>
    </row>
    <row r="155" spans="108:109" ht="13.5" hidden="1" customHeight="1">
      <c r="DD155" s="345"/>
      <c r="DE155" s="345"/>
    </row>
    <row r="156" spans="108:109" ht="13.5" hidden="1" customHeight="1">
      <c r="DD156" s="345"/>
      <c r="DE156" s="345"/>
    </row>
    <row r="157" spans="108:109" ht="13.5" hidden="1" customHeight="1">
      <c r="DD157" s="345"/>
      <c r="DE157" s="345"/>
    </row>
    <row r="158" spans="108:109" ht="13.5" hidden="1" customHeight="1">
      <c r="DD158" s="345"/>
      <c r="DE158" s="345"/>
    </row>
    <row r="159" spans="108:109" ht="13.5" hidden="1" customHeight="1">
      <c r="DD159" s="345"/>
      <c r="DE159" s="345"/>
    </row>
    <row r="160" spans="108:109" ht="13.5" hidden="1" customHeight="1">
      <c r="DD160" s="345"/>
      <c r="DE160" s="34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ECOIu5Nbic2IFEwdawfjXS3qGhc/MVUfM2cxWM+luxxH51hSHJM8eNPxeUkSWSeBfUGHo+Z6dy7J0M4Ed34Ig==" saltValue="2FRiyV2l8vyLfP0hP4DZ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view="pageBreakPreview" topLeftCell="BK86" zoomScale="145" zoomScaleNormal="55" zoomScaleSheetLayoutView="145" workbookViewId="0"/>
  </sheetViews>
  <sheetFormatPr defaultColWidth="0" defaultRowHeight="13.5" customHeight="1" zeroHeight="1"/>
  <cols>
    <col min="1" max="34" width="2.5" style="1" customWidth="1"/>
    <col min="35" max="122" width="2.5" style="2" customWidth="1"/>
    <col min="123" max="16384" width="2.5" style="2" hidden="1"/>
  </cols>
  <sheetData>
    <row r="1" spans="2:34" ht="13.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c r="S2" s="2"/>
      <c r="AH2" s="2"/>
    </row>
    <row r="3" spans="2:34">
      <c r="C3" s="2"/>
      <c r="D3" s="2"/>
      <c r="E3" s="2"/>
      <c r="F3" s="2"/>
      <c r="G3" s="2"/>
      <c r="H3" s="2"/>
      <c r="I3" s="2"/>
      <c r="J3" s="2"/>
      <c r="K3" s="2"/>
      <c r="L3" s="2"/>
      <c r="M3" s="2"/>
      <c r="N3" s="2"/>
      <c r="O3" s="2"/>
      <c r="P3" s="2"/>
      <c r="Q3" s="2"/>
      <c r="R3" s="2"/>
      <c r="S3" s="2"/>
      <c r="U3" s="2"/>
      <c r="V3" s="2"/>
      <c r="W3" s="2"/>
      <c r="X3" s="2"/>
      <c r="Y3" s="2"/>
      <c r="Z3" s="2"/>
      <c r="AA3" s="2"/>
      <c r="AB3" s="2"/>
      <c r="AC3" s="2"/>
      <c r="AD3" s="2"/>
      <c r="AE3" s="2"/>
      <c r="AF3" s="2"/>
      <c r="AG3" s="2"/>
      <c r="AH3" s="2"/>
    </row>
    <row r="4" spans="2:34"/>
    <row r="5" spans="2:34"/>
    <row r="6" spans="2:34"/>
    <row r="7" spans="2:34"/>
    <row r="8" spans="2:34"/>
    <row r="9" spans="2:34">
      <c r="AH9" s="2"/>
    </row>
    <row r="10" spans="2:34"/>
    <row r="11" spans="2:34"/>
    <row r="12" spans="2:34"/>
    <row r="13" spans="2:34"/>
    <row r="14" spans="2:34"/>
    <row r="15" spans="2:34"/>
    <row r="16" spans="2:34"/>
    <row r="17" spans="12:34">
      <c r="AH17" s="2"/>
    </row>
    <row r="18" spans="12:34"/>
    <row r="19" spans="12:34"/>
    <row r="20" spans="12:34">
      <c r="AH20" s="2"/>
    </row>
    <row r="21" spans="12:34">
      <c r="AH21" s="2"/>
    </row>
    <row r="22" spans="12:34"/>
    <row r="23" spans="12:34"/>
    <row r="24" spans="12:34">
      <c r="Q24" s="2"/>
    </row>
    <row r="25" spans="12:34"/>
    <row r="26" spans="12:34"/>
    <row r="27" spans="12:34"/>
    <row r="28" spans="12:34">
      <c r="O28" s="2"/>
      <c r="T28" s="2"/>
      <c r="AH28" s="2"/>
    </row>
    <row r="29" spans="12:34"/>
    <row r="30" spans="12:34"/>
    <row r="31" spans="12:34">
      <c r="Q31" s="2"/>
    </row>
    <row r="32" spans="12:34">
      <c r="L32" s="2"/>
    </row>
    <row r="33" spans="2:34">
      <c r="C33" s="2"/>
      <c r="E33" s="2"/>
      <c r="G33" s="2"/>
      <c r="I33" s="2"/>
      <c r="X33" s="2"/>
    </row>
    <row r="34" spans="2:34">
      <c r="B34" s="2"/>
      <c r="P34" s="2"/>
      <c r="R34" s="2"/>
      <c r="T34" s="2"/>
    </row>
    <row r="35" spans="2:34">
      <c r="D35" s="2"/>
      <c r="W35" s="2"/>
      <c r="AC35" s="2"/>
      <c r="AD35" s="2"/>
      <c r="AE35" s="2"/>
      <c r="AF35" s="2"/>
      <c r="AG35" s="2"/>
      <c r="AH35" s="2"/>
    </row>
    <row r="36" spans="2:34">
      <c r="H36" s="2"/>
      <c r="J36" s="2"/>
      <c r="K36" s="2"/>
      <c r="M36" s="2"/>
      <c r="Y36" s="2"/>
      <c r="Z36" s="2"/>
      <c r="AA36" s="2"/>
      <c r="AB36" s="2"/>
      <c r="AC36" s="2"/>
      <c r="AD36" s="2"/>
      <c r="AE36" s="2"/>
      <c r="AF36" s="2"/>
      <c r="AG36" s="2"/>
      <c r="AH36" s="2"/>
    </row>
    <row r="37" spans="2:34">
      <c r="AH37" s="2"/>
    </row>
    <row r="38" spans="2:34">
      <c r="AG38" s="2"/>
      <c r="AH38" s="2"/>
    </row>
    <row r="39" spans="2:34"/>
    <row r="40" spans="2:34">
      <c r="X40" s="2"/>
    </row>
    <row r="41" spans="2:34">
      <c r="R41" s="2"/>
    </row>
    <row r="42" spans="2:34">
      <c r="W42" s="2"/>
    </row>
    <row r="43" spans="2:34">
      <c r="Y43" s="2"/>
      <c r="Z43" s="2"/>
      <c r="AA43" s="2"/>
      <c r="AB43" s="2"/>
      <c r="AC43" s="2"/>
      <c r="AD43" s="2"/>
      <c r="AE43" s="2"/>
      <c r="AF43" s="2"/>
      <c r="AG43" s="2"/>
      <c r="AH43" s="2"/>
    </row>
    <row r="44" spans="2:34">
      <c r="AH44" s="2"/>
    </row>
    <row r="45" spans="2:34">
      <c r="X45" s="2"/>
    </row>
    <row r="46" spans="2:34"/>
    <row r="47" spans="2:34"/>
    <row r="48" spans="2:34">
      <c r="W48" s="2"/>
      <c r="Y48" s="2"/>
      <c r="Z48" s="2"/>
      <c r="AA48" s="2"/>
      <c r="AB48" s="2"/>
      <c r="AC48" s="2"/>
      <c r="AD48" s="2"/>
      <c r="AE48" s="2"/>
      <c r="AF48" s="2"/>
      <c r="AG48" s="2"/>
      <c r="AH48" s="2"/>
    </row>
    <row r="49" spans="28:34"/>
    <row r="50" spans="28:34">
      <c r="AE50" s="2"/>
      <c r="AF50" s="2"/>
      <c r="AG50" s="2"/>
      <c r="AH50" s="2"/>
    </row>
    <row r="51" spans="28:34">
      <c r="AC51" s="2"/>
      <c r="AD51" s="2"/>
      <c r="AE51" s="2"/>
      <c r="AF51" s="2"/>
      <c r="AG51" s="2"/>
      <c r="AH51" s="2"/>
    </row>
    <row r="52" spans="28:34"/>
    <row r="53" spans="28:34">
      <c r="AF53" s="2"/>
      <c r="AG53" s="2"/>
      <c r="AH53" s="2"/>
    </row>
    <row r="54" spans="28:34">
      <c r="AH54" s="2"/>
    </row>
    <row r="55" spans="28:34"/>
    <row r="56" spans="28:34">
      <c r="AB56" s="2"/>
      <c r="AC56" s="2"/>
      <c r="AD56" s="2"/>
      <c r="AE56" s="2"/>
      <c r="AF56" s="2"/>
      <c r="AG56" s="2"/>
      <c r="AH56" s="2"/>
    </row>
    <row r="57" spans="28:34">
      <c r="AH57" s="2"/>
    </row>
    <row r="58" spans="28:34">
      <c r="AH58" s="2"/>
    </row>
    <row r="59" spans="28:34"/>
    <row r="60" spans="28:34"/>
    <row r="61" spans="28:34"/>
    <row r="62" spans="28:34"/>
    <row r="63" spans="28:34">
      <c r="AH63" s="2"/>
    </row>
    <row r="64" spans="28:34">
      <c r="AG64" s="2"/>
      <c r="AH64" s="2"/>
    </row>
    <row r="65" spans="28:34"/>
    <row r="66" spans="28:34"/>
    <row r="67" spans="28:34"/>
    <row r="68" spans="28:34">
      <c r="AB68" s="2"/>
      <c r="AC68" s="2"/>
      <c r="AD68" s="2"/>
      <c r="AE68" s="2"/>
      <c r="AF68" s="2"/>
      <c r="AG68" s="2"/>
      <c r="AH68" s="2"/>
    </row>
    <row r="69" spans="28:34">
      <c r="AF69" s="2"/>
      <c r="AG69" s="2"/>
      <c r="AH69" s="2"/>
    </row>
    <row r="70" spans="28:34"/>
    <row r="71" spans="28:34"/>
    <row r="72" spans="28:34"/>
    <row r="73" spans="28:34"/>
    <row r="74" spans="28:34"/>
    <row r="75" spans="28:34">
      <c r="AH75" s="2"/>
    </row>
    <row r="76" spans="28:34">
      <c r="AF76" s="2"/>
      <c r="AG76" s="2"/>
      <c r="AH76" s="2"/>
    </row>
    <row r="77" spans="28:34">
      <c r="AG77" s="2"/>
      <c r="AH77" s="2"/>
    </row>
    <row r="78" spans="28:34"/>
    <row r="79" spans="28:34"/>
    <row r="80" spans="28:34"/>
    <row r="81" spans="25:34"/>
    <row r="82" spans="25:34">
      <c r="Y82" s="2"/>
    </row>
    <row r="83" spans="25:34">
      <c r="Y83" s="2"/>
      <c r="Z83" s="2"/>
      <c r="AA83" s="2"/>
      <c r="AB83" s="2"/>
      <c r="AC83" s="2"/>
      <c r="AD83" s="2"/>
      <c r="AE83" s="2"/>
      <c r="AF83" s="2"/>
      <c r="AG83" s="2"/>
      <c r="AH83" s="2"/>
    </row>
    <row r="84" spans="25:34"/>
    <row r="85" spans="25:34"/>
    <row r="86" spans="25:34"/>
    <row r="87" spans="25:34"/>
    <row r="88" spans="25:34">
      <c r="AH88" s="2"/>
    </row>
    <row r="89" spans="25:34"/>
    <row r="90" spans="25:34"/>
    <row r="91" spans="25:34"/>
    <row r="92" spans="25:34" ht="13.5" customHeight="1"/>
    <row r="93" spans="25:34" ht="13.5" customHeight="1"/>
    <row r="94" spans="25:34" ht="13.5" customHeight="1">
      <c r="AF94" s="2"/>
      <c r="AG94" s="2"/>
      <c r="AH94" s="2"/>
    </row>
    <row r="95" spans="25:34" ht="13.5" customHeight="1">
      <c r="AH95" s="2"/>
    </row>
    <row r="96" spans="25:34" ht="13.5" customHeight="1"/>
    <row r="97" spans="33:34" ht="13.5" customHeight="1"/>
    <row r="98" spans="33:34" ht="13.5" customHeight="1"/>
    <row r="99" spans="33:34" ht="13.5" customHeight="1"/>
    <row r="100" spans="33:34" ht="13.5" customHeight="1"/>
    <row r="101" spans="33:34" ht="13.5" customHeight="1">
      <c r="AH101" s="2"/>
    </row>
    <row r="102" spans="33:34" ht="13.5" customHeight="1"/>
    <row r="103" spans="33:34" ht="13.5" customHeight="1"/>
    <row r="104" spans="33:34" ht="13.5" customHeight="1">
      <c r="AG104" s="2"/>
      <c r="AH104" s="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
    </row>
    <row r="117" spans="34:122" ht="13.5" customHeight="1"/>
    <row r="118" spans="34:122" ht="13.5" customHeight="1"/>
    <row r="119" spans="34:122" ht="13.5" customHeight="1"/>
    <row r="120" spans="34:122" ht="13.5" customHeight="1">
      <c r="AH120" s="2"/>
    </row>
    <row r="121" spans="34:122" ht="13.5" customHeight="1">
      <c r="AH121" s="2"/>
    </row>
    <row r="122" spans="34:122" ht="13.5" customHeight="1"/>
    <row r="123" spans="34:122" ht="13.5" customHeight="1"/>
    <row r="124" spans="34:122" ht="13.5" customHeight="1"/>
    <row r="125" spans="34:122" ht="13.5" customHeight="1">
      <c r="DR125" s="2" t="s">
        <v>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39370078740157483" footer="0"/>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21" zoomScale="55" zoomScaleNormal="55" workbookViewId="0"/>
  </sheetViews>
  <sheetFormatPr defaultColWidth="0" defaultRowHeight="13.5" customHeight="1" zeroHeight="1"/>
  <cols>
    <col min="1" max="34" width="2.5" style="1" customWidth="1"/>
    <col min="35" max="122" width="2.5" style="2" customWidth="1"/>
    <col min="123" max="16384" width="2.5" style="2" hidden="1"/>
  </cols>
  <sheetData>
    <row r="1" spans="2:34" ht="13.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c r="S2" s="2"/>
      <c r="AH2" s="2"/>
    </row>
    <row r="3" spans="2:34">
      <c r="C3" s="2"/>
      <c r="D3" s="2"/>
      <c r="E3" s="2"/>
      <c r="F3" s="2"/>
      <c r="G3" s="2"/>
      <c r="H3" s="2"/>
      <c r="I3" s="2"/>
      <c r="J3" s="2"/>
      <c r="K3" s="2"/>
      <c r="L3" s="2"/>
      <c r="M3" s="2"/>
      <c r="N3" s="2"/>
      <c r="O3" s="2"/>
      <c r="P3" s="2"/>
      <c r="Q3" s="2"/>
      <c r="R3" s="2"/>
      <c r="S3" s="2"/>
      <c r="U3" s="2"/>
      <c r="V3" s="2"/>
      <c r="W3" s="2"/>
      <c r="X3" s="2"/>
      <c r="Y3" s="2"/>
      <c r="Z3" s="2"/>
      <c r="AA3" s="2"/>
      <c r="AB3" s="2"/>
      <c r="AC3" s="2"/>
      <c r="AD3" s="2"/>
      <c r="AE3" s="2"/>
      <c r="AF3" s="2"/>
      <c r="AG3" s="2"/>
      <c r="AH3" s="2"/>
    </row>
    <row r="4" spans="2:34"/>
    <row r="5" spans="2:34"/>
    <row r="6" spans="2:34"/>
    <row r="7" spans="2:34"/>
    <row r="8" spans="2:34"/>
    <row r="9" spans="2:34">
      <c r="AH9" s="2"/>
    </row>
    <row r="10" spans="2:34"/>
    <row r="11" spans="2:34"/>
    <row r="12" spans="2:34"/>
    <row r="13" spans="2:34"/>
    <row r="14" spans="2:34"/>
    <row r="15" spans="2:34"/>
    <row r="16" spans="2:34"/>
    <row r="17" spans="12:34">
      <c r="AH17" s="2"/>
    </row>
    <row r="18" spans="12:34"/>
    <row r="19" spans="12:34"/>
    <row r="20" spans="12:34">
      <c r="AH20" s="2"/>
    </row>
    <row r="21" spans="12:34">
      <c r="AH21" s="2"/>
    </row>
    <row r="22" spans="12:34"/>
    <row r="23" spans="12:34"/>
    <row r="24" spans="12:34">
      <c r="Q24" s="2"/>
    </row>
    <row r="25" spans="12:34"/>
    <row r="26" spans="12:34"/>
    <row r="27" spans="12:34"/>
    <row r="28" spans="12:34">
      <c r="O28" s="2"/>
      <c r="T28" s="2"/>
      <c r="AH28" s="2"/>
    </row>
    <row r="29" spans="12:34"/>
    <row r="30" spans="12:34"/>
    <row r="31" spans="12:34">
      <c r="Q31" s="2"/>
    </row>
    <row r="32" spans="12:34">
      <c r="L32" s="2"/>
    </row>
    <row r="33" spans="2:34">
      <c r="C33" s="2"/>
      <c r="E33" s="2"/>
      <c r="G33" s="2"/>
      <c r="I33" s="2"/>
      <c r="X33" s="2"/>
    </row>
    <row r="34" spans="2:34">
      <c r="B34" s="2"/>
      <c r="P34" s="2"/>
      <c r="R34" s="2"/>
      <c r="T34" s="2"/>
    </row>
    <row r="35" spans="2:34">
      <c r="D35" s="2"/>
      <c r="W35" s="2"/>
      <c r="AC35" s="2"/>
      <c r="AD35" s="2"/>
      <c r="AE35" s="2"/>
      <c r="AF35" s="2"/>
      <c r="AG35" s="2"/>
      <c r="AH35" s="2"/>
    </row>
    <row r="36" spans="2:34">
      <c r="H36" s="2"/>
      <c r="J36" s="2"/>
      <c r="K36" s="2"/>
      <c r="M36" s="2"/>
      <c r="Y36" s="2"/>
      <c r="Z36" s="2"/>
      <c r="AA36" s="2"/>
      <c r="AB36" s="2"/>
      <c r="AC36" s="2"/>
      <c r="AD36" s="2"/>
      <c r="AE36" s="2"/>
      <c r="AF36" s="2"/>
      <c r="AG36" s="2"/>
      <c r="AH36" s="2"/>
    </row>
    <row r="37" spans="2:34">
      <c r="AH37" s="2"/>
    </row>
    <row r="38" spans="2:34">
      <c r="AG38" s="2"/>
      <c r="AH38" s="2"/>
    </row>
    <row r="39" spans="2:34"/>
    <row r="40" spans="2:34">
      <c r="X40" s="2"/>
    </row>
    <row r="41" spans="2:34">
      <c r="R41" s="2"/>
    </row>
    <row r="42" spans="2:34">
      <c r="W42" s="2"/>
    </row>
    <row r="43" spans="2:34">
      <c r="Y43" s="2"/>
      <c r="Z43" s="2"/>
      <c r="AA43" s="2"/>
      <c r="AB43" s="2"/>
      <c r="AC43" s="2"/>
      <c r="AD43" s="2"/>
      <c r="AE43" s="2"/>
      <c r="AF43" s="2"/>
      <c r="AG43" s="2"/>
      <c r="AH43" s="2"/>
    </row>
    <row r="44" spans="2:34">
      <c r="AH44" s="2"/>
    </row>
    <row r="45" spans="2:34">
      <c r="X45" s="2"/>
    </row>
    <row r="46" spans="2:34"/>
    <row r="47" spans="2:34"/>
    <row r="48" spans="2:34">
      <c r="W48" s="2"/>
      <c r="Y48" s="2"/>
      <c r="Z48" s="2"/>
      <c r="AA48" s="2"/>
      <c r="AB48" s="2"/>
      <c r="AC48" s="2"/>
      <c r="AD48" s="2"/>
      <c r="AE48" s="2"/>
      <c r="AF48" s="2"/>
      <c r="AG48" s="2"/>
      <c r="AH48" s="2"/>
    </row>
    <row r="49" spans="28:34"/>
    <row r="50" spans="28:34">
      <c r="AE50" s="2"/>
      <c r="AF50" s="2"/>
      <c r="AG50" s="2"/>
      <c r="AH50" s="2"/>
    </row>
    <row r="51" spans="28:34">
      <c r="AC51" s="2"/>
      <c r="AD51" s="2"/>
      <c r="AE51" s="2"/>
      <c r="AF51" s="2"/>
      <c r="AG51" s="2"/>
      <c r="AH51" s="2"/>
    </row>
    <row r="52" spans="28:34"/>
    <row r="53" spans="28:34">
      <c r="AF53" s="2"/>
      <c r="AG53" s="2"/>
      <c r="AH53" s="2"/>
    </row>
    <row r="54" spans="28:34">
      <c r="AH54" s="2"/>
    </row>
    <row r="55" spans="28:34"/>
    <row r="56" spans="28:34">
      <c r="AB56" s="2"/>
      <c r="AC56" s="2"/>
      <c r="AD56" s="2"/>
      <c r="AE56" s="2"/>
      <c r="AF56" s="2"/>
      <c r="AG56" s="2"/>
      <c r="AH56" s="2"/>
    </row>
    <row r="57" spans="28:34">
      <c r="AH57" s="2"/>
    </row>
    <row r="58" spans="28:34">
      <c r="AH58" s="2"/>
    </row>
    <row r="59" spans="28:34">
      <c r="AG59" s="2"/>
      <c r="AH59" s="2"/>
    </row>
    <row r="60" spans="28:34"/>
    <row r="61" spans="28:34"/>
    <row r="62" spans="28:34"/>
    <row r="63" spans="28:34">
      <c r="AH63" s="2"/>
    </row>
    <row r="64" spans="28:34">
      <c r="AG64" s="2"/>
      <c r="AH64" s="2"/>
    </row>
    <row r="65" spans="28:34"/>
    <row r="66" spans="28:34"/>
    <row r="67" spans="28:34"/>
    <row r="68" spans="28:34">
      <c r="AB68" s="2"/>
      <c r="AC68" s="2"/>
      <c r="AD68" s="2"/>
      <c r="AE68" s="2"/>
      <c r="AF68" s="2"/>
      <c r="AG68" s="2"/>
      <c r="AH68" s="2"/>
    </row>
    <row r="69" spans="28:34">
      <c r="AF69" s="2"/>
      <c r="AG69" s="2"/>
      <c r="AH69" s="2"/>
    </row>
    <row r="70" spans="28:34"/>
    <row r="71" spans="28:34"/>
    <row r="72" spans="28:34"/>
    <row r="73" spans="28:34"/>
    <row r="74" spans="28:34"/>
    <row r="75" spans="28:34">
      <c r="AH75" s="2"/>
    </row>
    <row r="76" spans="28:34">
      <c r="AF76" s="2"/>
      <c r="AG76" s="2"/>
      <c r="AH76" s="2"/>
    </row>
    <row r="77" spans="28:34">
      <c r="AG77" s="2"/>
      <c r="AH77" s="2"/>
    </row>
    <row r="78" spans="28:34"/>
    <row r="79" spans="28:34"/>
    <row r="80" spans="28:34"/>
    <row r="81" spans="25:34"/>
    <row r="82" spans="25:34">
      <c r="Y82" s="2"/>
    </row>
    <row r="83" spans="25:34">
      <c r="Y83" s="2"/>
      <c r="Z83" s="2"/>
      <c r="AA83" s="2"/>
      <c r="AB83" s="2"/>
      <c r="AC83" s="2"/>
      <c r="AD83" s="2"/>
      <c r="AE83" s="2"/>
      <c r="AF83" s="2"/>
      <c r="AG83" s="2"/>
      <c r="AH83" s="2"/>
    </row>
    <row r="84" spans="25:34"/>
    <row r="85" spans="25:34"/>
    <row r="86" spans="25:34"/>
    <row r="87" spans="25:34"/>
    <row r="88" spans="25:34">
      <c r="AH88" s="2"/>
    </row>
    <row r="89" spans="25:34"/>
    <row r="90" spans="25:34"/>
    <row r="91" spans="25:34"/>
    <row r="92" spans="25:34" ht="13.5" customHeight="1"/>
    <row r="93" spans="25:34" ht="13.5" customHeight="1"/>
    <row r="94" spans="25:34" ht="13.5" customHeight="1">
      <c r="AF94" s="2"/>
      <c r="AG94" s="2"/>
      <c r="AH94" s="2"/>
    </row>
    <row r="95" spans="25:34" ht="13.5" customHeight="1">
      <c r="AH95" s="2"/>
    </row>
    <row r="96" spans="25:34" ht="13.5" customHeight="1"/>
    <row r="97" spans="33:34" ht="13.5" customHeight="1"/>
    <row r="98" spans="33:34" ht="13.5" customHeight="1"/>
    <row r="99" spans="33:34" ht="13.5" customHeight="1"/>
    <row r="100" spans="33:34" ht="13.5" customHeight="1"/>
    <row r="101" spans="33:34" ht="13.5" customHeight="1">
      <c r="AH101" s="2"/>
    </row>
    <row r="102" spans="33:34" ht="13.5" customHeight="1"/>
    <row r="103" spans="33:34" ht="13.5" customHeight="1"/>
    <row r="104" spans="33:34" ht="13.5" customHeight="1">
      <c r="AG104" s="2"/>
      <c r="AH104" s="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
    </row>
    <row r="117" spans="34:122" ht="13.5" customHeight="1"/>
    <row r="118" spans="34:122" ht="13.5" customHeight="1"/>
    <row r="119" spans="34:122" ht="13.5" customHeight="1"/>
    <row r="120" spans="34:122" ht="13.5" customHeight="1">
      <c r="AH120" s="2"/>
    </row>
    <row r="121" spans="34:122" ht="13.5" customHeight="1">
      <c r="AH121" s="2"/>
    </row>
    <row r="122" spans="34:122" ht="13.5" customHeight="1"/>
    <row r="123" spans="34:122" ht="13.5" customHeight="1"/>
    <row r="124" spans="34:122" ht="13.5" customHeight="1"/>
    <row r="125" spans="34:122" ht="13.5" customHeight="1">
      <c r="DR125" s="2" t="s">
        <v>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rintOptions horizontalCentered="1" verticalCentered="1"/>
  <pageMargins left="0" right="0" top="0.19685039370078741" bottom="0" header="0.19685039370078741" footer="0"/>
  <pageSetup paperSize="9"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43" customWidth="1"/>
    <col min="96" max="133" width="1.625" style="59" customWidth="1"/>
    <col min="134" max="143" width="1.625" style="43" customWidth="1"/>
    <col min="144" max="16384" width="0" style="43" hidden="1"/>
  </cols>
  <sheetData>
    <row r="1" spans="2:143" ht="22.5" customHeight="1" thickBot="1">
      <c r="B1" s="40"/>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613" t="s">
        <v>128</v>
      </c>
      <c r="DI1" s="614"/>
      <c r="DJ1" s="614"/>
      <c r="DK1" s="614"/>
      <c r="DL1" s="614"/>
      <c r="DM1" s="614"/>
      <c r="DN1" s="615"/>
      <c r="DO1" s="43"/>
      <c r="DP1" s="613" t="s">
        <v>129</v>
      </c>
      <c r="DQ1" s="614"/>
      <c r="DR1" s="614"/>
      <c r="DS1" s="614"/>
      <c r="DT1" s="614"/>
      <c r="DU1" s="614"/>
      <c r="DV1" s="614"/>
      <c r="DW1" s="614"/>
      <c r="DX1" s="614"/>
      <c r="DY1" s="614"/>
      <c r="DZ1" s="614"/>
      <c r="EA1" s="614"/>
      <c r="EB1" s="614"/>
      <c r="EC1" s="615"/>
      <c r="ED1" s="41"/>
      <c r="EE1" s="41"/>
      <c r="EF1" s="41"/>
      <c r="EG1" s="41"/>
      <c r="EH1" s="41"/>
      <c r="EI1" s="41"/>
      <c r="EJ1" s="41"/>
      <c r="EK1" s="41"/>
      <c r="EL1" s="41"/>
      <c r="EM1" s="41"/>
    </row>
    <row r="2" spans="2:143" ht="22.5" customHeight="1">
      <c r="B2" s="44" t="s">
        <v>130</v>
      </c>
      <c r="R2" s="45"/>
      <c r="S2" s="45"/>
      <c r="T2" s="45"/>
      <c r="U2" s="45"/>
      <c r="V2" s="45"/>
      <c r="W2" s="45"/>
      <c r="X2" s="45"/>
      <c r="Y2" s="45"/>
      <c r="Z2" s="45"/>
      <c r="AA2" s="45"/>
      <c r="AB2" s="45"/>
      <c r="AC2" s="45"/>
      <c r="AE2" s="46"/>
      <c r="AF2" s="46"/>
      <c r="AG2" s="46"/>
      <c r="AH2" s="46"/>
      <c r="AI2" s="46"/>
      <c r="AJ2" s="45"/>
      <c r="AK2" s="45"/>
      <c r="AL2" s="45"/>
      <c r="AM2" s="45"/>
      <c r="AN2" s="45"/>
      <c r="AO2" s="45"/>
      <c r="AP2" s="45"/>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row>
    <row r="3" spans="2:143" ht="11.25" customHeight="1">
      <c r="B3" s="616" t="s">
        <v>131</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132</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133</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8</v>
      </c>
      <c r="C4" s="617"/>
      <c r="D4" s="617"/>
      <c r="E4" s="617"/>
      <c r="F4" s="617"/>
      <c r="G4" s="617"/>
      <c r="H4" s="617"/>
      <c r="I4" s="617"/>
      <c r="J4" s="617"/>
      <c r="K4" s="617"/>
      <c r="L4" s="617"/>
      <c r="M4" s="617"/>
      <c r="N4" s="617"/>
      <c r="O4" s="617"/>
      <c r="P4" s="617"/>
      <c r="Q4" s="618"/>
      <c r="R4" s="616" t="s">
        <v>134</v>
      </c>
      <c r="S4" s="617"/>
      <c r="T4" s="617"/>
      <c r="U4" s="617"/>
      <c r="V4" s="617"/>
      <c r="W4" s="617"/>
      <c r="X4" s="617"/>
      <c r="Y4" s="618"/>
      <c r="Z4" s="616" t="s">
        <v>135</v>
      </c>
      <c r="AA4" s="617"/>
      <c r="AB4" s="617"/>
      <c r="AC4" s="618"/>
      <c r="AD4" s="616" t="s">
        <v>136</v>
      </c>
      <c r="AE4" s="617"/>
      <c r="AF4" s="617"/>
      <c r="AG4" s="617"/>
      <c r="AH4" s="617"/>
      <c r="AI4" s="617"/>
      <c r="AJ4" s="617"/>
      <c r="AK4" s="618"/>
      <c r="AL4" s="616" t="s">
        <v>135</v>
      </c>
      <c r="AM4" s="617"/>
      <c r="AN4" s="617"/>
      <c r="AO4" s="618"/>
      <c r="AP4" s="622" t="s">
        <v>137</v>
      </c>
      <c r="AQ4" s="622"/>
      <c r="AR4" s="622"/>
      <c r="AS4" s="622"/>
      <c r="AT4" s="622"/>
      <c r="AU4" s="622"/>
      <c r="AV4" s="622"/>
      <c r="AW4" s="622"/>
      <c r="AX4" s="622"/>
      <c r="AY4" s="622"/>
      <c r="AZ4" s="622"/>
      <c r="BA4" s="622"/>
      <c r="BB4" s="622"/>
      <c r="BC4" s="622"/>
      <c r="BD4" s="622"/>
      <c r="BE4" s="622"/>
      <c r="BF4" s="622"/>
      <c r="BG4" s="622" t="s">
        <v>138</v>
      </c>
      <c r="BH4" s="622"/>
      <c r="BI4" s="622"/>
      <c r="BJ4" s="622"/>
      <c r="BK4" s="622"/>
      <c r="BL4" s="622"/>
      <c r="BM4" s="622"/>
      <c r="BN4" s="622"/>
      <c r="BO4" s="622" t="s">
        <v>135</v>
      </c>
      <c r="BP4" s="622"/>
      <c r="BQ4" s="622"/>
      <c r="BR4" s="622"/>
      <c r="BS4" s="622" t="s">
        <v>139</v>
      </c>
      <c r="BT4" s="622"/>
      <c r="BU4" s="622"/>
      <c r="BV4" s="622"/>
      <c r="BW4" s="622"/>
      <c r="BX4" s="622"/>
      <c r="BY4" s="622"/>
      <c r="BZ4" s="622"/>
      <c r="CA4" s="622"/>
      <c r="CB4" s="622"/>
      <c r="CD4" s="619" t="s">
        <v>140</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47" customFormat="1" ht="11.25" customHeight="1">
      <c r="B5" s="623" t="s">
        <v>141</v>
      </c>
      <c r="C5" s="624"/>
      <c r="D5" s="624"/>
      <c r="E5" s="624"/>
      <c r="F5" s="624"/>
      <c r="G5" s="624"/>
      <c r="H5" s="624"/>
      <c r="I5" s="624"/>
      <c r="J5" s="624"/>
      <c r="K5" s="624"/>
      <c r="L5" s="624"/>
      <c r="M5" s="624"/>
      <c r="N5" s="624"/>
      <c r="O5" s="624"/>
      <c r="P5" s="624"/>
      <c r="Q5" s="625"/>
      <c r="R5" s="626">
        <v>13792636</v>
      </c>
      <c r="S5" s="627"/>
      <c r="T5" s="627"/>
      <c r="U5" s="627"/>
      <c r="V5" s="627"/>
      <c r="W5" s="627"/>
      <c r="X5" s="627"/>
      <c r="Y5" s="628"/>
      <c r="Z5" s="629">
        <v>27.3</v>
      </c>
      <c r="AA5" s="629"/>
      <c r="AB5" s="629"/>
      <c r="AC5" s="629"/>
      <c r="AD5" s="630">
        <v>12762606</v>
      </c>
      <c r="AE5" s="630"/>
      <c r="AF5" s="630"/>
      <c r="AG5" s="630"/>
      <c r="AH5" s="630"/>
      <c r="AI5" s="630"/>
      <c r="AJ5" s="630"/>
      <c r="AK5" s="630"/>
      <c r="AL5" s="631">
        <v>52.5</v>
      </c>
      <c r="AM5" s="632"/>
      <c r="AN5" s="632"/>
      <c r="AO5" s="633"/>
      <c r="AP5" s="623" t="s">
        <v>142</v>
      </c>
      <c r="AQ5" s="624"/>
      <c r="AR5" s="624"/>
      <c r="AS5" s="624"/>
      <c r="AT5" s="624"/>
      <c r="AU5" s="624"/>
      <c r="AV5" s="624"/>
      <c r="AW5" s="624"/>
      <c r="AX5" s="624"/>
      <c r="AY5" s="624"/>
      <c r="AZ5" s="624"/>
      <c r="BA5" s="624"/>
      <c r="BB5" s="624"/>
      <c r="BC5" s="624"/>
      <c r="BD5" s="624"/>
      <c r="BE5" s="624"/>
      <c r="BF5" s="625"/>
      <c r="BG5" s="637">
        <v>12441966</v>
      </c>
      <c r="BH5" s="638"/>
      <c r="BI5" s="638"/>
      <c r="BJ5" s="638"/>
      <c r="BK5" s="638"/>
      <c r="BL5" s="638"/>
      <c r="BM5" s="638"/>
      <c r="BN5" s="639"/>
      <c r="BO5" s="640">
        <v>90.2</v>
      </c>
      <c r="BP5" s="640"/>
      <c r="BQ5" s="640"/>
      <c r="BR5" s="640"/>
      <c r="BS5" s="641">
        <v>100221</v>
      </c>
      <c r="BT5" s="641"/>
      <c r="BU5" s="641"/>
      <c r="BV5" s="641"/>
      <c r="BW5" s="641"/>
      <c r="BX5" s="641"/>
      <c r="BY5" s="641"/>
      <c r="BZ5" s="641"/>
      <c r="CA5" s="641"/>
      <c r="CB5" s="645"/>
      <c r="CD5" s="619" t="s">
        <v>137</v>
      </c>
      <c r="CE5" s="620"/>
      <c r="CF5" s="620"/>
      <c r="CG5" s="620"/>
      <c r="CH5" s="620"/>
      <c r="CI5" s="620"/>
      <c r="CJ5" s="620"/>
      <c r="CK5" s="620"/>
      <c r="CL5" s="620"/>
      <c r="CM5" s="620"/>
      <c r="CN5" s="620"/>
      <c r="CO5" s="620"/>
      <c r="CP5" s="620"/>
      <c r="CQ5" s="621"/>
      <c r="CR5" s="619" t="s">
        <v>143</v>
      </c>
      <c r="CS5" s="620"/>
      <c r="CT5" s="620"/>
      <c r="CU5" s="620"/>
      <c r="CV5" s="620"/>
      <c r="CW5" s="620"/>
      <c r="CX5" s="620"/>
      <c r="CY5" s="621"/>
      <c r="CZ5" s="619" t="s">
        <v>135</v>
      </c>
      <c r="DA5" s="620"/>
      <c r="DB5" s="620"/>
      <c r="DC5" s="621"/>
      <c r="DD5" s="619" t="s">
        <v>144</v>
      </c>
      <c r="DE5" s="620"/>
      <c r="DF5" s="620"/>
      <c r="DG5" s="620"/>
      <c r="DH5" s="620"/>
      <c r="DI5" s="620"/>
      <c r="DJ5" s="620"/>
      <c r="DK5" s="620"/>
      <c r="DL5" s="620"/>
      <c r="DM5" s="620"/>
      <c r="DN5" s="620"/>
      <c r="DO5" s="620"/>
      <c r="DP5" s="621"/>
      <c r="DQ5" s="619" t="s">
        <v>145</v>
      </c>
      <c r="DR5" s="620"/>
      <c r="DS5" s="620"/>
      <c r="DT5" s="620"/>
      <c r="DU5" s="620"/>
      <c r="DV5" s="620"/>
      <c r="DW5" s="620"/>
      <c r="DX5" s="620"/>
      <c r="DY5" s="620"/>
      <c r="DZ5" s="620"/>
      <c r="EA5" s="620"/>
      <c r="EB5" s="620"/>
      <c r="EC5" s="621"/>
    </row>
    <row r="6" spans="2:143" ht="11.25" customHeight="1">
      <c r="B6" s="634" t="s">
        <v>146</v>
      </c>
      <c r="C6" s="635"/>
      <c r="D6" s="635"/>
      <c r="E6" s="635"/>
      <c r="F6" s="635"/>
      <c r="G6" s="635"/>
      <c r="H6" s="635"/>
      <c r="I6" s="635"/>
      <c r="J6" s="635"/>
      <c r="K6" s="635"/>
      <c r="L6" s="635"/>
      <c r="M6" s="635"/>
      <c r="N6" s="635"/>
      <c r="O6" s="635"/>
      <c r="P6" s="635"/>
      <c r="Q6" s="636"/>
      <c r="R6" s="637">
        <v>263929</v>
      </c>
      <c r="S6" s="638"/>
      <c r="T6" s="638"/>
      <c r="U6" s="638"/>
      <c r="V6" s="638"/>
      <c r="W6" s="638"/>
      <c r="X6" s="638"/>
      <c r="Y6" s="639"/>
      <c r="Z6" s="640">
        <v>0.5</v>
      </c>
      <c r="AA6" s="640"/>
      <c r="AB6" s="640"/>
      <c r="AC6" s="640"/>
      <c r="AD6" s="641">
        <v>263929</v>
      </c>
      <c r="AE6" s="641"/>
      <c r="AF6" s="641"/>
      <c r="AG6" s="641"/>
      <c r="AH6" s="641"/>
      <c r="AI6" s="641"/>
      <c r="AJ6" s="641"/>
      <c r="AK6" s="641"/>
      <c r="AL6" s="642">
        <v>1.1000000000000001</v>
      </c>
      <c r="AM6" s="643"/>
      <c r="AN6" s="643"/>
      <c r="AO6" s="644"/>
      <c r="AP6" s="634" t="s">
        <v>147</v>
      </c>
      <c r="AQ6" s="635"/>
      <c r="AR6" s="635"/>
      <c r="AS6" s="635"/>
      <c r="AT6" s="635"/>
      <c r="AU6" s="635"/>
      <c r="AV6" s="635"/>
      <c r="AW6" s="635"/>
      <c r="AX6" s="635"/>
      <c r="AY6" s="635"/>
      <c r="AZ6" s="635"/>
      <c r="BA6" s="635"/>
      <c r="BB6" s="635"/>
      <c r="BC6" s="635"/>
      <c r="BD6" s="635"/>
      <c r="BE6" s="635"/>
      <c r="BF6" s="636"/>
      <c r="BG6" s="637">
        <v>12441966</v>
      </c>
      <c r="BH6" s="638"/>
      <c r="BI6" s="638"/>
      <c r="BJ6" s="638"/>
      <c r="BK6" s="638"/>
      <c r="BL6" s="638"/>
      <c r="BM6" s="638"/>
      <c r="BN6" s="639"/>
      <c r="BO6" s="640">
        <v>90.2</v>
      </c>
      <c r="BP6" s="640"/>
      <c r="BQ6" s="640"/>
      <c r="BR6" s="640"/>
      <c r="BS6" s="641">
        <v>100221</v>
      </c>
      <c r="BT6" s="641"/>
      <c r="BU6" s="641"/>
      <c r="BV6" s="641"/>
      <c r="BW6" s="641"/>
      <c r="BX6" s="641"/>
      <c r="BY6" s="641"/>
      <c r="BZ6" s="641"/>
      <c r="CA6" s="641"/>
      <c r="CB6" s="645"/>
      <c r="CD6" s="648" t="s">
        <v>148</v>
      </c>
      <c r="CE6" s="649"/>
      <c r="CF6" s="649"/>
      <c r="CG6" s="649"/>
      <c r="CH6" s="649"/>
      <c r="CI6" s="649"/>
      <c r="CJ6" s="649"/>
      <c r="CK6" s="649"/>
      <c r="CL6" s="649"/>
      <c r="CM6" s="649"/>
      <c r="CN6" s="649"/>
      <c r="CO6" s="649"/>
      <c r="CP6" s="649"/>
      <c r="CQ6" s="650"/>
      <c r="CR6" s="637">
        <v>351944</v>
      </c>
      <c r="CS6" s="638"/>
      <c r="CT6" s="638"/>
      <c r="CU6" s="638"/>
      <c r="CV6" s="638"/>
      <c r="CW6" s="638"/>
      <c r="CX6" s="638"/>
      <c r="CY6" s="639"/>
      <c r="CZ6" s="631">
        <v>0.7</v>
      </c>
      <c r="DA6" s="632"/>
      <c r="DB6" s="632"/>
      <c r="DC6" s="651"/>
      <c r="DD6" s="646" t="s">
        <v>47</v>
      </c>
      <c r="DE6" s="638"/>
      <c r="DF6" s="638"/>
      <c r="DG6" s="638"/>
      <c r="DH6" s="638"/>
      <c r="DI6" s="638"/>
      <c r="DJ6" s="638"/>
      <c r="DK6" s="638"/>
      <c r="DL6" s="638"/>
      <c r="DM6" s="638"/>
      <c r="DN6" s="638"/>
      <c r="DO6" s="638"/>
      <c r="DP6" s="639"/>
      <c r="DQ6" s="646">
        <v>351944</v>
      </c>
      <c r="DR6" s="638"/>
      <c r="DS6" s="638"/>
      <c r="DT6" s="638"/>
      <c r="DU6" s="638"/>
      <c r="DV6" s="638"/>
      <c r="DW6" s="638"/>
      <c r="DX6" s="638"/>
      <c r="DY6" s="638"/>
      <c r="DZ6" s="638"/>
      <c r="EA6" s="638"/>
      <c r="EB6" s="638"/>
      <c r="EC6" s="647"/>
    </row>
    <row r="7" spans="2:143" ht="11.25" customHeight="1">
      <c r="B7" s="634" t="s">
        <v>149</v>
      </c>
      <c r="C7" s="635"/>
      <c r="D7" s="635"/>
      <c r="E7" s="635"/>
      <c r="F7" s="635"/>
      <c r="G7" s="635"/>
      <c r="H7" s="635"/>
      <c r="I7" s="635"/>
      <c r="J7" s="635"/>
      <c r="K7" s="635"/>
      <c r="L7" s="635"/>
      <c r="M7" s="635"/>
      <c r="N7" s="635"/>
      <c r="O7" s="635"/>
      <c r="P7" s="635"/>
      <c r="Q7" s="636"/>
      <c r="R7" s="637">
        <v>22932</v>
      </c>
      <c r="S7" s="638"/>
      <c r="T7" s="638"/>
      <c r="U7" s="638"/>
      <c r="V7" s="638"/>
      <c r="W7" s="638"/>
      <c r="X7" s="638"/>
      <c r="Y7" s="639"/>
      <c r="Z7" s="640">
        <v>0</v>
      </c>
      <c r="AA7" s="640"/>
      <c r="AB7" s="640"/>
      <c r="AC7" s="640"/>
      <c r="AD7" s="641">
        <v>22932</v>
      </c>
      <c r="AE7" s="641"/>
      <c r="AF7" s="641"/>
      <c r="AG7" s="641"/>
      <c r="AH7" s="641"/>
      <c r="AI7" s="641"/>
      <c r="AJ7" s="641"/>
      <c r="AK7" s="641"/>
      <c r="AL7" s="642">
        <v>0.1</v>
      </c>
      <c r="AM7" s="643"/>
      <c r="AN7" s="643"/>
      <c r="AO7" s="644"/>
      <c r="AP7" s="634" t="s">
        <v>150</v>
      </c>
      <c r="AQ7" s="635"/>
      <c r="AR7" s="635"/>
      <c r="AS7" s="635"/>
      <c r="AT7" s="635"/>
      <c r="AU7" s="635"/>
      <c r="AV7" s="635"/>
      <c r="AW7" s="635"/>
      <c r="AX7" s="635"/>
      <c r="AY7" s="635"/>
      <c r="AZ7" s="635"/>
      <c r="BA7" s="635"/>
      <c r="BB7" s="635"/>
      <c r="BC7" s="635"/>
      <c r="BD7" s="635"/>
      <c r="BE7" s="635"/>
      <c r="BF7" s="636"/>
      <c r="BG7" s="637">
        <v>5615847</v>
      </c>
      <c r="BH7" s="638"/>
      <c r="BI7" s="638"/>
      <c r="BJ7" s="638"/>
      <c r="BK7" s="638"/>
      <c r="BL7" s="638"/>
      <c r="BM7" s="638"/>
      <c r="BN7" s="639"/>
      <c r="BO7" s="640">
        <v>40.700000000000003</v>
      </c>
      <c r="BP7" s="640"/>
      <c r="BQ7" s="640"/>
      <c r="BR7" s="640"/>
      <c r="BS7" s="641">
        <v>100221</v>
      </c>
      <c r="BT7" s="641"/>
      <c r="BU7" s="641"/>
      <c r="BV7" s="641"/>
      <c r="BW7" s="641"/>
      <c r="BX7" s="641"/>
      <c r="BY7" s="641"/>
      <c r="BZ7" s="641"/>
      <c r="CA7" s="641"/>
      <c r="CB7" s="645"/>
      <c r="CD7" s="652" t="s">
        <v>151</v>
      </c>
      <c r="CE7" s="653"/>
      <c r="CF7" s="653"/>
      <c r="CG7" s="653"/>
      <c r="CH7" s="653"/>
      <c r="CI7" s="653"/>
      <c r="CJ7" s="653"/>
      <c r="CK7" s="653"/>
      <c r="CL7" s="653"/>
      <c r="CM7" s="653"/>
      <c r="CN7" s="653"/>
      <c r="CO7" s="653"/>
      <c r="CP7" s="653"/>
      <c r="CQ7" s="654"/>
      <c r="CR7" s="637">
        <v>6125800</v>
      </c>
      <c r="CS7" s="638"/>
      <c r="CT7" s="638"/>
      <c r="CU7" s="638"/>
      <c r="CV7" s="638"/>
      <c r="CW7" s="638"/>
      <c r="CX7" s="638"/>
      <c r="CY7" s="639"/>
      <c r="CZ7" s="640">
        <v>12.3</v>
      </c>
      <c r="DA7" s="640"/>
      <c r="DB7" s="640"/>
      <c r="DC7" s="640"/>
      <c r="DD7" s="646">
        <v>217548</v>
      </c>
      <c r="DE7" s="638"/>
      <c r="DF7" s="638"/>
      <c r="DG7" s="638"/>
      <c r="DH7" s="638"/>
      <c r="DI7" s="638"/>
      <c r="DJ7" s="638"/>
      <c r="DK7" s="638"/>
      <c r="DL7" s="638"/>
      <c r="DM7" s="638"/>
      <c r="DN7" s="638"/>
      <c r="DO7" s="638"/>
      <c r="DP7" s="639"/>
      <c r="DQ7" s="646">
        <v>5468092</v>
      </c>
      <c r="DR7" s="638"/>
      <c r="DS7" s="638"/>
      <c r="DT7" s="638"/>
      <c r="DU7" s="638"/>
      <c r="DV7" s="638"/>
      <c r="DW7" s="638"/>
      <c r="DX7" s="638"/>
      <c r="DY7" s="638"/>
      <c r="DZ7" s="638"/>
      <c r="EA7" s="638"/>
      <c r="EB7" s="638"/>
      <c r="EC7" s="647"/>
    </row>
    <row r="8" spans="2:143" ht="11.25" customHeight="1">
      <c r="B8" s="634" t="s">
        <v>152</v>
      </c>
      <c r="C8" s="635"/>
      <c r="D8" s="635"/>
      <c r="E8" s="635"/>
      <c r="F8" s="635"/>
      <c r="G8" s="635"/>
      <c r="H8" s="635"/>
      <c r="I8" s="635"/>
      <c r="J8" s="635"/>
      <c r="K8" s="635"/>
      <c r="L8" s="635"/>
      <c r="M8" s="635"/>
      <c r="N8" s="635"/>
      <c r="O8" s="635"/>
      <c r="P8" s="635"/>
      <c r="Q8" s="636"/>
      <c r="R8" s="637">
        <v>31110</v>
      </c>
      <c r="S8" s="638"/>
      <c r="T8" s="638"/>
      <c r="U8" s="638"/>
      <c r="V8" s="638"/>
      <c r="W8" s="638"/>
      <c r="X8" s="638"/>
      <c r="Y8" s="639"/>
      <c r="Z8" s="640">
        <v>0.1</v>
      </c>
      <c r="AA8" s="640"/>
      <c r="AB8" s="640"/>
      <c r="AC8" s="640"/>
      <c r="AD8" s="641">
        <v>31110</v>
      </c>
      <c r="AE8" s="641"/>
      <c r="AF8" s="641"/>
      <c r="AG8" s="641"/>
      <c r="AH8" s="641"/>
      <c r="AI8" s="641"/>
      <c r="AJ8" s="641"/>
      <c r="AK8" s="641"/>
      <c r="AL8" s="642">
        <v>0.1</v>
      </c>
      <c r="AM8" s="643"/>
      <c r="AN8" s="643"/>
      <c r="AO8" s="644"/>
      <c r="AP8" s="634" t="s">
        <v>153</v>
      </c>
      <c r="AQ8" s="635"/>
      <c r="AR8" s="635"/>
      <c r="AS8" s="635"/>
      <c r="AT8" s="635"/>
      <c r="AU8" s="635"/>
      <c r="AV8" s="635"/>
      <c r="AW8" s="635"/>
      <c r="AX8" s="635"/>
      <c r="AY8" s="635"/>
      <c r="AZ8" s="635"/>
      <c r="BA8" s="635"/>
      <c r="BB8" s="635"/>
      <c r="BC8" s="635"/>
      <c r="BD8" s="635"/>
      <c r="BE8" s="635"/>
      <c r="BF8" s="636"/>
      <c r="BG8" s="637">
        <v>183008</v>
      </c>
      <c r="BH8" s="638"/>
      <c r="BI8" s="638"/>
      <c r="BJ8" s="638"/>
      <c r="BK8" s="638"/>
      <c r="BL8" s="638"/>
      <c r="BM8" s="638"/>
      <c r="BN8" s="639"/>
      <c r="BO8" s="640">
        <v>1.3</v>
      </c>
      <c r="BP8" s="640"/>
      <c r="BQ8" s="640"/>
      <c r="BR8" s="640"/>
      <c r="BS8" s="646" t="s">
        <v>47</v>
      </c>
      <c r="BT8" s="638"/>
      <c r="BU8" s="638"/>
      <c r="BV8" s="638"/>
      <c r="BW8" s="638"/>
      <c r="BX8" s="638"/>
      <c r="BY8" s="638"/>
      <c r="BZ8" s="638"/>
      <c r="CA8" s="638"/>
      <c r="CB8" s="647"/>
      <c r="CD8" s="652" t="s">
        <v>154</v>
      </c>
      <c r="CE8" s="653"/>
      <c r="CF8" s="653"/>
      <c r="CG8" s="653"/>
      <c r="CH8" s="653"/>
      <c r="CI8" s="653"/>
      <c r="CJ8" s="653"/>
      <c r="CK8" s="653"/>
      <c r="CL8" s="653"/>
      <c r="CM8" s="653"/>
      <c r="CN8" s="653"/>
      <c r="CO8" s="653"/>
      <c r="CP8" s="653"/>
      <c r="CQ8" s="654"/>
      <c r="CR8" s="637">
        <v>25369809</v>
      </c>
      <c r="CS8" s="638"/>
      <c r="CT8" s="638"/>
      <c r="CU8" s="638"/>
      <c r="CV8" s="638"/>
      <c r="CW8" s="638"/>
      <c r="CX8" s="638"/>
      <c r="CY8" s="639"/>
      <c r="CZ8" s="640">
        <v>51</v>
      </c>
      <c r="DA8" s="640"/>
      <c r="DB8" s="640"/>
      <c r="DC8" s="640"/>
      <c r="DD8" s="646">
        <v>253923</v>
      </c>
      <c r="DE8" s="638"/>
      <c r="DF8" s="638"/>
      <c r="DG8" s="638"/>
      <c r="DH8" s="638"/>
      <c r="DI8" s="638"/>
      <c r="DJ8" s="638"/>
      <c r="DK8" s="638"/>
      <c r="DL8" s="638"/>
      <c r="DM8" s="638"/>
      <c r="DN8" s="638"/>
      <c r="DO8" s="638"/>
      <c r="DP8" s="639"/>
      <c r="DQ8" s="646">
        <v>10893930</v>
      </c>
      <c r="DR8" s="638"/>
      <c r="DS8" s="638"/>
      <c r="DT8" s="638"/>
      <c r="DU8" s="638"/>
      <c r="DV8" s="638"/>
      <c r="DW8" s="638"/>
      <c r="DX8" s="638"/>
      <c r="DY8" s="638"/>
      <c r="DZ8" s="638"/>
      <c r="EA8" s="638"/>
      <c r="EB8" s="638"/>
      <c r="EC8" s="647"/>
    </row>
    <row r="9" spans="2:143" ht="11.25" customHeight="1">
      <c r="B9" s="634" t="s">
        <v>155</v>
      </c>
      <c r="C9" s="635"/>
      <c r="D9" s="635"/>
      <c r="E9" s="635"/>
      <c r="F9" s="635"/>
      <c r="G9" s="635"/>
      <c r="H9" s="635"/>
      <c r="I9" s="635"/>
      <c r="J9" s="635"/>
      <c r="K9" s="635"/>
      <c r="L9" s="635"/>
      <c r="M9" s="635"/>
      <c r="N9" s="635"/>
      <c r="O9" s="635"/>
      <c r="P9" s="635"/>
      <c r="Q9" s="636"/>
      <c r="R9" s="637">
        <v>28158</v>
      </c>
      <c r="S9" s="638"/>
      <c r="T9" s="638"/>
      <c r="U9" s="638"/>
      <c r="V9" s="638"/>
      <c r="W9" s="638"/>
      <c r="X9" s="638"/>
      <c r="Y9" s="639"/>
      <c r="Z9" s="640">
        <v>0.1</v>
      </c>
      <c r="AA9" s="640"/>
      <c r="AB9" s="640"/>
      <c r="AC9" s="640"/>
      <c r="AD9" s="641">
        <v>28158</v>
      </c>
      <c r="AE9" s="641"/>
      <c r="AF9" s="641"/>
      <c r="AG9" s="641"/>
      <c r="AH9" s="641"/>
      <c r="AI9" s="641"/>
      <c r="AJ9" s="641"/>
      <c r="AK9" s="641"/>
      <c r="AL9" s="642">
        <v>0.1</v>
      </c>
      <c r="AM9" s="643"/>
      <c r="AN9" s="643"/>
      <c r="AO9" s="644"/>
      <c r="AP9" s="634" t="s">
        <v>156</v>
      </c>
      <c r="AQ9" s="635"/>
      <c r="AR9" s="635"/>
      <c r="AS9" s="635"/>
      <c r="AT9" s="635"/>
      <c r="AU9" s="635"/>
      <c r="AV9" s="635"/>
      <c r="AW9" s="635"/>
      <c r="AX9" s="635"/>
      <c r="AY9" s="635"/>
      <c r="AZ9" s="635"/>
      <c r="BA9" s="635"/>
      <c r="BB9" s="635"/>
      <c r="BC9" s="635"/>
      <c r="BD9" s="635"/>
      <c r="BE9" s="635"/>
      <c r="BF9" s="636"/>
      <c r="BG9" s="637">
        <v>4632255</v>
      </c>
      <c r="BH9" s="638"/>
      <c r="BI9" s="638"/>
      <c r="BJ9" s="638"/>
      <c r="BK9" s="638"/>
      <c r="BL9" s="638"/>
      <c r="BM9" s="638"/>
      <c r="BN9" s="639"/>
      <c r="BO9" s="640">
        <v>33.6</v>
      </c>
      <c r="BP9" s="640"/>
      <c r="BQ9" s="640"/>
      <c r="BR9" s="640"/>
      <c r="BS9" s="646" t="s">
        <v>47</v>
      </c>
      <c r="BT9" s="638"/>
      <c r="BU9" s="638"/>
      <c r="BV9" s="638"/>
      <c r="BW9" s="638"/>
      <c r="BX9" s="638"/>
      <c r="BY9" s="638"/>
      <c r="BZ9" s="638"/>
      <c r="CA9" s="638"/>
      <c r="CB9" s="647"/>
      <c r="CD9" s="652" t="s">
        <v>157</v>
      </c>
      <c r="CE9" s="653"/>
      <c r="CF9" s="653"/>
      <c r="CG9" s="653"/>
      <c r="CH9" s="653"/>
      <c r="CI9" s="653"/>
      <c r="CJ9" s="653"/>
      <c r="CK9" s="653"/>
      <c r="CL9" s="653"/>
      <c r="CM9" s="653"/>
      <c r="CN9" s="653"/>
      <c r="CO9" s="653"/>
      <c r="CP9" s="653"/>
      <c r="CQ9" s="654"/>
      <c r="CR9" s="637">
        <v>5047219</v>
      </c>
      <c r="CS9" s="638"/>
      <c r="CT9" s="638"/>
      <c r="CU9" s="638"/>
      <c r="CV9" s="638"/>
      <c r="CW9" s="638"/>
      <c r="CX9" s="638"/>
      <c r="CY9" s="639"/>
      <c r="CZ9" s="640">
        <v>10.1</v>
      </c>
      <c r="DA9" s="640"/>
      <c r="DB9" s="640"/>
      <c r="DC9" s="640"/>
      <c r="DD9" s="646">
        <v>1740014</v>
      </c>
      <c r="DE9" s="638"/>
      <c r="DF9" s="638"/>
      <c r="DG9" s="638"/>
      <c r="DH9" s="638"/>
      <c r="DI9" s="638"/>
      <c r="DJ9" s="638"/>
      <c r="DK9" s="638"/>
      <c r="DL9" s="638"/>
      <c r="DM9" s="638"/>
      <c r="DN9" s="638"/>
      <c r="DO9" s="638"/>
      <c r="DP9" s="639"/>
      <c r="DQ9" s="646">
        <v>3222924</v>
      </c>
      <c r="DR9" s="638"/>
      <c r="DS9" s="638"/>
      <c r="DT9" s="638"/>
      <c r="DU9" s="638"/>
      <c r="DV9" s="638"/>
      <c r="DW9" s="638"/>
      <c r="DX9" s="638"/>
      <c r="DY9" s="638"/>
      <c r="DZ9" s="638"/>
      <c r="EA9" s="638"/>
      <c r="EB9" s="638"/>
      <c r="EC9" s="647"/>
    </row>
    <row r="10" spans="2:143" ht="11.25" customHeight="1">
      <c r="B10" s="634" t="s">
        <v>158</v>
      </c>
      <c r="C10" s="635"/>
      <c r="D10" s="635"/>
      <c r="E10" s="635"/>
      <c r="F10" s="635"/>
      <c r="G10" s="635"/>
      <c r="H10" s="635"/>
      <c r="I10" s="635"/>
      <c r="J10" s="635"/>
      <c r="K10" s="635"/>
      <c r="L10" s="635"/>
      <c r="M10" s="635"/>
      <c r="N10" s="635"/>
      <c r="O10" s="635"/>
      <c r="P10" s="635"/>
      <c r="Q10" s="636"/>
      <c r="R10" s="637" t="s">
        <v>47</v>
      </c>
      <c r="S10" s="638"/>
      <c r="T10" s="638"/>
      <c r="U10" s="638"/>
      <c r="V10" s="638"/>
      <c r="W10" s="638"/>
      <c r="X10" s="638"/>
      <c r="Y10" s="639"/>
      <c r="Z10" s="640" t="s">
        <v>47</v>
      </c>
      <c r="AA10" s="640"/>
      <c r="AB10" s="640"/>
      <c r="AC10" s="640"/>
      <c r="AD10" s="641" t="s">
        <v>47</v>
      </c>
      <c r="AE10" s="641"/>
      <c r="AF10" s="641"/>
      <c r="AG10" s="641"/>
      <c r="AH10" s="641"/>
      <c r="AI10" s="641"/>
      <c r="AJ10" s="641"/>
      <c r="AK10" s="641"/>
      <c r="AL10" s="642" t="s">
        <v>47</v>
      </c>
      <c r="AM10" s="643"/>
      <c r="AN10" s="643"/>
      <c r="AO10" s="644"/>
      <c r="AP10" s="634" t="s">
        <v>159</v>
      </c>
      <c r="AQ10" s="635"/>
      <c r="AR10" s="635"/>
      <c r="AS10" s="635"/>
      <c r="AT10" s="635"/>
      <c r="AU10" s="635"/>
      <c r="AV10" s="635"/>
      <c r="AW10" s="635"/>
      <c r="AX10" s="635"/>
      <c r="AY10" s="635"/>
      <c r="AZ10" s="635"/>
      <c r="BA10" s="635"/>
      <c r="BB10" s="635"/>
      <c r="BC10" s="635"/>
      <c r="BD10" s="635"/>
      <c r="BE10" s="635"/>
      <c r="BF10" s="636"/>
      <c r="BG10" s="637">
        <v>286934</v>
      </c>
      <c r="BH10" s="638"/>
      <c r="BI10" s="638"/>
      <c r="BJ10" s="638"/>
      <c r="BK10" s="638"/>
      <c r="BL10" s="638"/>
      <c r="BM10" s="638"/>
      <c r="BN10" s="639"/>
      <c r="BO10" s="640">
        <v>2.1</v>
      </c>
      <c r="BP10" s="640"/>
      <c r="BQ10" s="640"/>
      <c r="BR10" s="640"/>
      <c r="BS10" s="646" t="s">
        <v>47</v>
      </c>
      <c r="BT10" s="638"/>
      <c r="BU10" s="638"/>
      <c r="BV10" s="638"/>
      <c r="BW10" s="638"/>
      <c r="BX10" s="638"/>
      <c r="BY10" s="638"/>
      <c r="BZ10" s="638"/>
      <c r="CA10" s="638"/>
      <c r="CB10" s="647"/>
      <c r="CD10" s="652" t="s">
        <v>160</v>
      </c>
      <c r="CE10" s="653"/>
      <c r="CF10" s="653"/>
      <c r="CG10" s="653"/>
      <c r="CH10" s="653"/>
      <c r="CI10" s="653"/>
      <c r="CJ10" s="653"/>
      <c r="CK10" s="653"/>
      <c r="CL10" s="653"/>
      <c r="CM10" s="653"/>
      <c r="CN10" s="653"/>
      <c r="CO10" s="653"/>
      <c r="CP10" s="653"/>
      <c r="CQ10" s="654"/>
      <c r="CR10" s="637">
        <v>68898</v>
      </c>
      <c r="CS10" s="638"/>
      <c r="CT10" s="638"/>
      <c r="CU10" s="638"/>
      <c r="CV10" s="638"/>
      <c r="CW10" s="638"/>
      <c r="CX10" s="638"/>
      <c r="CY10" s="639"/>
      <c r="CZ10" s="640">
        <v>0.1</v>
      </c>
      <c r="DA10" s="640"/>
      <c r="DB10" s="640"/>
      <c r="DC10" s="640"/>
      <c r="DD10" s="646">
        <v>1969</v>
      </c>
      <c r="DE10" s="638"/>
      <c r="DF10" s="638"/>
      <c r="DG10" s="638"/>
      <c r="DH10" s="638"/>
      <c r="DI10" s="638"/>
      <c r="DJ10" s="638"/>
      <c r="DK10" s="638"/>
      <c r="DL10" s="638"/>
      <c r="DM10" s="638"/>
      <c r="DN10" s="638"/>
      <c r="DO10" s="638"/>
      <c r="DP10" s="639"/>
      <c r="DQ10" s="646">
        <v>46272</v>
      </c>
      <c r="DR10" s="638"/>
      <c r="DS10" s="638"/>
      <c r="DT10" s="638"/>
      <c r="DU10" s="638"/>
      <c r="DV10" s="638"/>
      <c r="DW10" s="638"/>
      <c r="DX10" s="638"/>
      <c r="DY10" s="638"/>
      <c r="DZ10" s="638"/>
      <c r="EA10" s="638"/>
      <c r="EB10" s="638"/>
      <c r="EC10" s="647"/>
    </row>
    <row r="11" spans="2:143" ht="11.25" customHeight="1">
      <c r="B11" s="634" t="s">
        <v>161</v>
      </c>
      <c r="C11" s="635"/>
      <c r="D11" s="635"/>
      <c r="E11" s="635"/>
      <c r="F11" s="635"/>
      <c r="G11" s="635"/>
      <c r="H11" s="635"/>
      <c r="I11" s="635"/>
      <c r="J11" s="635"/>
      <c r="K11" s="635"/>
      <c r="L11" s="635"/>
      <c r="M11" s="635"/>
      <c r="N11" s="635"/>
      <c r="O11" s="635"/>
      <c r="P11" s="635"/>
      <c r="Q11" s="636"/>
      <c r="R11" s="637" t="s">
        <v>47</v>
      </c>
      <c r="S11" s="638"/>
      <c r="T11" s="638"/>
      <c r="U11" s="638"/>
      <c r="V11" s="638"/>
      <c r="W11" s="638"/>
      <c r="X11" s="638"/>
      <c r="Y11" s="639"/>
      <c r="Z11" s="640" t="s">
        <v>47</v>
      </c>
      <c r="AA11" s="640"/>
      <c r="AB11" s="640"/>
      <c r="AC11" s="640"/>
      <c r="AD11" s="641" t="s">
        <v>47</v>
      </c>
      <c r="AE11" s="641"/>
      <c r="AF11" s="641"/>
      <c r="AG11" s="641"/>
      <c r="AH11" s="641"/>
      <c r="AI11" s="641"/>
      <c r="AJ11" s="641"/>
      <c r="AK11" s="641"/>
      <c r="AL11" s="642" t="s">
        <v>47</v>
      </c>
      <c r="AM11" s="643"/>
      <c r="AN11" s="643"/>
      <c r="AO11" s="644"/>
      <c r="AP11" s="634" t="s">
        <v>162</v>
      </c>
      <c r="AQ11" s="635"/>
      <c r="AR11" s="635"/>
      <c r="AS11" s="635"/>
      <c r="AT11" s="635"/>
      <c r="AU11" s="635"/>
      <c r="AV11" s="635"/>
      <c r="AW11" s="635"/>
      <c r="AX11" s="635"/>
      <c r="AY11" s="635"/>
      <c r="AZ11" s="635"/>
      <c r="BA11" s="635"/>
      <c r="BB11" s="635"/>
      <c r="BC11" s="635"/>
      <c r="BD11" s="635"/>
      <c r="BE11" s="635"/>
      <c r="BF11" s="636"/>
      <c r="BG11" s="637">
        <v>513650</v>
      </c>
      <c r="BH11" s="638"/>
      <c r="BI11" s="638"/>
      <c r="BJ11" s="638"/>
      <c r="BK11" s="638"/>
      <c r="BL11" s="638"/>
      <c r="BM11" s="638"/>
      <c r="BN11" s="639"/>
      <c r="BO11" s="640">
        <v>3.7</v>
      </c>
      <c r="BP11" s="640"/>
      <c r="BQ11" s="640"/>
      <c r="BR11" s="640"/>
      <c r="BS11" s="646">
        <v>100221</v>
      </c>
      <c r="BT11" s="638"/>
      <c r="BU11" s="638"/>
      <c r="BV11" s="638"/>
      <c r="BW11" s="638"/>
      <c r="BX11" s="638"/>
      <c r="BY11" s="638"/>
      <c r="BZ11" s="638"/>
      <c r="CA11" s="638"/>
      <c r="CB11" s="647"/>
      <c r="CD11" s="652" t="s">
        <v>163</v>
      </c>
      <c r="CE11" s="653"/>
      <c r="CF11" s="653"/>
      <c r="CG11" s="653"/>
      <c r="CH11" s="653"/>
      <c r="CI11" s="653"/>
      <c r="CJ11" s="653"/>
      <c r="CK11" s="653"/>
      <c r="CL11" s="653"/>
      <c r="CM11" s="653"/>
      <c r="CN11" s="653"/>
      <c r="CO11" s="653"/>
      <c r="CP11" s="653"/>
      <c r="CQ11" s="654"/>
      <c r="CR11" s="637">
        <v>305699</v>
      </c>
      <c r="CS11" s="638"/>
      <c r="CT11" s="638"/>
      <c r="CU11" s="638"/>
      <c r="CV11" s="638"/>
      <c r="CW11" s="638"/>
      <c r="CX11" s="638"/>
      <c r="CY11" s="639"/>
      <c r="CZ11" s="640">
        <v>0.6</v>
      </c>
      <c r="DA11" s="640"/>
      <c r="DB11" s="640"/>
      <c r="DC11" s="640"/>
      <c r="DD11" s="646">
        <v>21499</v>
      </c>
      <c r="DE11" s="638"/>
      <c r="DF11" s="638"/>
      <c r="DG11" s="638"/>
      <c r="DH11" s="638"/>
      <c r="DI11" s="638"/>
      <c r="DJ11" s="638"/>
      <c r="DK11" s="638"/>
      <c r="DL11" s="638"/>
      <c r="DM11" s="638"/>
      <c r="DN11" s="638"/>
      <c r="DO11" s="638"/>
      <c r="DP11" s="639"/>
      <c r="DQ11" s="646">
        <v>225101</v>
      </c>
      <c r="DR11" s="638"/>
      <c r="DS11" s="638"/>
      <c r="DT11" s="638"/>
      <c r="DU11" s="638"/>
      <c r="DV11" s="638"/>
      <c r="DW11" s="638"/>
      <c r="DX11" s="638"/>
      <c r="DY11" s="638"/>
      <c r="DZ11" s="638"/>
      <c r="EA11" s="638"/>
      <c r="EB11" s="638"/>
      <c r="EC11" s="647"/>
    </row>
    <row r="12" spans="2:143" ht="11.25" customHeight="1">
      <c r="B12" s="634" t="s">
        <v>164</v>
      </c>
      <c r="C12" s="635"/>
      <c r="D12" s="635"/>
      <c r="E12" s="635"/>
      <c r="F12" s="635"/>
      <c r="G12" s="635"/>
      <c r="H12" s="635"/>
      <c r="I12" s="635"/>
      <c r="J12" s="635"/>
      <c r="K12" s="635"/>
      <c r="L12" s="635"/>
      <c r="M12" s="635"/>
      <c r="N12" s="635"/>
      <c r="O12" s="635"/>
      <c r="P12" s="635"/>
      <c r="Q12" s="636"/>
      <c r="R12" s="637">
        <v>2269160</v>
      </c>
      <c r="S12" s="638"/>
      <c r="T12" s="638"/>
      <c r="U12" s="638"/>
      <c r="V12" s="638"/>
      <c r="W12" s="638"/>
      <c r="X12" s="638"/>
      <c r="Y12" s="639"/>
      <c r="Z12" s="640">
        <v>4.5</v>
      </c>
      <c r="AA12" s="640"/>
      <c r="AB12" s="640"/>
      <c r="AC12" s="640"/>
      <c r="AD12" s="641">
        <v>2269160</v>
      </c>
      <c r="AE12" s="641"/>
      <c r="AF12" s="641"/>
      <c r="AG12" s="641"/>
      <c r="AH12" s="641"/>
      <c r="AI12" s="641"/>
      <c r="AJ12" s="641"/>
      <c r="AK12" s="641"/>
      <c r="AL12" s="642">
        <v>9.3000000000000007</v>
      </c>
      <c r="AM12" s="643"/>
      <c r="AN12" s="643"/>
      <c r="AO12" s="644"/>
      <c r="AP12" s="634" t="s">
        <v>165</v>
      </c>
      <c r="AQ12" s="635"/>
      <c r="AR12" s="635"/>
      <c r="AS12" s="635"/>
      <c r="AT12" s="635"/>
      <c r="AU12" s="635"/>
      <c r="AV12" s="635"/>
      <c r="AW12" s="635"/>
      <c r="AX12" s="635"/>
      <c r="AY12" s="635"/>
      <c r="AZ12" s="635"/>
      <c r="BA12" s="635"/>
      <c r="BB12" s="635"/>
      <c r="BC12" s="635"/>
      <c r="BD12" s="635"/>
      <c r="BE12" s="635"/>
      <c r="BF12" s="636"/>
      <c r="BG12" s="637">
        <v>5700116</v>
      </c>
      <c r="BH12" s="638"/>
      <c r="BI12" s="638"/>
      <c r="BJ12" s="638"/>
      <c r="BK12" s="638"/>
      <c r="BL12" s="638"/>
      <c r="BM12" s="638"/>
      <c r="BN12" s="639"/>
      <c r="BO12" s="640">
        <v>41.3</v>
      </c>
      <c r="BP12" s="640"/>
      <c r="BQ12" s="640"/>
      <c r="BR12" s="640"/>
      <c r="BS12" s="646" t="s">
        <v>47</v>
      </c>
      <c r="BT12" s="638"/>
      <c r="BU12" s="638"/>
      <c r="BV12" s="638"/>
      <c r="BW12" s="638"/>
      <c r="BX12" s="638"/>
      <c r="BY12" s="638"/>
      <c r="BZ12" s="638"/>
      <c r="CA12" s="638"/>
      <c r="CB12" s="647"/>
      <c r="CD12" s="652" t="s">
        <v>166</v>
      </c>
      <c r="CE12" s="653"/>
      <c r="CF12" s="653"/>
      <c r="CG12" s="653"/>
      <c r="CH12" s="653"/>
      <c r="CI12" s="653"/>
      <c r="CJ12" s="653"/>
      <c r="CK12" s="653"/>
      <c r="CL12" s="653"/>
      <c r="CM12" s="653"/>
      <c r="CN12" s="653"/>
      <c r="CO12" s="653"/>
      <c r="CP12" s="653"/>
      <c r="CQ12" s="654"/>
      <c r="CR12" s="637">
        <v>994602</v>
      </c>
      <c r="CS12" s="638"/>
      <c r="CT12" s="638"/>
      <c r="CU12" s="638"/>
      <c r="CV12" s="638"/>
      <c r="CW12" s="638"/>
      <c r="CX12" s="638"/>
      <c r="CY12" s="639"/>
      <c r="CZ12" s="640">
        <v>2</v>
      </c>
      <c r="DA12" s="640"/>
      <c r="DB12" s="640"/>
      <c r="DC12" s="640"/>
      <c r="DD12" s="646">
        <v>200737</v>
      </c>
      <c r="DE12" s="638"/>
      <c r="DF12" s="638"/>
      <c r="DG12" s="638"/>
      <c r="DH12" s="638"/>
      <c r="DI12" s="638"/>
      <c r="DJ12" s="638"/>
      <c r="DK12" s="638"/>
      <c r="DL12" s="638"/>
      <c r="DM12" s="638"/>
      <c r="DN12" s="638"/>
      <c r="DO12" s="638"/>
      <c r="DP12" s="639"/>
      <c r="DQ12" s="646">
        <v>618378</v>
      </c>
      <c r="DR12" s="638"/>
      <c r="DS12" s="638"/>
      <c r="DT12" s="638"/>
      <c r="DU12" s="638"/>
      <c r="DV12" s="638"/>
      <c r="DW12" s="638"/>
      <c r="DX12" s="638"/>
      <c r="DY12" s="638"/>
      <c r="DZ12" s="638"/>
      <c r="EA12" s="638"/>
      <c r="EB12" s="638"/>
      <c r="EC12" s="647"/>
    </row>
    <row r="13" spans="2:143" ht="11.25" customHeight="1">
      <c r="B13" s="634" t="s">
        <v>167</v>
      </c>
      <c r="C13" s="635"/>
      <c r="D13" s="635"/>
      <c r="E13" s="635"/>
      <c r="F13" s="635"/>
      <c r="G13" s="635"/>
      <c r="H13" s="635"/>
      <c r="I13" s="635"/>
      <c r="J13" s="635"/>
      <c r="K13" s="635"/>
      <c r="L13" s="635"/>
      <c r="M13" s="635"/>
      <c r="N13" s="635"/>
      <c r="O13" s="635"/>
      <c r="P13" s="635"/>
      <c r="Q13" s="636"/>
      <c r="R13" s="637">
        <v>28943</v>
      </c>
      <c r="S13" s="638"/>
      <c r="T13" s="638"/>
      <c r="U13" s="638"/>
      <c r="V13" s="638"/>
      <c r="W13" s="638"/>
      <c r="X13" s="638"/>
      <c r="Y13" s="639"/>
      <c r="Z13" s="640">
        <v>0.1</v>
      </c>
      <c r="AA13" s="640"/>
      <c r="AB13" s="640"/>
      <c r="AC13" s="640"/>
      <c r="AD13" s="641">
        <v>28943</v>
      </c>
      <c r="AE13" s="641"/>
      <c r="AF13" s="641"/>
      <c r="AG13" s="641"/>
      <c r="AH13" s="641"/>
      <c r="AI13" s="641"/>
      <c r="AJ13" s="641"/>
      <c r="AK13" s="641"/>
      <c r="AL13" s="642">
        <v>0.1</v>
      </c>
      <c r="AM13" s="643"/>
      <c r="AN13" s="643"/>
      <c r="AO13" s="644"/>
      <c r="AP13" s="634" t="s">
        <v>168</v>
      </c>
      <c r="AQ13" s="635"/>
      <c r="AR13" s="635"/>
      <c r="AS13" s="635"/>
      <c r="AT13" s="635"/>
      <c r="AU13" s="635"/>
      <c r="AV13" s="635"/>
      <c r="AW13" s="635"/>
      <c r="AX13" s="635"/>
      <c r="AY13" s="635"/>
      <c r="AZ13" s="635"/>
      <c r="BA13" s="635"/>
      <c r="BB13" s="635"/>
      <c r="BC13" s="635"/>
      <c r="BD13" s="635"/>
      <c r="BE13" s="635"/>
      <c r="BF13" s="636"/>
      <c r="BG13" s="637">
        <v>5681474</v>
      </c>
      <c r="BH13" s="638"/>
      <c r="BI13" s="638"/>
      <c r="BJ13" s="638"/>
      <c r="BK13" s="638"/>
      <c r="BL13" s="638"/>
      <c r="BM13" s="638"/>
      <c r="BN13" s="639"/>
      <c r="BO13" s="640">
        <v>41.2</v>
      </c>
      <c r="BP13" s="640"/>
      <c r="BQ13" s="640"/>
      <c r="BR13" s="640"/>
      <c r="BS13" s="646" t="s">
        <v>47</v>
      </c>
      <c r="BT13" s="638"/>
      <c r="BU13" s="638"/>
      <c r="BV13" s="638"/>
      <c r="BW13" s="638"/>
      <c r="BX13" s="638"/>
      <c r="BY13" s="638"/>
      <c r="BZ13" s="638"/>
      <c r="CA13" s="638"/>
      <c r="CB13" s="647"/>
      <c r="CD13" s="652" t="s">
        <v>169</v>
      </c>
      <c r="CE13" s="653"/>
      <c r="CF13" s="653"/>
      <c r="CG13" s="653"/>
      <c r="CH13" s="653"/>
      <c r="CI13" s="653"/>
      <c r="CJ13" s="653"/>
      <c r="CK13" s="653"/>
      <c r="CL13" s="653"/>
      <c r="CM13" s="653"/>
      <c r="CN13" s="653"/>
      <c r="CO13" s="653"/>
      <c r="CP13" s="653"/>
      <c r="CQ13" s="654"/>
      <c r="CR13" s="637">
        <v>3220292</v>
      </c>
      <c r="CS13" s="638"/>
      <c r="CT13" s="638"/>
      <c r="CU13" s="638"/>
      <c r="CV13" s="638"/>
      <c r="CW13" s="638"/>
      <c r="CX13" s="638"/>
      <c r="CY13" s="639"/>
      <c r="CZ13" s="640">
        <v>6.5</v>
      </c>
      <c r="DA13" s="640"/>
      <c r="DB13" s="640"/>
      <c r="DC13" s="640"/>
      <c r="DD13" s="646">
        <v>1856406</v>
      </c>
      <c r="DE13" s="638"/>
      <c r="DF13" s="638"/>
      <c r="DG13" s="638"/>
      <c r="DH13" s="638"/>
      <c r="DI13" s="638"/>
      <c r="DJ13" s="638"/>
      <c r="DK13" s="638"/>
      <c r="DL13" s="638"/>
      <c r="DM13" s="638"/>
      <c r="DN13" s="638"/>
      <c r="DO13" s="638"/>
      <c r="DP13" s="639"/>
      <c r="DQ13" s="646">
        <v>1685198</v>
      </c>
      <c r="DR13" s="638"/>
      <c r="DS13" s="638"/>
      <c r="DT13" s="638"/>
      <c r="DU13" s="638"/>
      <c r="DV13" s="638"/>
      <c r="DW13" s="638"/>
      <c r="DX13" s="638"/>
      <c r="DY13" s="638"/>
      <c r="DZ13" s="638"/>
      <c r="EA13" s="638"/>
      <c r="EB13" s="638"/>
      <c r="EC13" s="647"/>
    </row>
    <row r="14" spans="2:143" ht="11.25" customHeight="1">
      <c r="B14" s="634" t="s">
        <v>170</v>
      </c>
      <c r="C14" s="635"/>
      <c r="D14" s="635"/>
      <c r="E14" s="635"/>
      <c r="F14" s="635"/>
      <c r="G14" s="635"/>
      <c r="H14" s="635"/>
      <c r="I14" s="635"/>
      <c r="J14" s="635"/>
      <c r="K14" s="635"/>
      <c r="L14" s="635"/>
      <c r="M14" s="635"/>
      <c r="N14" s="635"/>
      <c r="O14" s="635"/>
      <c r="P14" s="635"/>
      <c r="Q14" s="636"/>
      <c r="R14" s="637" t="s">
        <v>47</v>
      </c>
      <c r="S14" s="638"/>
      <c r="T14" s="638"/>
      <c r="U14" s="638"/>
      <c r="V14" s="638"/>
      <c r="W14" s="638"/>
      <c r="X14" s="638"/>
      <c r="Y14" s="639"/>
      <c r="Z14" s="640" t="s">
        <v>47</v>
      </c>
      <c r="AA14" s="640"/>
      <c r="AB14" s="640"/>
      <c r="AC14" s="640"/>
      <c r="AD14" s="641" t="s">
        <v>47</v>
      </c>
      <c r="AE14" s="641"/>
      <c r="AF14" s="641"/>
      <c r="AG14" s="641"/>
      <c r="AH14" s="641"/>
      <c r="AI14" s="641"/>
      <c r="AJ14" s="641"/>
      <c r="AK14" s="641"/>
      <c r="AL14" s="642" t="s">
        <v>47</v>
      </c>
      <c r="AM14" s="643"/>
      <c r="AN14" s="643"/>
      <c r="AO14" s="644"/>
      <c r="AP14" s="634" t="s">
        <v>171</v>
      </c>
      <c r="AQ14" s="635"/>
      <c r="AR14" s="635"/>
      <c r="AS14" s="635"/>
      <c r="AT14" s="635"/>
      <c r="AU14" s="635"/>
      <c r="AV14" s="635"/>
      <c r="AW14" s="635"/>
      <c r="AX14" s="635"/>
      <c r="AY14" s="635"/>
      <c r="AZ14" s="635"/>
      <c r="BA14" s="635"/>
      <c r="BB14" s="635"/>
      <c r="BC14" s="635"/>
      <c r="BD14" s="635"/>
      <c r="BE14" s="635"/>
      <c r="BF14" s="636"/>
      <c r="BG14" s="637">
        <v>285400</v>
      </c>
      <c r="BH14" s="638"/>
      <c r="BI14" s="638"/>
      <c r="BJ14" s="638"/>
      <c r="BK14" s="638"/>
      <c r="BL14" s="638"/>
      <c r="BM14" s="638"/>
      <c r="BN14" s="639"/>
      <c r="BO14" s="640">
        <v>2.1</v>
      </c>
      <c r="BP14" s="640"/>
      <c r="BQ14" s="640"/>
      <c r="BR14" s="640"/>
      <c r="BS14" s="646" t="s">
        <v>47</v>
      </c>
      <c r="BT14" s="638"/>
      <c r="BU14" s="638"/>
      <c r="BV14" s="638"/>
      <c r="BW14" s="638"/>
      <c r="BX14" s="638"/>
      <c r="BY14" s="638"/>
      <c r="BZ14" s="638"/>
      <c r="CA14" s="638"/>
      <c r="CB14" s="647"/>
      <c r="CD14" s="652" t="s">
        <v>172</v>
      </c>
      <c r="CE14" s="653"/>
      <c r="CF14" s="653"/>
      <c r="CG14" s="653"/>
      <c r="CH14" s="653"/>
      <c r="CI14" s="653"/>
      <c r="CJ14" s="653"/>
      <c r="CK14" s="653"/>
      <c r="CL14" s="653"/>
      <c r="CM14" s="653"/>
      <c r="CN14" s="653"/>
      <c r="CO14" s="653"/>
      <c r="CP14" s="653"/>
      <c r="CQ14" s="654"/>
      <c r="CR14" s="637">
        <v>1230403</v>
      </c>
      <c r="CS14" s="638"/>
      <c r="CT14" s="638"/>
      <c r="CU14" s="638"/>
      <c r="CV14" s="638"/>
      <c r="CW14" s="638"/>
      <c r="CX14" s="638"/>
      <c r="CY14" s="639"/>
      <c r="CZ14" s="640">
        <v>2.5</v>
      </c>
      <c r="DA14" s="640"/>
      <c r="DB14" s="640"/>
      <c r="DC14" s="640"/>
      <c r="DD14" s="646">
        <v>175120</v>
      </c>
      <c r="DE14" s="638"/>
      <c r="DF14" s="638"/>
      <c r="DG14" s="638"/>
      <c r="DH14" s="638"/>
      <c r="DI14" s="638"/>
      <c r="DJ14" s="638"/>
      <c r="DK14" s="638"/>
      <c r="DL14" s="638"/>
      <c r="DM14" s="638"/>
      <c r="DN14" s="638"/>
      <c r="DO14" s="638"/>
      <c r="DP14" s="639"/>
      <c r="DQ14" s="646">
        <v>1042280</v>
      </c>
      <c r="DR14" s="638"/>
      <c r="DS14" s="638"/>
      <c r="DT14" s="638"/>
      <c r="DU14" s="638"/>
      <c r="DV14" s="638"/>
      <c r="DW14" s="638"/>
      <c r="DX14" s="638"/>
      <c r="DY14" s="638"/>
      <c r="DZ14" s="638"/>
      <c r="EA14" s="638"/>
      <c r="EB14" s="638"/>
      <c r="EC14" s="647"/>
    </row>
    <row r="15" spans="2:143" ht="11.25" customHeight="1">
      <c r="B15" s="634" t="s">
        <v>173</v>
      </c>
      <c r="C15" s="635"/>
      <c r="D15" s="635"/>
      <c r="E15" s="635"/>
      <c r="F15" s="635"/>
      <c r="G15" s="635"/>
      <c r="H15" s="635"/>
      <c r="I15" s="635"/>
      <c r="J15" s="635"/>
      <c r="K15" s="635"/>
      <c r="L15" s="635"/>
      <c r="M15" s="635"/>
      <c r="N15" s="635"/>
      <c r="O15" s="635"/>
      <c r="P15" s="635"/>
      <c r="Q15" s="636"/>
      <c r="R15" s="637">
        <v>58197</v>
      </c>
      <c r="S15" s="638"/>
      <c r="T15" s="638"/>
      <c r="U15" s="638"/>
      <c r="V15" s="638"/>
      <c r="W15" s="638"/>
      <c r="X15" s="638"/>
      <c r="Y15" s="639"/>
      <c r="Z15" s="640">
        <v>0.1</v>
      </c>
      <c r="AA15" s="640"/>
      <c r="AB15" s="640"/>
      <c r="AC15" s="640"/>
      <c r="AD15" s="641">
        <v>58197</v>
      </c>
      <c r="AE15" s="641"/>
      <c r="AF15" s="641"/>
      <c r="AG15" s="641"/>
      <c r="AH15" s="641"/>
      <c r="AI15" s="641"/>
      <c r="AJ15" s="641"/>
      <c r="AK15" s="641"/>
      <c r="AL15" s="642">
        <v>0.2</v>
      </c>
      <c r="AM15" s="643"/>
      <c r="AN15" s="643"/>
      <c r="AO15" s="644"/>
      <c r="AP15" s="634" t="s">
        <v>174</v>
      </c>
      <c r="AQ15" s="635"/>
      <c r="AR15" s="635"/>
      <c r="AS15" s="635"/>
      <c r="AT15" s="635"/>
      <c r="AU15" s="635"/>
      <c r="AV15" s="635"/>
      <c r="AW15" s="635"/>
      <c r="AX15" s="635"/>
      <c r="AY15" s="635"/>
      <c r="AZ15" s="635"/>
      <c r="BA15" s="635"/>
      <c r="BB15" s="635"/>
      <c r="BC15" s="635"/>
      <c r="BD15" s="635"/>
      <c r="BE15" s="635"/>
      <c r="BF15" s="636"/>
      <c r="BG15" s="637">
        <v>840603</v>
      </c>
      <c r="BH15" s="638"/>
      <c r="BI15" s="638"/>
      <c r="BJ15" s="638"/>
      <c r="BK15" s="638"/>
      <c r="BL15" s="638"/>
      <c r="BM15" s="638"/>
      <c r="BN15" s="639"/>
      <c r="BO15" s="640">
        <v>6.1</v>
      </c>
      <c r="BP15" s="640"/>
      <c r="BQ15" s="640"/>
      <c r="BR15" s="640"/>
      <c r="BS15" s="646" t="s">
        <v>47</v>
      </c>
      <c r="BT15" s="638"/>
      <c r="BU15" s="638"/>
      <c r="BV15" s="638"/>
      <c r="BW15" s="638"/>
      <c r="BX15" s="638"/>
      <c r="BY15" s="638"/>
      <c r="BZ15" s="638"/>
      <c r="CA15" s="638"/>
      <c r="CB15" s="647"/>
      <c r="CD15" s="652" t="s">
        <v>175</v>
      </c>
      <c r="CE15" s="653"/>
      <c r="CF15" s="653"/>
      <c r="CG15" s="653"/>
      <c r="CH15" s="653"/>
      <c r="CI15" s="653"/>
      <c r="CJ15" s="653"/>
      <c r="CK15" s="653"/>
      <c r="CL15" s="653"/>
      <c r="CM15" s="653"/>
      <c r="CN15" s="653"/>
      <c r="CO15" s="653"/>
      <c r="CP15" s="653"/>
      <c r="CQ15" s="654"/>
      <c r="CR15" s="637">
        <v>3627759</v>
      </c>
      <c r="CS15" s="638"/>
      <c r="CT15" s="638"/>
      <c r="CU15" s="638"/>
      <c r="CV15" s="638"/>
      <c r="CW15" s="638"/>
      <c r="CX15" s="638"/>
      <c r="CY15" s="639"/>
      <c r="CZ15" s="640">
        <v>7.3</v>
      </c>
      <c r="DA15" s="640"/>
      <c r="DB15" s="640"/>
      <c r="DC15" s="640"/>
      <c r="DD15" s="646">
        <v>567320</v>
      </c>
      <c r="DE15" s="638"/>
      <c r="DF15" s="638"/>
      <c r="DG15" s="638"/>
      <c r="DH15" s="638"/>
      <c r="DI15" s="638"/>
      <c r="DJ15" s="638"/>
      <c r="DK15" s="638"/>
      <c r="DL15" s="638"/>
      <c r="DM15" s="638"/>
      <c r="DN15" s="638"/>
      <c r="DO15" s="638"/>
      <c r="DP15" s="639"/>
      <c r="DQ15" s="646">
        <v>3043685</v>
      </c>
      <c r="DR15" s="638"/>
      <c r="DS15" s="638"/>
      <c r="DT15" s="638"/>
      <c r="DU15" s="638"/>
      <c r="DV15" s="638"/>
      <c r="DW15" s="638"/>
      <c r="DX15" s="638"/>
      <c r="DY15" s="638"/>
      <c r="DZ15" s="638"/>
      <c r="EA15" s="638"/>
      <c r="EB15" s="638"/>
      <c r="EC15" s="647"/>
    </row>
    <row r="16" spans="2:143" ht="11.25" customHeight="1">
      <c r="B16" s="634" t="s">
        <v>176</v>
      </c>
      <c r="C16" s="635"/>
      <c r="D16" s="635"/>
      <c r="E16" s="635"/>
      <c r="F16" s="635"/>
      <c r="G16" s="635"/>
      <c r="H16" s="635"/>
      <c r="I16" s="635"/>
      <c r="J16" s="635"/>
      <c r="K16" s="635"/>
      <c r="L16" s="635"/>
      <c r="M16" s="635"/>
      <c r="N16" s="635"/>
      <c r="O16" s="635"/>
      <c r="P16" s="635"/>
      <c r="Q16" s="636"/>
      <c r="R16" s="637" t="s">
        <v>47</v>
      </c>
      <c r="S16" s="638"/>
      <c r="T16" s="638"/>
      <c r="U16" s="638"/>
      <c r="V16" s="638"/>
      <c r="W16" s="638"/>
      <c r="X16" s="638"/>
      <c r="Y16" s="639"/>
      <c r="Z16" s="640" t="s">
        <v>47</v>
      </c>
      <c r="AA16" s="640"/>
      <c r="AB16" s="640"/>
      <c r="AC16" s="640"/>
      <c r="AD16" s="641" t="s">
        <v>47</v>
      </c>
      <c r="AE16" s="641"/>
      <c r="AF16" s="641"/>
      <c r="AG16" s="641"/>
      <c r="AH16" s="641"/>
      <c r="AI16" s="641"/>
      <c r="AJ16" s="641"/>
      <c r="AK16" s="641"/>
      <c r="AL16" s="642" t="s">
        <v>47</v>
      </c>
      <c r="AM16" s="643"/>
      <c r="AN16" s="643"/>
      <c r="AO16" s="644"/>
      <c r="AP16" s="634" t="s">
        <v>177</v>
      </c>
      <c r="AQ16" s="635"/>
      <c r="AR16" s="635"/>
      <c r="AS16" s="635"/>
      <c r="AT16" s="635"/>
      <c r="AU16" s="635"/>
      <c r="AV16" s="635"/>
      <c r="AW16" s="635"/>
      <c r="AX16" s="635"/>
      <c r="AY16" s="635"/>
      <c r="AZ16" s="635"/>
      <c r="BA16" s="635"/>
      <c r="BB16" s="635"/>
      <c r="BC16" s="635"/>
      <c r="BD16" s="635"/>
      <c r="BE16" s="635"/>
      <c r="BF16" s="636"/>
      <c r="BG16" s="637" t="s">
        <v>47</v>
      </c>
      <c r="BH16" s="638"/>
      <c r="BI16" s="638"/>
      <c r="BJ16" s="638"/>
      <c r="BK16" s="638"/>
      <c r="BL16" s="638"/>
      <c r="BM16" s="638"/>
      <c r="BN16" s="639"/>
      <c r="BO16" s="640" t="s">
        <v>47</v>
      </c>
      <c r="BP16" s="640"/>
      <c r="BQ16" s="640"/>
      <c r="BR16" s="640"/>
      <c r="BS16" s="646" t="s">
        <v>47</v>
      </c>
      <c r="BT16" s="638"/>
      <c r="BU16" s="638"/>
      <c r="BV16" s="638"/>
      <c r="BW16" s="638"/>
      <c r="BX16" s="638"/>
      <c r="BY16" s="638"/>
      <c r="BZ16" s="638"/>
      <c r="CA16" s="638"/>
      <c r="CB16" s="647"/>
      <c r="CD16" s="652" t="s">
        <v>178</v>
      </c>
      <c r="CE16" s="653"/>
      <c r="CF16" s="653"/>
      <c r="CG16" s="653"/>
      <c r="CH16" s="653"/>
      <c r="CI16" s="653"/>
      <c r="CJ16" s="653"/>
      <c r="CK16" s="653"/>
      <c r="CL16" s="653"/>
      <c r="CM16" s="653"/>
      <c r="CN16" s="653"/>
      <c r="CO16" s="653"/>
      <c r="CP16" s="653"/>
      <c r="CQ16" s="654"/>
      <c r="CR16" s="637">
        <v>90505</v>
      </c>
      <c r="CS16" s="638"/>
      <c r="CT16" s="638"/>
      <c r="CU16" s="638"/>
      <c r="CV16" s="638"/>
      <c r="CW16" s="638"/>
      <c r="CX16" s="638"/>
      <c r="CY16" s="639"/>
      <c r="CZ16" s="640">
        <v>0.2</v>
      </c>
      <c r="DA16" s="640"/>
      <c r="DB16" s="640"/>
      <c r="DC16" s="640"/>
      <c r="DD16" s="646" t="s">
        <v>47</v>
      </c>
      <c r="DE16" s="638"/>
      <c r="DF16" s="638"/>
      <c r="DG16" s="638"/>
      <c r="DH16" s="638"/>
      <c r="DI16" s="638"/>
      <c r="DJ16" s="638"/>
      <c r="DK16" s="638"/>
      <c r="DL16" s="638"/>
      <c r="DM16" s="638"/>
      <c r="DN16" s="638"/>
      <c r="DO16" s="638"/>
      <c r="DP16" s="639"/>
      <c r="DQ16" s="646">
        <v>32062</v>
      </c>
      <c r="DR16" s="638"/>
      <c r="DS16" s="638"/>
      <c r="DT16" s="638"/>
      <c r="DU16" s="638"/>
      <c r="DV16" s="638"/>
      <c r="DW16" s="638"/>
      <c r="DX16" s="638"/>
      <c r="DY16" s="638"/>
      <c r="DZ16" s="638"/>
      <c r="EA16" s="638"/>
      <c r="EB16" s="638"/>
      <c r="EC16" s="647"/>
    </row>
    <row r="17" spans="2:133" ht="11.25" customHeight="1">
      <c r="B17" s="634" t="s">
        <v>179</v>
      </c>
      <c r="C17" s="635"/>
      <c r="D17" s="635"/>
      <c r="E17" s="635"/>
      <c r="F17" s="635"/>
      <c r="G17" s="635"/>
      <c r="H17" s="635"/>
      <c r="I17" s="635"/>
      <c r="J17" s="635"/>
      <c r="K17" s="635"/>
      <c r="L17" s="635"/>
      <c r="M17" s="635"/>
      <c r="N17" s="635"/>
      <c r="O17" s="635"/>
      <c r="P17" s="635"/>
      <c r="Q17" s="636"/>
      <c r="R17" s="637">
        <v>74272</v>
      </c>
      <c r="S17" s="638"/>
      <c r="T17" s="638"/>
      <c r="U17" s="638"/>
      <c r="V17" s="638"/>
      <c r="W17" s="638"/>
      <c r="X17" s="638"/>
      <c r="Y17" s="639"/>
      <c r="Z17" s="640">
        <v>0.1</v>
      </c>
      <c r="AA17" s="640"/>
      <c r="AB17" s="640"/>
      <c r="AC17" s="640"/>
      <c r="AD17" s="641">
        <v>74272</v>
      </c>
      <c r="AE17" s="641"/>
      <c r="AF17" s="641"/>
      <c r="AG17" s="641"/>
      <c r="AH17" s="641"/>
      <c r="AI17" s="641"/>
      <c r="AJ17" s="641"/>
      <c r="AK17" s="641"/>
      <c r="AL17" s="642">
        <v>0.3</v>
      </c>
      <c r="AM17" s="643"/>
      <c r="AN17" s="643"/>
      <c r="AO17" s="644"/>
      <c r="AP17" s="634" t="s">
        <v>180</v>
      </c>
      <c r="AQ17" s="635"/>
      <c r="AR17" s="635"/>
      <c r="AS17" s="635"/>
      <c r="AT17" s="635"/>
      <c r="AU17" s="635"/>
      <c r="AV17" s="635"/>
      <c r="AW17" s="635"/>
      <c r="AX17" s="635"/>
      <c r="AY17" s="635"/>
      <c r="AZ17" s="635"/>
      <c r="BA17" s="635"/>
      <c r="BB17" s="635"/>
      <c r="BC17" s="635"/>
      <c r="BD17" s="635"/>
      <c r="BE17" s="635"/>
      <c r="BF17" s="636"/>
      <c r="BG17" s="637" t="s">
        <v>47</v>
      </c>
      <c r="BH17" s="638"/>
      <c r="BI17" s="638"/>
      <c r="BJ17" s="638"/>
      <c r="BK17" s="638"/>
      <c r="BL17" s="638"/>
      <c r="BM17" s="638"/>
      <c r="BN17" s="639"/>
      <c r="BO17" s="640" t="s">
        <v>47</v>
      </c>
      <c r="BP17" s="640"/>
      <c r="BQ17" s="640"/>
      <c r="BR17" s="640"/>
      <c r="BS17" s="646" t="s">
        <v>47</v>
      </c>
      <c r="BT17" s="638"/>
      <c r="BU17" s="638"/>
      <c r="BV17" s="638"/>
      <c r="BW17" s="638"/>
      <c r="BX17" s="638"/>
      <c r="BY17" s="638"/>
      <c r="BZ17" s="638"/>
      <c r="CA17" s="638"/>
      <c r="CB17" s="647"/>
      <c r="CD17" s="652" t="s">
        <v>181</v>
      </c>
      <c r="CE17" s="653"/>
      <c r="CF17" s="653"/>
      <c r="CG17" s="653"/>
      <c r="CH17" s="653"/>
      <c r="CI17" s="653"/>
      <c r="CJ17" s="653"/>
      <c r="CK17" s="653"/>
      <c r="CL17" s="653"/>
      <c r="CM17" s="653"/>
      <c r="CN17" s="653"/>
      <c r="CO17" s="653"/>
      <c r="CP17" s="653"/>
      <c r="CQ17" s="654"/>
      <c r="CR17" s="637">
        <v>3316682</v>
      </c>
      <c r="CS17" s="638"/>
      <c r="CT17" s="638"/>
      <c r="CU17" s="638"/>
      <c r="CV17" s="638"/>
      <c r="CW17" s="638"/>
      <c r="CX17" s="638"/>
      <c r="CY17" s="639"/>
      <c r="CZ17" s="640">
        <v>6.7</v>
      </c>
      <c r="DA17" s="640"/>
      <c r="DB17" s="640"/>
      <c r="DC17" s="640"/>
      <c r="DD17" s="646" t="s">
        <v>47</v>
      </c>
      <c r="DE17" s="638"/>
      <c r="DF17" s="638"/>
      <c r="DG17" s="638"/>
      <c r="DH17" s="638"/>
      <c r="DI17" s="638"/>
      <c r="DJ17" s="638"/>
      <c r="DK17" s="638"/>
      <c r="DL17" s="638"/>
      <c r="DM17" s="638"/>
      <c r="DN17" s="638"/>
      <c r="DO17" s="638"/>
      <c r="DP17" s="639"/>
      <c r="DQ17" s="646">
        <v>3196018</v>
      </c>
      <c r="DR17" s="638"/>
      <c r="DS17" s="638"/>
      <c r="DT17" s="638"/>
      <c r="DU17" s="638"/>
      <c r="DV17" s="638"/>
      <c r="DW17" s="638"/>
      <c r="DX17" s="638"/>
      <c r="DY17" s="638"/>
      <c r="DZ17" s="638"/>
      <c r="EA17" s="638"/>
      <c r="EB17" s="638"/>
      <c r="EC17" s="647"/>
    </row>
    <row r="18" spans="2:133" ht="11.25" customHeight="1">
      <c r="B18" s="634" t="s">
        <v>182</v>
      </c>
      <c r="C18" s="635"/>
      <c r="D18" s="635"/>
      <c r="E18" s="635"/>
      <c r="F18" s="635"/>
      <c r="G18" s="635"/>
      <c r="H18" s="635"/>
      <c r="I18" s="635"/>
      <c r="J18" s="635"/>
      <c r="K18" s="635"/>
      <c r="L18" s="635"/>
      <c r="M18" s="635"/>
      <c r="N18" s="635"/>
      <c r="O18" s="635"/>
      <c r="P18" s="635"/>
      <c r="Q18" s="636"/>
      <c r="R18" s="637">
        <v>8730986</v>
      </c>
      <c r="S18" s="638"/>
      <c r="T18" s="638"/>
      <c r="U18" s="638"/>
      <c r="V18" s="638"/>
      <c r="W18" s="638"/>
      <c r="X18" s="638"/>
      <c r="Y18" s="639"/>
      <c r="Z18" s="640">
        <v>17.3</v>
      </c>
      <c r="AA18" s="640"/>
      <c r="AB18" s="640"/>
      <c r="AC18" s="640"/>
      <c r="AD18" s="641">
        <v>8464363</v>
      </c>
      <c r="AE18" s="641"/>
      <c r="AF18" s="641"/>
      <c r="AG18" s="641"/>
      <c r="AH18" s="641"/>
      <c r="AI18" s="641"/>
      <c r="AJ18" s="641"/>
      <c r="AK18" s="641"/>
      <c r="AL18" s="642">
        <v>34.799999999999997</v>
      </c>
      <c r="AM18" s="643"/>
      <c r="AN18" s="643"/>
      <c r="AO18" s="644"/>
      <c r="AP18" s="634" t="s">
        <v>183</v>
      </c>
      <c r="AQ18" s="635"/>
      <c r="AR18" s="635"/>
      <c r="AS18" s="635"/>
      <c r="AT18" s="635"/>
      <c r="AU18" s="635"/>
      <c r="AV18" s="635"/>
      <c r="AW18" s="635"/>
      <c r="AX18" s="635"/>
      <c r="AY18" s="635"/>
      <c r="AZ18" s="635"/>
      <c r="BA18" s="635"/>
      <c r="BB18" s="635"/>
      <c r="BC18" s="635"/>
      <c r="BD18" s="635"/>
      <c r="BE18" s="635"/>
      <c r="BF18" s="636"/>
      <c r="BG18" s="637" t="s">
        <v>47</v>
      </c>
      <c r="BH18" s="638"/>
      <c r="BI18" s="638"/>
      <c r="BJ18" s="638"/>
      <c r="BK18" s="638"/>
      <c r="BL18" s="638"/>
      <c r="BM18" s="638"/>
      <c r="BN18" s="639"/>
      <c r="BO18" s="640" t="s">
        <v>47</v>
      </c>
      <c r="BP18" s="640"/>
      <c r="BQ18" s="640"/>
      <c r="BR18" s="640"/>
      <c r="BS18" s="646" t="s">
        <v>47</v>
      </c>
      <c r="BT18" s="638"/>
      <c r="BU18" s="638"/>
      <c r="BV18" s="638"/>
      <c r="BW18" s="638"/>
      <c r="BX18" s="638"/>
      <c r="BY18" s="638"/>
      <c r="BZ18" s="638"/>
      <c r="CA18" s="638"/>
      <c r="CB18" s="647"/>
      <c r="CD18" s="652" t="s">
        <v>184</v>
      </c>
      <c r="CE18" s="653"/>
      <c r="CF18" s="653"/>
      <c r="CG18" s="653"/>
      <c r="CH18" s="653"/>
      <c r="CI18" s="653"/>
      <c r="CJ18" s="653"/>
      <c r="CK18" s="653"/>
      <c r="CL18" s="653"/>
      <c r="CM18" s="653"/>
      <c r="CN18" s="653"/>
      <c r="CO18" s="653"/>
      <c r="CP18" s="653"/>
      <c r="CQ18" s="654"/>
      <c r="CR18" s="637" t="s">
        <v>47</v>
      </c>
      <c r="CS18" s="638"/>
      <c r="CT18" s="638"/>
      <c r="CU18" s="638"/>
      <c r="CV18" s="638"/>
      <c r="CW18" s="638"/>
      <c r="CX18" s="638"/>
      <c r="CY18" s="639"/>
      <c r="CZ18" s="640" t="s">
        <v>47</v>
      </c>
      <c r="DA18" s="640"/>
      <c r="DB18" s="640"/>
      <c r="DC18" s="640"/>
      <c r="DD18" s="646" t="s">
        <v>47</v>
      </c>
      <c r="DE18" s="638"/>
      <c r="DF18" s="638"/>
      <c r="DG18" s="638"/>
      <c r="DH18" s="638"/>
      <c r="DI18" s="638"/>
      <c r="DJ18" s="638"/>
      <c r="DK18" s="638"/>
      <c r="DL18" s="638"/>
      <c r="DM18" s="638"/>
      <c r="DN18" s="638"/>
      <c r="DO18" s="638"/>
      <c r="DP18" s="639"/>
      <c r="DQ18" s="646" t="s">
        <v>47</v>
      </c>
      <c r="DR18" s="638"/>
      <c r="DS18" s="638"/>
      <c r="DT18" s="638"/>
      <c r="DU18" s="638"/>
      <c r="DV18" s="638"/>
      <c r="DW18" s="638"/>
      <c r="DX18" s="638"/>
      <c r="DY18" s="638"/>
      <c r="DZ18" s="638"/>
      <c r="EA18" s="638"/>
      <c r="EB18" s="638"/>
      <c r="EC18" s="647"/>
    </row>
    <row r="19" spans="2:133" ht="11.25" customHeight="1">
      <c r="B19" s="634" t="s">
        <v>185</v>
      </c>
      <c r="C19" s="635"/>
      <c r="D19" s="635"/>
      <c r="E19" s="635"/>
      <c r="F19" s="635"/>
      <c r="G19" s="635"/>
      <c r="H19" s="635"/>
      <c r="I19" s="635"/>
      <c r="J19" s="635"/>
      <c r="K19" s="635"/>
      <c r="L19" s="635"/>
      <c r="M19" s="635"/>
      <c r="N19" s="635"/>
      <c r="O19" s="635"/>
      <c r="P19" s="635"/>
      <c r="Q19" s="636"/>
      <c r="R19" s="637">
        <v>8464363</v>
      </c>
      <c r="S19" s="638"/>
      <c r="T19" s="638"/>
      <c r="U19" s="638"/>
      <c r="V19" s="638"/>
      <c r="W19" s="638"/>
      <c r="X19" s="638"/>
      <c r="Y19" s="639"/>
      <c r="Z19" s="640">
        <v>16.8</v>
      </c>
      <c r="AA19" s="640"/>
      <c r="AB19" s="640"/>
      <c r="AC19" s="640"/>
      <c r="AD19" s="641">
        <v>8464363</v>
      </c>
      <c r="AE19" s="641"/>
      <c r="AF19" s="641"/>
      <c r="AG19" s="641"/>
      <c r="AH19" s="641"/>
      <c r="AI19" s="641"/>
      <c r="AJ19" s="641"/>
      <c r="AK19" s="641"/>
      <c r="AL19" s="642">
        <v>34.799999999999997</v>
      </c>
      <c r="AM19" s="643"/>
      <c r="AN19" s="643"/>
      <c r="AO19" s="644"/>
      <c r="AP19" s="634" t="s">
        <v>186</v>
      </c>
      <c r="AQ19" s="635"/>
      <c r="AR19" s="635"/>
      <c r="AS19" s="635"/>
      <c r="AT19" s="635"/>
      <c r="AU19" s="635"/>
      <c r="AV19" s="635"/>
      <c r="AW19" s="635"/>
      <c r="AX19" s="635"/>
      <c r="AY19" s="635"/>
      <c r="AZ19" s="635"/>
      <c r="BA19" s="635"/>
      <c r="BB19" s="635"/>
      <c r="BC19" s="635"/>
      <c r="BD19" s="635"/>
      <c r="BE19" s="635"/>
      <c r="BF19" s="636"/>
      <c r="BG19" s="637">
        <v>1350670</v>
      </c>
      <c r="BH19" s="638"/>
      <c r="BI19" s="638"/>
      <c r="BJ19" s="638"/>
      <c r="BK19" s="638"/>
      <c r="BL19" s="638"/>
      <c r="BM19" s="638"/>
      <c r="BN19" s="639"/>
      <c r="BO19" s="640">
        <v>9.8000000000000007</v>
      </c>
      <c r="BP19" s="640"/>
      <c r="BQ19" s="640"/>
      <c r="BR19" s="640"/>
      <c r="BS19" s="646" t="s">
        <v>47</v>
      </c>
      <c r="BT19" s="638"/>
      <c r="BU19" s="638"/>
      <c r="BV19" s="638"/>
      <c r="BW19" s="638"/>
      <c r="BX19" s="638"/>
      <c r="BY19" s="638"/>
      <c r="BZ19" s="638"/>
      <c r="CA19" s="638"/>
      <c r="CB19" s="647"/>
      <c r="CD19" s="652" t="s">
        <v>187</v>
      </c>
      <c r="CE19" s="653"/>
      <c r="CF19" s="653"/>
      <c r="CG19" s="653"/>
      <c r="CH19" s="653"/>
      <c r="CI19" s="653"/>
      <c r="CJ19" s="653"/>
      <c r="CK19" s="653"/>
      <c r="CL19" s="653"/>
      <c r="CM19" s="653"/>
      <c r="CN19" s="653"/>
      <c r="CO19" s="653"/>
      <c r="CP19" s="653"/>
      <c r="CQ19" s="654"/>
      <c r="CR19" s="637" t="s">
        <v>47</v>
      </c>
      <c r="CS19" s="638"/>
      <c r="CT19" s="638"/>
      <c r="CU19" s="638"/>
      <c r="CV19" s="638"/>
      <c r="CW19" s="638"/>
      <c r="CX19" s="638"/>
      <c r="CY19" s="639"/>
      <c r="CZ19" s="640" t="s">
        <v>47</v>
      </c>
      <c r="DA19" s="640"/>
      <c r="DB19" s="640"/>
      <c r="DC19" s="640"/>
      <c r="DD19" s="646" t="s">
        <v>47</v>
      </c>
      <c r="DE19" s="638"/>
      <c r="DF19" s="638"/>
      <c r="DG19" s="638"/>
      <c r="DH19" s="638"/>
      <c r="DI19" s="638"/>
      <c r="DJ19" s="638"/>
      <c r="DK19" s="638"/>
      <c r="DL19" s="638"/>
      <c r="DM19" s="638"/>
      <c r="DN19" s="638"/>
      <c r="DO19" s="638"/>
      <c r="DP19" s="639"/>
      <c r="DQ19" s="646" t="s">
        <v>47</v>
      </c>
      <c r="DR19" s="638"/>
      <c r="DS19" s="638"/>
      <c r="DT19" s="638"/>
      <c r="DU19" s="638"/>
      <c r="DV19" s="638"/>
      <c r="DW19" s="638"/>
      <c r="DX19" s="638"/>
      <c r="DY19" s="638"/>
      <c r="DZ19" s="638"/>
      <c r="EA19" s="638"/>
      <c r="EB19" s="638"/>
      <c r="EC19" s="647"/>
    </row>
    <row r="20" spans="2:133" ht="11.25" customHeight="1">
      <c r="B20" s="634" t="s">
        <v>188</v>
      </c>
      <c r="C20" s="635"/>
      <c r="D20" s="635"/>
      <c r="E20" s="635"/>
      <c r="F20" s="635"/>
      <c r="G20" s="635"/>
      <c r="H20" s="635"/>
      <c r="I20" s="635"/>
      <c r="J20" s="635"/>
      <c r="K20" s="635"/>
      <c r="L20" s="635"/>
      <c r="M20" s="635"/>
      <c r="N20" s="635"/>
      <c r="O20" s="635"/>
      <c r="P20" s="635"/>
      <c r="Q20" s="636"/>
      <c r="R20" s="637">
        <v>266320</v>
      </c>
      <c r="S20" s="638"/>
      <c r="T20" s="638"/>
      <c r="U20" s="638"/>
      <c r="V20" s="638"/>
      <c r="W20" s="638"/>
      <c r="X20" s="638"/>
      <c r="Y20" s="639"/>
      <c r="Z20" s="640">
        <v>0.5</v>
      </c>
      <c r="AA20" s="640"/>
      <c r="AB20" s="640"/>
      <c r="AC20" s="640"/>
      <c r="AD20" s="641" t="s">
        <v>47</v>
      </c>
      <c r="AE20" s="641"/>
      <c r="AF20" s="641"/>
      <c r="AG20" s="641"/>
      <c r="AH20" s="641"/>
      <c r="AI20" s="641"/>
      <c r="AJ20" s="641"/>
      <c r="AK20" s="641"/>
      <c r="AL20" s="642" t="s">
        <v>47</v>
      </c>
      <c r="AM20" s="643"/>
      <c r="AN20" s="643"/>
      <c r="AO20" s="644"/>
      <c r="AP20" s="634" t="s">
        <v>189</v>
      </c>
      <c r="AQ20" s="635"/>
      <c r="AR20" s="635"/>
      <c r="AS20" s="635"/>
      <c r="AT20" s="635"/>
      <c r="AU20" s="635"/>
      <c r="AV20" s="635"/>
      <c r="AW20" s="635"/>
      <c r="AX20" s="635"/>
      <c r="AY20" s="635"/>
      <c r="AZ20" s="635"/>
      <c r="BA20" s="635"/>
      <c r="BB20" s="635"/>
      <c r="BC20" s="635"/>
      <c r="BD20" s="635"/>
      <c r="BE20" s="635"/>
      <c r="BF20" s="636"/>
      <c r="BG20" s="637">
        <v>1350670</v>
      </c>
      <c r="BH20" s="638"/>
      <c r="BI20" s="638"/>
      <c r="BJ20" s="638"/>
      <c r="BK20" s="638"/>
      <c r="BL20" s="638"/>
      <c r="BM20" s="638"/>
      <c r="BN20" s="639"/>
      <c r="BO20" s="640">
        <v>9.8000000000000007</v>
      </c>
      <c r="BP20" s="640"/>
      <c r="BQ20" s="640"/>
      <c r="BR20" s="640"/>
      <c r="BS20" s="646" t="s">
        <v>47</v>
      </c>
      <c r="BT20" s="638"/>
      <c r="BU20" s="638"/>
      <c r="BV20" s="638"/>
      <c r="BW20" s="638"/>
      <c r="BX20" s="638"/>
      <c r="BY20" s="638"/>
      <c r="BZ20" s="638"/>
      <c r="CA20" s="638"/>
      <c r="CB20" s="647"/>
      <c r="CD20" s="652" t="s">
        <v>190</v>
      </c>
      <c r="CE20" s="653"/>
      <c r="CF20" s="653"/>
      <c r="CG20" s="653"/>
      <c r="CH20" s="653"/>
      <c r="CI20" s="653"/>
      <c r="CJ20" s="653"/>
      <c r="CK20" s="653"/>
      <c r="CL20" s="653"/>
      <c r="CM20" s="653"/>
      <c r="CN20" s="653"/>
      <c r="CO20" s="653"/>
      <c r="CP20" s="653"/>
      <c r="CQ20" s="654"/>
      <c r="CR20" s="637">
        <v>49749612</v>
      </c>
      <c r="CS20" s="638"/>
      <c r="CT20" s="638"/>
      <c r="CU20" s="638"/>
      <c r="CV20" s="638"/>
      <c r="CW20" s="638"/>
      <c r="CX20" s="638"/>
      <c r="CY20" s="639"/>
      <c r="CZ20" s="640">
        <v>100</v>
      </c>
      <c r="DA20" s="640"/>
      <c r="DB20" s="640"/>
      <c r="DC20" s="640"/>
      <c r="DD20" s="646">
        <v>5034536</v>
      </c>
      <c r="DE20" s="638"/>
      <c r="DF20" s="638"/>
      <c r="DG20" s="638"/>
      <c r="DH20" s="638"/>
      <c r="DI20" s="638"/>
      <c r="DJ20" s="638"/>
      <c r="DK20" s="638"/>
      <c r="DL20" s="638"/>
      <c r="DM20" s="638"/>
      <c r="DN20" s="638"/>
      <c r="DO20" s="638"/>
      <c r="DP20" s="639"/>
      <c r="DQ20" s="646">
        <v>29825884</v>
      </c>
      <c r="DR20" s="638"/>
      <c r="DS20" s="638"/>
      <c r="DT20" s="638"/>
      <c r="DU20" s="638"/>
      <c r="DV20" s="638"/>
      <c r="DW20" s="638"/>
      <c r="DX20" s="638"/>
      <c r="DY20" s="638"/>
      <c r="DZ20" s="638"/>
      <c r="EA20" s="638"/>
      <c r="EB20" s="638"/>
      <c r="EC20" s="647"/>
    </row>
    <row r="21" spans="2:133" ht="11.25" customHeight="1">
      <c r="B21" s="634" t="s">
        <v>191</v>
      </c>
      <c r="C21" s="635"/>
      <c r="D21" s="635"/>
      <c r="E21" s="635"/>
      <c r="F21" s="635"/>
      <c r="G21" s="635"/>
      <c r="H21" s="635"/>
      <c r="I21" s="635"/>
      <c r="J21" s="635"/>
      <c r="K21" s="635"/>
      <c r="L21" s="635"/>
      <c r="M21" s="635"/>
      <c r="N21" s="635"/>
      <c r="O21" s="635"/>
      <c r="P21" s="635"/>
      <c r="Q21" s="636"/>
      <c r="R21" s="637">
        <v>303</v>
      </c>
      <c r="S21" s="638"/>
      <c r="T21" s="638"/>
      <c r="U21" s="638"/>
      <c r="V21" s="638"/>
      <c r="W21" s="638"/>
      <c r="X21" s="638"/>
      <c r="Y21" s="639"/>
      <c r="Z21" s="640">
        <v>0</v>
      </c>
      <c r="AA21" s="640"/>
      <c r="AB21" s="640"/>
      <c r="AC21" s="640"/>
      <c r="AD21" s="641" t="s">
        <v>47</v>
      </c>
      <c r="AE21" s="641"/>
      <c r="AF21" s="641"/>
      <c r="AG21" s="641"/>
      <c r="AH21" s="641"/>
      <c r="AI21" s="641"/>
      <c r="AJ21" s="641"/>
      <c r="AK21" s="641"/>
      <c r="AL21" s="642" t="s">
        <v>47</v>
      </c>
      <c r="AM21" s="643"/>
      <c r="AN21" s="643"/>
      <c r="AO21" s="644"/>
      <c r="AP21" s="655" t="s">
        <v>192</v>
      </c>
      <c r="AQ21" s="656"/>
      <c r="AR21" s="656"/>
      <c r="AS21" s="656"/>
      <c r="AT21" s="656"/>
      <c r="AU21" s="656"/>
      <c r="AV21" s="656"/>
      <c r="AW21" s="656"/>
      <c r="AX21" s="656"/>
      <c r="AY21" s="656"/>
      <c r="AZ21" s="656"/>
      <c r="BA21" s="656"/>
      <c r="BB21" s="656"/>
      <c r="BC21" s="656"/>
      <c r="BD21" s="656"/>
      <c r="BE21" s="656"/>
      <c r="BF21" s="657"/>
      <c r="BG21" s="637">
        <v>320640</v>
      </c>
      <c r="BH21" s="638"/>
      <c r="BI21" s="638"/>
      <c r="BJ21" s="638"/>
      <c r="BK21" s="638"/>
      <c r="BL21" s="638"/>
      <c r="BM21" s="638"/>
      <c r="BN21" s="639"/>
      <c r="BO21" s="640">
        <v>2.2999999999999998</v>
      </c>
      <c r="BP21" s="640"/>
      <c r="BQ21" s="640"/>
      <c r="BR21" s="640"/>
      <c r="BS21" s="646" t="s">
        <v>47</v>
      </c>
      <c r="BT21" s="638"/>
      <c r="BU21" s="638"/>
      <c r="BV21" s="638"/>
      <c r="BW21" s="638"/>
      <c r="BX21" s="638"/>
      <c r="BY21" s="638"/>
      <c r="BZ21" s="638"/>
      <c r="CA21" s="638"/>
      <c r="CB21" s="647"/>
      <c r="CD21" s="663"/>
      <c r="CE21" s="664"/>
      <c r="CF21" s="664"/>
      <c r="CG21" s="664"/>
      <c r="CH21" s="664"/>
      <c r="CI21" s="664"/>
      <c r="CJ21" s="664"/>
      <c r="CK21" s="664"/>
      <c r="CL21" s="664"/>
      <c r="CM21" s="664"/>
      <c r="CN21" s="664"/>
      <c r="CO21" s="664"/>
      <c r="CP21" s="664"/>
      <c r="CQ21" s="665"/>
      <c r="CR21" s="666"/>
      <c r="CS21" s="659"/>
      <c r="CT21" s="659"/>
      <c r="CU21" s="659"/>
      <c r="CV21" s="659"/>
      <c r="CW21" s="659"/>
      <c r="CX21" s="659"/>
      <c r="CY21" s="667"/>
      <c r="CZ21" s="668"/>
      <c r="DA21" s="668"/>
      <c r="DB21" s="668"/>
      <c r="DC21" s="668"/>
      <c r="DD21" s="658"/>
      <c r="DE21" s="659"/>
      <c r="DF21" s="659"/>
      <c r="DG21" s="659"/>
      <c r="DH21" s="659"/>
      <c r="DI21" s="659"/>
      <c r="DJ21" s="659"/>
      <c r="DK21" s="659"/>
      <c r="DL21" s="659"/>
      <c r="DM21" s="659"/>
      <c r="DN21" s="659"/>
      <c r="DO21" s="659"/>
      <c r="DP21" s="667"/>
      <c r="DQ21" s="658"/>
      <c r="DR21" s="659"/>
      <c r="DS21" s="659"/>
      <c r="DT21" s="659"/>
      <c r="DU21" s="659"/>
      <c r="DV21" s="659"/>
      <c r="DW21" s="659"/>
      <c r="DX21" s="659"/>
      <c r="DY21" s="659"/>
      <c r="DZ21" s="659"/>
      <c r="EA21" s="659"/>
      <c r="EB21" s="659"/>
      <c r="EC21" s="660"/>
    </row>
    <row r="22" spans="2:133" ht="11.25" customHeight="1">
      <c r="B22" s="634" t="s">
        <v>193</v>
      </c>
      <c r="C22" s="635"/>
      <c r="D22" s="635"/>
      <c r="E22" s="635"/>
      <c r="F22" s="635"/>
      <c r="G22" s="635"/>
      <c r="H22" s="635"/>
      <c r="I22" s="635"/>
      <c r="J22" s="635"/>
      <c r="K22" s="635"/>
      <c r="L22" s="635"/>
      <c r="M22" s="635"/>
      <c r="N22" s="635"/>
      <c r="O22" s="635"/>
      <c r="P22" s="635"/>
      <c r="Q22" s="636"/>
      <c r="R22" s="637">
        <v>25300323</v>
      </c>
      <c r="S22" s="638"/>
      <c r="T22" s="638"/>
      <c r="U22" s="638"/>
      <c r="V22" s="638"/>
      <c r="W22" s="638"/>
      <c r="X22" s="638"/>
      <c r="Y22" s="639"/>
      <c r="Z22" s="640">
        <v>50.1</v>
      </c>
      <c r="AA22" s="640"/>
      <c r="AB22" s="640"/>
      <c r="AC22" s="640"/>
      <c r="AD22" s="641">
        <v>24003670</v>
      </c>
      <c r="AE22" s="641"/>
      <c r="AF22" s="641"/>
      <c r="AG22" s="641"/>
      <c r="AH22" s="641"/>
      <c r="AI22" s="641"/>
      <c r="AJ22" s="641"/>
      <c r="AK22" s="641"/>
      <c r="AL22" s="642">
        <v>98.7</v>
      </c>
      <c r="AM22" s="643"/>
      <c r="AN22" s="643"/>
      <c r="AO22" s="644"/>
      <c r="AP22" s="655" t="s">
        <v>194</v>
      </c>
      <c r="AQ22" s="656"/>
      <c r="AR22" s="656"/>
      <c r="AS22" s="656"/>
      <c r="AT22" s="656"/>
      <c r="AU22" s="656"/>
      <c r="AV22" s="656"/>
      <c r="AW22" s="656"/>
      <c r="AX22" s="656"/>
      <c r="AY22" s="656"/>
      <c r="AZ22" s="656"/>
      <c r="BA22" s="656"/>
      <c r="BB22" s="656"/>
      <c r="BC22" s="656"/>
      <c r="BD22" s="656"/>
      <c r="BE22" s="656"/>
      <c r="BF22" s="657"/>
      <c r="BG22" s="637" t="s">
        <v>47</v>
      </c>
      <c r="BH22" s="638"/>
      <c r="BI22" s="638"/>
      <c r="BJ22" s="638"/>
      <c r="BK22" s="638"/>
      <c r="BL22" s="638"/>
      <c r="BM22" s="638"/>
      <c r="BN22" s="639"/>
      <c r="BO22" s="640" t="s">
        <v>47</v>
      </c>
      <c r="BP22" s="640"/>
      <c r="BQ22" s="640"/>
      <c r="BR22" s="640"/>
      <c r="BS22" s="646" t="s">
        <v>47</v>
      </c>
      <c r="BT22" s="638"/>
      <c r="BU22" s="638"/>
      <c r="BV22" s="638"/>
      <c r="BW22" s="638"/>
      <c r="BX22" s="638"/>
      <c r="BY22" s="638"/>
      <c r="BZ22" s="638"/>
      <c r="CA22" s="638"/>
      <c r="CB22" s="647"/>
      <c r="CD22" s="619" t="s">
        <v>195</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196</v>
      </c>
      <c r="C23" s="635"/>
      <c r="D23" s="635"/>
      <c r="E23" s="635"/>
      <c r="F23" s="635"/>
      <c r="G23" s="635"/>
      <c r="H23" s="635"/>
      <c r="I23" s="635"/>
      <c r="J23" s="635"/>
      <c r="K23" s="635"/>
      <c r="L23" s="635"/>
      <c r="M23" s="635"/>
      <c r="N23" s="635"/>
      <c r="O23" s="635"/>
      <c r="P23" s="635"/>
      <c r="Q23" s="636"/>
      <c r="R23" s="637">
        <v>21402</v>
      </c>
      <c r="S23" s="638"/>
      <c r="T23" s="638"/>
      <c r="U23" s="638"/>
      <c r="V23" s="638"/>
      <c r="W23" s="638"/>
      <c r="X23" s="638"/>
      <c r="Y23" s="639"/>
      <c r="Z23" s="640">
        <v>0</v>
      </c>
      <c r="AA23" s="640"/>
      <c r="AB23" s="640"/>
      <c r="AC23" s="640"/>
      <c r="AD23" s="641">
        <v>21402</v>
      </c>
      <c r="AE23" s="641"/>
      <c r="AF23" s="641"/>
      <c r="AG23" s="641"/>
      <c r="AH23" s="641"/>
      <c r="AI23" s="641"/>
      <c r="AJ23" s="641"/>
      <c r="AK23" s="641"/>
      <c r="AL23" s="642">
        <v>0.1</v>
      </c>
      <c r="AM23" s="643"/>
      <c r="AN23" s="643"/>
      <c r="AO23" s="644"/>
      <c r="AP23" s="655" t="s">
        <v>197</v>
      </c>
      <c r="AQ23" s="656"/>
      <c r="AR23" s="656"/>
      <c r="AS23" s="656"/>
      <c r="AT23" s="656"/>
      <c r="AU23" s="656"/>
      <c r="AV23" s="656"/>
      <c r="AW23" s="656"/>
      <c r="AX23" s="656"/>
      <c r="AY23" s="656"/>
      <c r="AZ23" s="656"/>
      <c r="BA23" s="656"/>
      <c r="BB23" s="656"/>
      <c r="BC23" s="656"/>
      <c r="BD23" s="656"/>
      <c r="BE23" s="656"/>
      <c r="BF23" s="657"/>
      <c r="BG23" s="637">
        <v>1030030</v>
      </c>
      <c r="BH23" s="638"/>
      <c r="BI23" s="638"/>
      <c r="BJ23" s="638"/>
      <c r="BK23" s="638"/>
      <c r="BL23" s="638"/>
      <c r="BM23" s="638"/>
      <c r="BN23" s="639"/>
      <c r="BO23" s="640">
        <v>7.5</v>
      </c>
      <c r="BP23" s="640"/>
      <c r="BQ23" s="640"/>
      <c r="BR23" s="640"/>
      <c r="BS23" s="646" t="s">
        <v>47</v>
      </c>
      <c r="BT23" s="638"/>
      <c r="BU23" s="638"/>
      <c r="BV23" s="638"/>
      <c r="BW23" s="638"/>
      <c r="BX23" s="638"/>
      <c r="BY23" s="638"/>
      <c r="BZ23" s="638"/>
      <c r="CA23" s="638"/>
      <c r="CB23" s="647"/>
      <c r="CD23" s="619" t="s">
        <v>137</v>
      </c>
      <c r="CE23" s="620"/>
      <c r="CF23" s="620"/>
      <c r="CG23" s="620"/>
      <c r="CH23" s="620"/>
      <c r="CI23" s="620"/>
      <c r="CJ23" s="620"/>
      <c r="CK23" s="620"/>
      <c r="CL23" s="620"/>
      <c r="CM23" s="620"/>
      <c r="CN23" s="620"/>
      <c r="CO23" s="620"/>
      <c r="CP23" s="620"/>
      <c r="CQ23" s="621"/>
      <c r="CR23" s="619" t="s">
        <v>198</v>
      </c>
      <c r="CS23" s="620"/>
      <c r="CT23" s="620"/>
      <c r="CU23" s="620"/>
      <c r="CV23" s="620"/>
      <c r="CW23" s="620"/>
      <c r="CX23" s="620"/>
      <c r="CY23" s="621"/>
      <c r="CZ23" s="619" t="s">
        <v>199</v>
      </c>
      <c r="DA23" s="620"/>
      <c r="DB23" s="620"/>
      <c r="DC23" s="621"/>
      <c r="DD23" s="619" t="s">
        <v>200</v>
      </c>
      <c r="DE23" s="620"/>
      <c r="DF23" s="620"/>
      <c r="DG23" s="620"/>
      <c r="DH23" s="620"/>
      <c r="DI23" s="620"/>
      <c r="DJ23" s="620"/>
      <c r="DK23" s="621"/>
      <c r="DL23" s="669" t="s">
        <v>201</v>
      </c>
      <c r="DM23" s="670"/>
      <c r="DN23" s="670"/>
      <c r="DO23" s="670"/>
      <c r="DP23" s="670"/>
      <c r="DQ23" s="670"/>
      <c r="DR23" s="670"/>
      <c r="DS23" s="670"/>
      <c r="DT23" s="670"/>
      <c r="DU23" s="670"/>
      <c r="DV23" s="671"/>
      <c r="DW23" s="619" t="s">
        <v>202</v>
      </c>
      <c r="DX23" s="620"/>
      <c r="DY23" s="620"/>
      <c r="DZ23" s="620"/>
      <c r="EA23" s="620"/>
      <c r="EB23" s="620"/>
      <c r="EC23" s="621"/>
    </row>
    <row r="24" spans="2:133" ht="11.25" customHeight="1">
      <c r="B24" s="634" t="s">
        <v>203</v>
      </c>
      <c r="C24" s="635"/>
      <c r="D24" s="635"/>
      <c r="E24" s="635"/>
      <c r="F24" s="635"/>
      <c r="G24" s="635"/>
      <c r="H24" s="635"/>
      <c r="I24" s="635"/>
      <c r="J24" s="635"/>
      <c r="K24" s="635"/>
      <c r="L24" s="635"/>
      <c r="M24" s="635"/>
      <c r="N24" s="635"/>
      <c r="O24" s="635"/>
      <c r="P24" s="635"/>
      <c r="Q24" s="636"/>
      <c r="R24" s="637">
        <v>523306</v>
      </c>
      <c r="S24" s="638"/>
      <c r="T24" s="638"/>
      <c r="U24" s="638"/>
      <c r="V24" s="638"/>
      <c r="W24" s="638"/>
      <c r="X24" s="638"/>
      <c r="Y24" s="639"/>
      <c r="Z24" s="640">
        <v>1</v>
      </c>
      <c r="AA24" s="640"/>
      <c r="AB24" s="640"/>
      <c r="AC24" s="640"/>
      <c r="AD24" s="641" t="s">
        <v>47</v>
      </c>
      <c r="AE24" s="641"/>
      <c r="AF24" s="641"/>
      <c r="AG24" s="641"/>
      <c r="AH24" s="641"/>
      <c r="AI24" s="641"/>
      <c r="AJ24" s="641"/>
      <c r="AK24" s="641"/>
      <c r="AL24" s="642" t="s">
        <v>47</v>
      </c>
      <c r="AM24" s="643"/>
      <c r="AN24" s="643"/>
      <c r="AO24" s="644"/>
      <c r="AP24" s="655" t="s">
        <v>204</v>
      </c>
      <c r="AQ24" s="656"/>
      <c r="AR24" s="656"/>
      <c r="AS24" s="656"/>
      <c r="AT24" s="656"/>
      <c r="AU24" s="656"/>
      <c r="AV24" s="656"/>
      <c r="AW24" s="656"/>
      <c r="AX24" s="656"/>
      <c r="AY24" s="656"/>
      <c r="AZ24" s="656"/>
      <c r="BA24" s="656"/>
      <c r="BB24" s="656"/>
      <c r="BC24" s="656"/>
      <c r="BD24" s="656"/>
      <c r="BE24" s="656"/>
      <c r="BF24" s="657"/>
      <c r="BG24" s="637" t="s">
        <v>47</v>
      </c>
      <c r="BH24" s="638"/>
      <c r="BI24" s="638"/>
      <c r="BJ24" s="638"/>
      <c r="BK24" s="638"/>
      <c r="BL24" s="638"/>
      <c r="BM24" s="638"/>
      <c r="BN24" s="639"/>
      <c r="BO24" s="640" t="s">
        <v>47</v>
      </c>
      <c r="BP24" s="640"/>
      <c r="BQ24" s="640"/>
      <c r="BR24" s="640"/>
      <c r="BS24" s="646" t="s">
        <v>47</v>
      </c>
      <c r="BT24" s="638"/>
      <c r="BU24" s="638"/>
      <c r="BV24" s="638"/>
      <c r="BW24" s="638"/>
      <c r="BX24" s="638"/>
      <c r="BY24" s="638"/>
      <c r="BZ24" s="638"/>
      <c r="CA24" s="638"/>
      <c r="CB24" s="647"/>
      <c r="CD24" s="648" t="s">
        <v>205</v>
      </c>
      <c r="CE24" s="649"/>
      <c r="CF24" s="649"/>
      <c r="CG24" s="649"/>
      <c r="CH24" s="649"/>
      <c r="CI24" s="649"/>
      <c r="CJ24" s="649"/>
      <c r="CK24" s="649"/>
      <c r="CL24" s="649"/>
      <c r="CM24" s="649"/>
      <c r="CN24" s="649"/>
      <c r="CO24" s="649"/>
      <c r="CP24" s="649"/>
      <c r="CQ24" s="650"/>
      <c r="CR24" s="626">
        <v>29414522</v>
      </c>
      <c r="CS24" s="627"/>
      <c r="CT24" s="627"/>
      <c r="CU24" s="627"/>
      <c r="CV24" s="627"/>
      <c r="CW24" s="627"/>
      <c r="CX24" s="627"/>
      <c r="CY24" s="628"/>
      <c r="CZ24" s="631">
        <v>59.1</v>
      </c>
      <c r="DA24" s="632"/>
      <c r="DB24" s="632"/>
      <c r="DC24" s="651"/>
      <c r="DD24" s="672">
        <v>15885515</v>
      </c>
      <c r="DE24" s="627"/>
      <c r="DF24" s="627"/>
      <c r="DG24" s="627"/>
      <c r="DH24" s="627"/>
      <c r="DI24" s="627"/>
      <c r="DJ24" s="627"/>
      <c r="DK24" s="628"/>
      <c r="DL24" s="672">
        <v>15865921</v>
      </c>
      <c r="DM24" s="627"/>
      <c r="DN24" s="627"/>
      <c r="DO24" s="627"/>
      <c r="DP24" s="627"/>
      <c r="DQ24" s="627"/>
      <c r="DR24" s="627"/>
      <c r="DS24" s="627"/>
      <c r="DT24" s="627"/>
      <c r="DU24" s="627"/>
      <c r="DV24" s="628"/>
      <c r="DW24" s="631">
        <v>61.3</v>
      </c>
      <c r="DX24" s="632"/>
      <c r="DY24" s="632"/>
      <c r="DZ24" s="632"/>
      <c r="EA24" s="632"/>
      <c r="EB24" s="632"/>
      <c r="EC24" s="633"/>
    </row>
    <row r="25" spans="2:133" ht="11.25" customHeight="1">
      <c r="B25" s="634" t="s">
        <v>206</v>
      </c>
      <c r="C25" s="635"/>
      <c r="D25" s="635"/>
      <c r="E25" s="635"/>
      <c r="F25" s="635"/>
      <c r="G25" s="635"/>
      <c r="H25" s="635"/>
      <c r="I25" s="635"/>
      <c r="J25" s="635"/>
      <c r="K25" s="635"/>
      <c r="L25" s="635"/>
      <c r="M25" s="635"/>
      <c r="N25" s="635"/>
      <c r="O25" s="635"/>
      <c r="P25" s="635"/>
      <c r="Q25" s="636"/>
      <c r="R25" s="637">
        <v>664660</v>
      </c>
      <c r="S25" s="638"/>
      <c r="T25" s="638"/>
      <c r="U25" s="638"/>
      <c r="V25" s="638"/>
      <c r="W25" s="638"/>
      <c r="X25" s="638"/>
      <c r="Y25" s="639"/>
      <c r="Z25" s="640">
        <v>1.3</v>
      </c>
      <c r="AA25" s="640"/>
      <c r="AB25" s="640"/>
      <c r="AC25" s="640"/>
      <c r="AD25" s="641">
        <v>65336</v>
      </c>
      <c r="AE25" s="641"/>
      <c r="AF25" s="641"/>
      <c r="AG25" s="641"/>
      <c r="AH25" s="641"/>
      <c r="AI25" s="641"/>
      <c r="AJ25" s="641"/>
      <c r="AK25" s="641"/>
      <c r="AL25" s="642">
        <v>0.3</v>
      </c>
      <c r="AM25" s="643"/>
      <c r="AN25" s="643"/>
      <c r="AO25" s="644"/>
      <c r="AP25" s="655" t="s">
        <v>207</v>
      </c>
      <c r="AQ25" s="656"/>
      <c r="AR25" s="656"/>
      <c r="AS25" s="656"/>
      <c r="AT25" s="656"/>
      <c r="AU25" s="656"/>
      <c r="AV25" s="656"/>
      <c r="AW25" s="656"/>
      <c r="AX25" s="656"/>
      <c r="AY25" s="656"/>
      <c r="AZ25" s="656"/>
      <c r="BA25" s="656"/>
      <c r="BB25" s="656"/>
      <c r="BC25" s="656"/>
      <c r="BD25" s="656"/>
      <c r="BE25" s="656"/>
      <c r="BF25" s="657"/>
      <c r="BG25" s="637" t="s">
        <v>47</v>
      </c>
      <c r="BH25" s="638"/>
      <c r="BI25" s="638"/>
      <c r="BJ25" s="638"/>
      <c r="BK25" s="638"/>
      <c r="BL25" s="638"/>
      <c r="BM25" s="638"/>
      <c r="BN25" s="639"/>
      <c r="BO25" s="640" t="s">
        <v>47</v>
      </c>
      <c r="BP25" s="640"/>
      <c r="BQ25" s="640"/>
      <c r="BR25" s="640"/>
      <c r="BS25" s="646" t="s">
        <v>47</v>
      </c>
      <c r="BT25" s="638"/>
      <c r="BU25" s="638"/>
      <c r="BV25" s="638"/>
      <c r="BW25" s="638"/>
      <c r="BX25" s="638"/>
      <c r="BY25" s="638"/>
      <c r="BZ25" s="638"/>
      <c r="CA25" s="638"/>
      <c r="CB25" s="647"/>
      <c r="CD25" s="652" t="s">
        <v>208</v>
      </c>
      <c r="CE25" s="653"/>
      <c r="CF25" s="653"/>
      <c r="CG25" s="653"/>
      <c r="CH25" s="653"/>
      <c r="CI25" s="653"/>
      <c r="CJ25" s="653"/>
      <c r="CK25" s="653"/>
      <c r="CL25" s="653"/>
      <c r="CM25" s="653"/>
      <c r="CN25" s="653"/>
      <c r="CO25" s="653"/>
      <c r="CP25" s="653"/>
      <c r="CQ25" s="654"/>
      <c r="CR25" s="637">
        <v>8317939</v>
      </c>
      <c r="CS25" s="661"/>
      <c r="CT25" s="661"/>
      <c r="CU25" s="661"/>
      <c r="CV25" s="661"/>
      <c r="CW25" s="661"/>
      <c r="CX25" s="661"/>
      <c r="CY25" s="662"/>
      <c r="CZ25" s="642">
        <v>16.7</v>
      </c>
      <c r="DA25" s="673"/>
      <c r="DB25" s="673"/>
      <c r="DC25" s="675"/>
      <c r="DD25" s="646">
        <v>7776806</v>
      </c>
      <c r="DE25" s="661"/>
      <c r="DF25" s="661"/>
      <c r="DG25" s="661"/>
      <c r="DH25" s="661"/>
      <c r="DI25" s="661"/>
      <c r="DJ25" s="661"/>
      <c r="DK25" s="662"/>
      <c r="DL25" s="646">
        <v>7759065</v>
      </c>
      <c r="DM25" s="661"/>
      <c r="DN25" s="661"/>
      <c r="DO25" s="661"/>
      <c r="DP25" s="661"/>
      <c r="DQ25" s="661"/>
      <c r="DR25" s="661"/>
      <c r="DS25" s="661"/>
      <c r="DT25" s="661"/>
      <c r="DU25" s="661"/>
      <c r="DV25" s="662"/>
      <c r="DW25" s="642">
        <v>30</v>
      </c>
      <c r="DX25" s="673"/>
      <c r="DY25" s="673"/>
      <c r="DZ25" s="673"/>
      <c r="EA25" s="673"/>
      <c r="EB25" s="673"/>
      <c r="EC25" s="674"/>
    </row>
    <row r="26" spans="2:133" ht="11.25" customHeight="1">
      <c r="B26" s="634" t="s">
        <v>209</v>
      </c>
      <c r="C26" s="635"/>
      <c r="D26" s="635"/>
      <c r="E26" s="635"/>
      <c r="F26" s="635"/>
      <c r="G26" s="635"/>
      <c r="H26" s="635"/>
      <c r="I26" s="635"/>
      <c r="J26" s="635"/>
      <c r="K26" s="635"/>
      <c r="L26" s="635"/>
      <c r="M26" s="635"/>
      <c r="N26" s="635"/>
      <c r="O26" s="635"/>
      <c r="P26" s="635"/>
      <c r="Q26" s="636"/>
      <c r="R26" s="637">
        <v>216078</v>
      </c>
      <c r="S26" s="638"/>
      <c r="T26" s="638"/>
      <c r="U26" s="638"/>
      <c r="V26" s="638"/>
      <c r="W26" s="638"/>
      <c r="X26" s="638"/>
      <c r="Y26" s="639"/>
      <c r="Z26" s="640">
        <v>0.4</v>
      </c>
      <c r="AA26" s="640"/>
      <c r="AB26" s="640"/>
      <c r="AC26" s="640"/>
      <c r="AD26" s="641" t="s">
        <v>47</v>
      </c>
      <c r="AE26" s="641"/>
      <c r="AF26" s="641"/>
      <c r="AG26" s="641"/>
      <c r="AH26" s="641"/>
      <c r="AI26" s="641"/>
      <c r="AJ26" s="641"/>
      <c r="AK26" s="641"/>
      <c r="AL26" s="642" t="s">
        <v>47</v>
      </c>
      <c r="AM26" s="643"/>
      <c r="AN26" s="643"/>
      <c r="AO26" s="644"/>
      <c r="AP26" s="655" t="s">
        <v>210</v>
      </c>
      <c r="AQ26" s="676"/>
      <c r="AR26" s="676"/>
      <c r="AS26" s="676"/>
      <c r="AT26" s="676"/>
      <c r="AU26" s="676"/>
      <c r="AV26" s="676"/>
      <c r="AW26" s="676"/>
      <c r="AX26" s="676"/>
      <c r="AY26" s="676"/>
      <c r="AZ26" s="676"/>
      <c r="BA26" s="676"/>
      <c r="BB26" s="676"/>
      <c r="BC26" s="676"/>
      <c r="BD26" s="676"/>
      <c r="BE26" s="676"/>
      <c r="BF26" s="657"/>
      <c r="BG26" s="637" t="s">
        <v>47</v>
      </c>
      <c r="BH26" s="638"/>
      <c r="BI26" s="638"/>
      <c r="BJ26" s="638"/>
      <c r="BK26" s="638"/>
      <c r="BL26" s="638"/>
      <c r="BM26" s="638"/>
      <c r="BN26" s="639"/>
      <c r="BO26" s="640" t="s">
        <v>47</v>
      </c>
      <c r="BP26" s="640"/>
      <c r="BQ26" s="640"/>
      <c r="BR26" s="640"/>
      <c r="BS26" s="646" t="s">
        <v>47</v>
      </c>
      <c r="BT26" s="638"/>
      <c r="BU26" s="638"/>
      <c r="BV26" s="638"/>
      <c r="BW26" s="638"/>
      <c r="BX26" s="638"/>
      <c r="BY26" s="638"/>
      <c r="BZ26" s="638"/>
      <c r="CA26" s="638"/>
      <c r="CB26" s="647"/>
      <c r="CD26" s="652" t="s">
        <v>211</v>
      </c>
      <c r="CE26" s="653"/>
      <c r="CF26" s="653"/>
      <c r="CG26" s="653"/>
      <c r="CH26" s="653"/>
      <c r="CI26" s="653"/>
      <c r="CJ26" s="653"/>
      <c r="CK26" s="653"/>
      <c r="CL26" s="653"/>
      <c r="CM26" s="653"/>
      <c r="CN26" s="653"/>
      <c r="CO26" s="653"/>
      <c r="CP26" s="653"/>
      <c r="CQ26" s="654"/>
      <c r="CR26" s="637">
        <v>4980605</v>
      </c>
      <c r="CS26" s="638"/>
      <c r="CT26" s="638"/>
      <c r="CU26" s="638"/>
      <c r="CV26" s="638"/>
      <c r="CW26" s="638"/>
      <c r="CX26" s="638"/>
      <c r="CY26" s="639"/>
      <c r="CZ26" s="642">
        <v>10</v>
      </c>
      <c r="DA26" s="673"/>
      <c r="DB26" s="673"/>
      <c r="DC26" s="675"/>
      <c r="DD26" s="646">
        <v>4558946</v>
      </c>
      <c r="DE26" s="638"/>
      <c r="DF26" s="638"/>
      <c r="DG26" s="638"/>
      <c r="DH26" s="638"/>
      <c r="DI26" s="638"/>
      <c r="DJ26" s="638"/>
      <c r="DK26" s="639"/>
      <c r="DL26" s="646" t="s">
        <v>47</v>
      </c>
      <c r="DM26" s="638"/>
      <c r="DN26" s="638"/>
      <c r="DO26" s="638"/>
      <c r="DP26" s="638"/>
      <c r="DQ26" s="638"/>
      <c r="DR26" s="638"/>
      <c r="DS26" s="638"/>
      <c r="DT26" s="638"/>
      <c r="DU26" s="638"/>
      <c r="DV26" s="639"/>
      <c r="DW26" s="642" t="s">
        <v>47</v>
      </c>
      <c r="DX26" s="673"/>
      <c r="DY26" s="673"/>
      <c r="DZ26" s="673"/>
      <c r="EA26" s="673"/>
      <c r="EB26" s="673"/>
      <c r="EC26" s="674"/>
    </row>
    <row r="27" spans="2:133" ht="11.25" customHeight="1">
      <c r="B27" s="634" t="s">
        <v>212</v>
      </c>
      <c r="C27" s="635"/>
      <c r="D27" s="635"/>
      <c r="E27" s="635"/>
      <c r="F27" s="635"/>
      <c r="G27" s="635"/>
      <c r="H27" s="635"/>
      <c r="I27" s="635"/>
      <c r="J27" s="635"/>
      <c r="K27" s="635"/>
      <c r="L27" s="635"/>
      <c r="M27" s="635"/>
      <c r="N27" s="635"/>
      <c r="O27" s="635"/>
      <c r="P27" s="635"/>
      <c r="Q27" s="636"/>
      <c r="R27" s="637">
        <v>11496079</v>
      </c>
      <c r="S27" s="638"/>
      <c r="T27" s="638"/>
      <c r="U27" s="638"/>
      <c r="V27" s="638"/>
      <c r="W27" s="638"/>
      <c r="X27" s="638"/>
      <c r="Y27" s="639"/>
      <c r="Z27" s="640">
        <v>22.8</v>
      </c>
      <c r="AA27" s="640"/>
      <c r="AB27" s="640"/>
      <c r="AC27" s="640"/>
      <c r="AD27" s="641" t="s">
        <v>47</v>
      </c>
      <c r="AE27" s="641"/>
      <c r="AF27" s="641"/>
      <c r="AG27" s="641"/>
      <c r="AH27" s="641"/>
      <c r="AI27" s="641"/>
      <c r="AJ27" s="641"/>
      <c r="AK27" s="641"/>
      <c r="AL27" s="642" t="s">
        <v>47</v>
      </c>
      <c r="AM27" s="643"/>
      <c r="AN27" s="643"/>
      <c r="AO27" s="644"/>
      <c r="AP27" s="634" t="s">
        <v>213</v>
      </c>
      <c r="AQ27" s="635"/>
      <c r="AR27" s="635"/>
      <c r="AS27" s="635"/>
      <c r="AT27" s="635"/>
      <c r="AU27" s="635"/>
      <c r="AV27" s="635"/>
      <c r="AW27" s="635"/>
      <c r="AX27" s="635"/>
      <c r="AY27" s="635"/>
      <c r="AZ27" s="635"/>
      <c r="BA27" s="635"/>
      <c r="BB27" s="635"/>
      <c r="BC27" s="635"/>
      <c r="BD27" s="635"/>
      <c r="BE27" s="635"/>
      <c r="BF27" s="636"/>
      <c r="BG27" s="637">
        <v>13792636</v>
      </c>
      <c r="BH27" s="638"/>
      <c r="BI27" s="638"/>
      <c r="BJ27" s="638"/>
      <c r="BK27" s="638"/>
      <c r="BL27" s="638"/>
      <c r="BM27" s="638"/>
      <c r="BN27" s="639"/>
      <c r="BO27" s="640">
        <v>100</v>
      </c>
      <c r="BP27" s="640"/>
      <c r="BQ27" s="640"/>
      <c r="BR27" s="640"/>
      <c r="BS27" s="646">
        <v>100221</v>
      </c>
      <c r="BT27" s="638"/>
      <c r="BU27" s="638"/>
      <c r="BV27" s="638"/>
      <c r="BW27" s="638"/>
      <c r="BX27" s="638"/>
      <c r="BY27" s="638"/>
      <c r="BZ27" s="638"/>
      <c r="CA27" s="638"/>
      <c r="CB27" s="647"/>
      <c r="CD27" s="652" t="s">
        <v>214</v>
      </c>
      <c r="CE27" s="653"/>
      <c r="CF27" s="653"/>
      <c r="CG27" s="653"/>
      <c r="CH27" s="653"/>
      <c r="CI27" s="653"/>
      <c r="CJ27" s="653"/>
      <c r="CK27" s="653"/>
      <c r="CL27" s="653"/>
      <c r="CM27" s="653"/>
      <c r="CN27" s="653"/>
      <c r="CO27" s="653"/>
      <c r="CP27" s="653"/>
      <c r="CQ27" s="654"/>
      <c r="CR27" s="637">
        <v>17779901</v>
      </c>
      <c r="CS27" s="661"/>
      <c r="CT27" s="661"/>
      <c r="CU27" s="661"/>
      <c r="CV27" s="661"/>
      <c r="CW27" s="661"/>
      <c r="CX27" s="661"/>
      <c r="CY27" s="662"/>
      <c r="CZ27" s="642">
        <v>35.700000000000003</v>
      </c>
      <c r="DA27" s="673"/>
      <c r="DB27" s="673"/>
      <c r="DC27" s="675"/>
      <c r="DD27" s="646">
        <v>4912691</v>
      </c>
      <c r="DE27" s="661"/>
      <c r="DF27" s="661"/>
      <c r="DG27" s="661"/>
      <c r="DH27" s="661"/>
      <c r="DI27" s="661"/>
      <c r="DJ27" s="661"/>
      <c r="DK27" s="662"/>
      <c r="DL27" s="646">
        <v>4910838</v>
      </c>
      <c r="DM27" s="661"/>
      <c r="DN27" s="661"/>
      <c r="DO27" s="661"/>
      <c r="DP27" s="661"/>
      <c r="DQ27" s="661"/>
      <c r="DR27" s="661"/>
      <c r="DS27" s="661"/>
      <c r="DT27" s="661"/>
      <c r="DU27" s="661"/>
      <c r="DV27" s="662"/>
      <c r="DW27" s="642">
        <v>19</v>
      </c>
      <c r="DX27" s="673"/>
      <c r="DY27" s="673"/>
      <c r="DZ27" s="673"/>
      <c r="EA27" s="673"/>
      <c r="EB27" s="673"/>
      <c r="EC27" s="674"/>
    </row>
    <row r="28" spans="2:133" ht="11.25" customHeight="1">
      <c r="B28" s="679" t="s">
        <v>215</v>
      </c>
      <c r="C28" s="680"/>
      <c r="D28" s="680"/>
      <c r="E28" s="680"/>
      <c r="F28" s="680"/>
      <c r="G28" s="680"/>
      <c r="H28" s="680"/>
      <c r="I28" s="680"/>
      <c r="J28" s="680"/>
      <c r="K28" s="680"/>
      <c r="L28" s="680"/>
      <c r="M28" s="680"/>
      <c r="N28" s="680"/>
      <c r="O28" s="680"/>
      <c r="P28" s="680"/>
      <c r="Q28" s="681"/>
      <c r="R28" s="637">
        <v>16820</v>
      </c>
      <c r="S28" s="638"/>
      <c r="T28" s="638"/>
      <c r="U28" s="638"/>
      <c r="V28" s="638"/>
      <c r="W28" s="638"/>
      <c r="X28" s="638"/>
      <c r="Y28" s="639"/>
      <c r="Z28" s="640">
        <v>0</v>
      </c>
      <c r="AA28" s="640"/>
      <c r="AB28" s="640"/>
      <c r="AC28" s="640"/>
      <c r="AD28" s="641">
        <v>16820</v>
      </c>
      <c r="AE28" s="641"/>
      <c r="AF28" s="641"/>
      <c r="AG28" s="641"/>
      <c r="AH28" s="641"/>
      <c r="AI28" s="641"/>
      <c r="AJ28" s="641"/>
      <c r="AK28" s="641"/>
      <c r="AL28" s="642">
        <v>0.1</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216</v>
      </c>
      <c r="CE28" s="653"/>
      <c r="CF28" s="653"/>
      <c r="CG28" s="653"/>
      <c r="CH28" s="653"/>
      <c r="CI28" s="653"/>
      <c r="CJ28" s="653"/>
      <c r="CK28" s="653"/>
      <c r="CL28" s="653"/>
      <c r="CM28" s="653"/>
      <c r="CN28" s="653"/>
      <c r="CO28" s="653"/>
      <c r="CP28" s="653"/>
      <c r="CQ28" s="654"/>
      <c r="CR28" s="637">
        <v>3316682</v>
      </c>
      <c r="CS28" s="638"/>
      <c r="CT28" s="638"/>
      <c r="CU28" s="638"/>
      <c r="CV28" s="638"/>
      <c r="CW28" s="638"/>
      <c r="CX28" s="638"/>
      <c r="CY28" s="639"/>
      <c r="CZ28" s="642">
        <v>6.7</v>
      </c>
      <c r="DA28" s="673"/>
      <c r="DB28" s="673"/>
      <c r="DC28" s="675"/>
      <c r="DD28" s="646">
        <v>3196018</v>
      </c>
      <c r="DE28" s="638"/>
      <c r="DF28" s="638"/>
      <c r="DG28" s="638"/>
      <c r="DH28" s="638"/>
      <c r="DI28" s="638"/>
      <c r="DJ28" s="638"/>
      <c r="DK28" s="639"/>
      <c r="DL28" s="646">
        <v>3196018</v>
      </c>
      <c r="DM28" s="638"/>
      <c r="DN28" s="638"/>
      <c r="DO28" s="638"/>
      <c r="DP28" s="638"/>
      <c r="DQ28" s="638"/>
      <c r="DR28" s="638"/>
      <c r="DS28" s="638"/>
      <c r="DT28" s="638"/>
      <c r="DU28" s="638"/>
      <c r="DV28" s="639"/>
      <c r="DW28" s="642">
        <v>12.4</v>
      </c>
      <c r="DX28" s="673"/>
      <c r="DY28" s="673"/>
      <c r="DZ28" s="673"/>
      <c r="EA28" s="673"/>
      <c r="EB28" s="673"/>
      <c r="EC28" s="674"/>
    </row>
    <row r="29" spans="2:133" ht="11.25" customHeight="1">
      <c r="B29" s="634" t="s">
        <v>217</v>
      </c>
      <c r="C29" s="635"/>
      <c r="D29" s="635"/>
      <c r="E29" s="635"/>
      <c r="F29" s="635"/>
      <c r="G29" s="635"/>
      <c r="H29" s="635"/>
      <c r="I29" s="635"/>
      <c r="J29" s="635"/>
      <c r="K29" s="635"/>
      <c r="L29" s="635"/>
      <c r="M29" s="635"/>
      <c r="N29" s="635"/>
      <c r="O29" s="635"/>
      <c r="P29" s="635"/>
      <c r="Q29" s="636"/>
      <c r="R29" s="637">
        <v>3902027</v>
      </c>
      <c r="S29" s="638"/>
      <c r="T29" s="638"/>
      <c r="U29" s="638"/>
      <c r="V29" s="638"/>
      <c r="W29" s="638"/>
      <c r="X29" s="638"/>
      <c r="Y29" s="639"/>
      <c r="Z29" s="640">
        <v>7.7</v>
      </c>
      <c r="AA29" s="640"/>
      <c r="AB29" s="640"/>
      <c r="AC29" s="640"/>
      <c r="AD29" s="641" t="s">
        <v>47</v>
      </c>
      <c r="AE29" s="641"/>
      <c r="AF29" s="641"/>
      <c r="AG29" s="641"/>
      <c r="AH29" s="641"/>
      <c r="AI29" s="641"/>
      <c r="AJ29" s="641"/>
      <c r="AK29" s="641"/>
      <c r="AL29" s="642" t="s">
        <v>47</v>
      </c>
      <c r="AM29" s="643"/>
      <c r="AN29" s="643"/>
      <c r="AO29" s="644"/>
      <c r="AP29" s="616" t="s">
        <v>137</v>
      </c>
      <c r="AQ29" s="617"/>
      <c r="AR29" s="617"/>
      <c r="AS29" s="617"/>
      <c r="AT29" s="617"/>
      <c r="AU29" s="617"/>
      <c r="AV29" s="617"/>
      <c r="AW29" s="617"/>
      <c r="AX29" s="617"/>
      <c r="AY29" s="617"/>
      <c r="AZ29" s="617"/>
      <c r="BA29" s="617"/>
      <c r="BB29" s="617"/>
      <c r="BC29" s="617"/>
      <c r="BD29" s="617"/>
      <c r="BE29" s="617"/>
      <c r="BF29" s="618"/>
      <c r="BG29" s="616" t="s">
        <v>218</v>
      </c>
      <c r="BH29" s="677"/>
      <c r="BI29" s="677"/>
      <c r="BJ29" s="677"/>
      <c r="BK29" s="677"/>
      <c r="BL29" s="677"/>
      <c r="BM29" s="677"/>
      <c r="BN29" s="677"/>
      <c r="BO29" s="677"/>
      <c r="BP29" s="677"/>
      <c r="BQ29" s="678"/>
      <c r="BR29" s="616" t="s">
        <v>219</v>
      </c>
      <c r="BS29" s="677"/>
      <c r="BT29" s="677"/>
      <c r="BU29" s="677"/>
      <c r="BV29" s="677"/>
      <c r="BW29" s="677"/>
      <c r="BX29" s="677"/>
      <c r="BY29" s="677"/>
      <c r="BZ29" s="677"/>
      <c r="CA29" s="677"/>
      <c r="CB29" s="678"/>
      <c r="CD29" s="700" t="s">
        <v>220</v>
      </c>
      <c r="CE29" s="701"/>
      <c r="CF29" s="652" t="s">
        <v>221</v>
      </c>
      <c r="CG29" s="653"/>
      <c r="CH29" s="653"/>
      <c r="CI29" s="653"/>
      <c r="CJ29" s="653"/>
      <c r="CK29" s="653"/>
      <c r="CL29" s="653"/>
      <c r="CM29" s="653"/>
      <c r="CN29" s="653"/>
      <c r="CO29" s="653"/>
      <c r="CP29" s="653"/>
      <c r="CQ29" s="654"/>
      <c r="CR29" s="637">
        <v>3316575</v>
      </c>
      <c r="CS29" s="661"/>
      <c r="CT29" s="661"/>
      <c r="CU29" s="661"/>
      <c r="CV29" s="661"/>
      <c r="CW29" s="661"/>
      <c r="CX29" s="661"/>
      <c r="CY29" s="662"/>
      <c r="CZ29" s="642">
        <v>6.7</v>
      </c>
      <c r="DA29" s="673"/>
      <c r="DB29" s="673"/>
      <c r="DC29" s="675"/>
      <c r="DD29" s="646">
        <v>3195911</v>
      </c>
      <c r="DE29" s="661"/>
      <c r="DF29" s="661"/>
      <c r="DG29" s="661"/>
      <c r="DH29" s="661"/>
      <c r="DI29" s="661"/>
      <c r="DJ29" s="661"/>
      <c r="DK29" s="662"/>
      <c r="DL29" s="646">
        <v>3195911</v>
      </c>
      <c r="DM29" s="661"/>
      <c r="DN29" s="661"/>
      <c r="DO29" s="661"/>
      <c r="DP29" s="661"/>
      <c r="DQ29" s="661"/>
      <c r="DR29" s="661"/>
      <c r="DS29" s="661"/>
      <c r="DT29" s="661"/>
      <c r="DU29" s="661"/>
      <c r="DV29" s="662"/>
      <c r="DW29" s="642">
        <v>12.3</v>
      </c>
      <c r="DX29" s="673"/>
      <c r="DY29" s="673"/>
      <c r="DZ29" s="673"/>
      <c r="EA29" s="673"/>
      <c r="EB29" s="673"/>
      <c r="EC29" s="674"/>
    </row>
    <row r="30" spans="2:133" ht="11.25" customHeight="1">
      <c r="B30" s="634" t="s">
        <v>222</v>
      </c>
      <c r="C30" s="635"/>
      <c r="D30" s="635"/>
      <c r="E30" s="635"/>
      <c r="F30" s="635"/>
      <c r="G30" s="635"/>
      <c r="H30" s="635"/>
      <c r="I30" s="635"/>
      <c r="J30" s="635"/>
      <c r="K30" s="635"/>
      <c r="L30" s="635"/>
      <c r="M30" s="635"/>
      <c r="N30" s="635"/>
      <c r="O30" s="635"/>
      <c r="P30" s="635"/>
      <c r="Q30" s="636"/>
      <c r="R30" s="637">
        <v>820071</v>
      </c>
      <c r="S30" s="638"/>
      <c r="T30" s="638"/>
      <c r="U30" s="638"/>
      <c r="V30" s="638"/>
      <c r="W30" s="638"/>
      <c r="X30" s="638"/>
      <c r="Y30" s="639"/>
      <c r="Z30" s="640">
        <v>1.6</v>
      </c>
      <c r="AA30" s="640"/>
      <c r="AB30" s="640"/>
      <c r="AC30" s="640"/>
      <c r="AD30" s="641">
        <v>192446</v>
      </c>
      <c r="AE30" s="641"/>
      <c r="AF30" s="641"/>
      <c r="AG30" s="641"/>
      <c r="AH30" s="641"/>
      <c r="AI30" s="641"/>
      <c r="AJ30" s="641"/>
      <c r="AK30" s="641"/>
      <c r="AL30" s="642">
        <v>0.8</v>
      </c>
      <c r="AM30" s="643"/>
      <c r="AN30" s="643"/>
      <c r="AO30" s="644"/>
      <c r="AP30" s="685" t="s">
        <v>223</v>
      </c>
      <c r="AQ30" s="686"/>
      <c r="AR30" s="686"/>
      <c r="AS30" s="686"/>
      <c r="AT30" s="691" t="s">
        <v>224</v>
      </c>
      <c r="AU30" s="48"/>
      <c r="AV30" s="48"/>
      <c r="AW30" s="48"/>
      <c r="AX30" s="623" t="s">
        <v>103</v>
      </c>
      <c r="AY30" s="624"/>
      <c r="AZ30" s="624"/>
      <c r="BA30" s="624"/>
      <c r="BB30" s="624"/>
      <c r="BC30" s="624"/>
      <c r="BD30" s="624"/>
      <c r="BE30" s="624"/>
      <c r="BF30" s="625"/>
      <c r="BG30" s="697">
        <v>98.8</v>
      </c>
      <c r="BH30" s="698"/>
      <c r="BI30" s="698"/>
      <c r="BJ30" s="698"/>
      <c r="BK30" s="698"/>
      <c r="BL30" s="698"/>
      <c r="BM30" s="632">
        <v>95.6</v>
      </c>
      <c r="BN30" s="698"/>
      <c r="BO30" s="698"/>
      <c r="BP30" s="698"/>
      <c r="BQ30" s="699"/>
      <c r="BR30" s="697">
        <v>98.8</v>
      </c>
      <c r="BS30" s="698"/>
      <c r="BT30" s="698"/>
      <c r="BU30" s="698"/>
      <c r="BV30" s="698"/>
      <c r="BW30" s="698"/>
      <c r="BX30" s="632">
        <v>95.3</v>
      </c>
      <c r="BY30" s="698"/>
      <c r="BZ30" s="698"/>
      <c r="CA30" s="698"/>
      <c r="CB30" s="699"/>
      <c r="CD30" s="702"/>
      <c r="CE30" s="703"/>
      <c r="CF30" s="652" t="s">
        <v>225</v>
      </c>
      <c r="CG30" s="653"/>
      <c r="CH30" s="653"/>
      <c r="CI30" s="653"/>
      <c r="CJ30" s="653"/>
      <c r="CK30" s="653"/>
      <c r="CL30" s="653"/>
      <c r="CM30" s="653"/>
      <c r="CN30" s="653"/>
      <c r="CO30" s="653"/>
      <c r="CP30" s="653"/>
      <c r="CQ30" s="654"/>
      <c r="CR30" s="637">
        <v>3092464</v>
      </c>
      <c r="CS30" s="638"/>
      <c r="CT30" s="638"/>
      <c r="CU30" s="638"/>
      <c r="CV30" s="638"/>
      <c r="CW30" s="638"/>
      <c r="CX30" s="638"/>
      <c r="CY30" s="639"/>
      <c r="CZ30" s="642">
        <v>6.2</v>
      </c>
      <c r="DA30" s="673"/>
      <c r="DB30" s="673"/>
      <c r="DC30" s="675"/>
      <c r="DD30" s="646">
        <v>2992244</v>
      </c>
      <c r="DE30" s="638"/>
      <c r="DF30" s="638"/>
      <c r="DG30" s="638"/>
      <c r="DH30" s="638"/>
      <c r="DI30" s="638"/>
      <c r="DJ30" s="638"/>
      <c r="DK30" s="639"/>
      <c r="DL30" s="646">
        <v>2992244</v>
      </c>
      <c r="DM30" s="638"/>
      <c r="DN30" s="638"/>
      <c r="DO30" s="638"/>
      <c r="DP30" s="638"/>
      <c r="DQ30" s="638"/>
      <c r="DR30" s="638"/>
      <c r="DS30" s="638"/>
      <c r="DT30" s="638"/>
      <c r="DU30" s="638"/>
      <c r="DV30" s="639"/>
      <c r="DW30" s="642">
        <v>11.6</v>
      </c>
      <c r="DX30" s="673"/>
      <c r="DY30" s="673"/>
      <c r="DZ30" s="673"/>
      <c r="EA30" s="673"/>
      <c r="EB30" s="673"/>
      <c r="EC30" s="674"/>
    </row>
    <row r="31" spans="2:133" ht="11.25" customHeight="1">
      <c r="B31" s="634" t="s">
        <v>226</v>
      </c>
      <c r="C31" s="635"/>
      <c r="D31" s="635"/>
      <c r="E31" s="635"/>
      <c r="F31" s="635"/>
      <c r="G31" s="635"/>
      <c r="H31" s="635"/>
      <c r="I31" s="635"/>
      <c r="J31" s="635"/>
      <c r="K31" s="635"/>
      <c r="L31" s="635"/>
      <c r="M31" s="635"/>
      <c r="N31" s="635"/>
      <c r="O31" s="635"/>
      <c r="P31" s="635"/>
      <c r="Q31" s="636"/>
      <c r="R31" s="637">
        <v>146973</v>
      </c>
      <c r="S31" s="638"/>
      <c r="T31" s="638"/>
      <c r="U31" s="638"/>
      <c r="V31" s="638"/>
      <c r="W31" s="638"/>
      <c r="X31" s="638"/>
      <c r="Y31" s="639"/>
      <c r="Z31" s="640">
        <v>0.3</v>
      </c>
      <c r="AA31" s="640"/>
      <c r="AB31" s="640"/>
      <c r="AC31" s="640"/>
      <c r="AD31" s="641" t="s">
        <v>47</v>
      </c>
      <c r="AE31" s="641"/>
      <c r="AF31" s="641"/>
      <c r="AG31" s="641"/>
      <c r="AH31" s="641"/>
      <c r="AI31" s="641"/>
      <c r="AJ31" s="641"/>
      <c r="AK31" s="641"/>
      <c r="AL31" s="642" t="s">
        <v>47</v>
      </c>
      <c r="AM31" s="643"/>
      <c r="AN31" s="643"/>
      <c r="AO31" s="644"/>
      <c r="AP31" s="687"/>
      <c r="AQ31" s="688"/>
      <c r="AR31" s="688"/>
      <c r="AS31" s="688"/>
      <c r="AT31" s="692"/>
      <c r="AU31" s="47" t="s">
        <v>227</v>
      </c>
      <c r="AV31" s="47"/>
      <c r="AW31" s="47"/>
      <c r="AX31" s="634" t="s">
        <v>228</v>
      </c>
      <c r="AY31" s="635"/>
      <c r="AZ31" s="635"/>
      <c r="BA31" s="635"/>
      <c r="BB31" s="635"/>
      <c r="BC31" s="635"/>
      <c r="BD31" s="635"/>
      <c r="BE31" s="635"/>
      <c r="BF31" s="636"/>
      <c r="BG31" s="694">
        <v>98.7</v>
      </c>
      <c r="BH31" s="661"/>
      <c r="BI31" s="661"/>
      <c r="BJ31" s="661"/>
      <c r="BK31" s="661"/>
      <c r="BL31" s="661"/>
      <c r="BM31" s="643">
        <v>95.8</v>
      </c>
      <c r="BN31" s="695"/>
      <c r="BO31" s="695"/>
      <c r="BP31" s="695"/>
      <c r="BQ31" s="696"/>
      <c r="BR31" s="694">
        <v>98.8</v>
      </c>
      <c r="BS31" s="661"/>
      <c r="BT31" s="661"/>
      <c r="BU31" s="661"/>
      <c r="BV31" s="661"/>
      <c r="BW31" s="661"/>
      <c r="BX31" s="643">
        <v>95.4</v>
      </c>
      <c r="BY31" s="695"/>
      <c r="BZ31" s="695"/>
      <c r="CA31" s="695"/>
      <c r="CB31" s="696"/>
      <c r="CD31" s="702"/>
      <c r="CE31" s="703"/>
      <c r="CF31" s="652" t="s">
        <v>229</v>
      </c>
      <c r="CG31" s="653"/>
      <c r="CH31" s="653"/>
      <c r="CI31" s="653"/>
      <c r="CJ31" s="653"/>
      <c r="CK31" s="653"/>
      <c r="CL31" s="653"/>
      <c r="CM31" s="653"/>
      <c r="CN31" s="653"/>
      <c r="CO31" s="653"/>
      <c r="CP31" s="653"/>
      <c r="CQ31" s="654"/>
      <c r="CR31" s="637">
        <v>224111</v>
      </c>
      <c r="CS31" s="661"/>
      <c r="CT31" s="661"/>
      <c r="CU31" s="661"/>
      <c r="CV31" s="661"/>
      <c r="CW31" s="661"/>
      <c r="CX31" s="661"/>
      <c r="CY31" s="662"/>
      <c r="CZ31" s="642">
        <v>0.5</v>
      </c>
      <c r="DA31" s="673"/>
      <c r="DB31" s="673"/>
      <c r="DC31" s="675"/>
      <c r="DD31" s="646">
        <v>203667</v>
      </c>
      <c r="DE31" s="661"/>
      <c r="DF31" s="661"/>
      <c r="DG31" s="661"/>
      <c r="DH31" s="661"/>
      <c r="DI31" s="661"/>
      <c r="DJ31" s="661"/>
      <c r="DK31" s="662"/>
      <c r="DL31" s="646">
        <v>203667</v>
      </c>
      <c r="DM31" s="661"/>
      <c r="DN31" s="661"/>
      <c r="DO31" s="661"/>
      <c r="DP31" s="661"/>
      <c r="DQ31" s="661"/>
      <c r="DR31" s="661"/>
      <c r="DS31" s="661"/>
      <c r="DT31" s="661"/>
      <c r="DU31" s="661"/>
      <c r="DV31" s="662"/>
      <c r="DW31" s="642">
        <v>0.8</v>
      </c>
      <c r="DX31" s="673"/>
      <c r="DY31" s="673"/>
      <c r="DZ31" s="673"/>
      <c r="EA31" s="673"/>
      <c r="EB31" s="673"/>
      <c r="EC31" s="674"/>
    </row>
    <row r="32" spans="2:133" ht="11.25" customHeight="1">
      <c r="B32" s="634" t="s">
        <v>230</v>
      </c>
      <c r="C32" s="635"/>
      <c r="D32" s="635"/>
      <c r="E32" s="635"/>
      <c r="F32" s="635"/>
      <c r="G32" s="635"/>
      <c r="H32" s="635"/>
      <c r="I32" s="635"/>
      <c r="J32" s="635"/>
      <c r="K32" s="635"/>
      <c r="L32" s="635"/>
      <c r="M32" s="635"/>
      <c r="N32" s="635"/>
      <c r="O32" s="635"/>
      <c r="P32" s="635"/>
      <c r="Q32" s="636"/>
      <c r="R32" s="637">
        <v>1508965</v>
      </c>
      <c r="S32" s="638"/>
      <c r="T32" s="638"/>
      <c r="U32" s="638"/>
      <c r="V32" s="638"/>
      <c r="W32" s="638"/>
      <c r="X32" s="638"/>
      <c r="Y32" s="639"/>
      <c r="Z32" s="640">
        <v>3</v>
      </c>
      <c r="AA32" s="640"/>
      <c r="AB32" s="640"/>
      <c r="AC32" s="640"/>
      <c r="AD32" s="641" t="s">
        <v>47</v>
      </c>
      <c r="AE32" s="641"/>
      <c r="AF32" s="641"/>
      <c r="AG32" s="641"/>
      <c r="AH32" s="641"/>
      <c r="AI32" s="641"/>
      <c r="AJ32" s="641"/>
      <c r="AK32" s="641"/>
      <c r="AL32" s="642" t="s">
        <v>47</v>
      </c>
      <c r="AM32" s="643"/>
      <c r="AN32" s="643"/>
      <c r="AO32" s="644"/>
      <c r="AP32" s="689"/>
      <c r="AQ32" s="690"/>
      <c r="AR32" s="690"/>
      <c r="AS32" s="690"/>
      <c r="AT32" s="693"/>
      <c r="AU32" s="49"/>
      <c r="AV32" s="49"/>
      <c r="AW32" s="49"/>
      <c r="AX32" s="682" t="s">
        <v>231</v>
      </c>
      <c r="AY32" s="683"/>
      <c r="AZ32" s="683"/>
      <c r="BA32" s="683"/>
      <c r="BB32" s="683"/>
      <c r="BC32" s="683"/>
      <c r="BD32" s="683"/>
      <c r="BE32" s="683"/>
      <c r="BF32" s="684"/>
      <c r="BG32" s="706">
        <v>98.6</v>
      </c>
      <c r="BH32" s="707"/>
      <c r="BI32" s="707"/>
      <c r="BJ32" s="707"/>
      <c r="BK32" s="707"/>
      <c r="BL32" s="707"/>
      <c r="BM32" s="708">
        <v>94.7</v>
      </c>
      <c r="BN32" s="707"/>
      <c r="BO32" s="707"/>
      <c r="BP32" s="707"/>
      <c r="BQ32" s="709"/>
      <c r="BR32" s="706">
        <v>98.7</v>
      </c>
      <c r="BS32" s="707"/>
      <c r="BT32" s="707"/>
      <c r="BU32" s="707"/>
      <c r="BV32" s="707"/>
      <c r="BW32" s="707"/>
      <c r="BX32" s="708">
        <v>94.5</v>
      </c>
      <c r="BY32" s="707"/>
      <c r="BZ32" s="707"/>
      <c r="CA32" s="707"/>
      <c r="CB32" s="709"/>
      <c r="CD32" s="704"/>
      <c r="CE32" s="705"/>
      <c r="CF32" s="652" t="s">
        <v>232</v>
      </c>
      <c r="CG32" s="653"/>
      <c r="CH32" s="653"/>
      <c r="CI32" s="653"/>
      <c r="CJ32" s="653"/>
      <c r="CK32" s="653"/>
      <c r="CL32" s="653"/>
      <c r="CM32" s="653"/>
      <c r="CN32" s="653"/>
      <c r="CO32" s="653"/>
      <c r="CP32" s="653"/>
      <c r="CQ32" s="654"/>
      <c r="CR32" s="637">
        <v>107</v>
      </c>
      <c r="CS32" s="638"/>
      <c r="CT32" s="638"/>
      <c r="CU32" s="638"/>
      <c r="CV32" s="638"/>
      <c r="CW32" s="638"/>
      <c r="CX32" s="638"/>
      <c r="CY32" s="639"/>
      <c r="CZ32" s="642">
        <v>0</v>
      </c>
      <c r="DA32" s="673"/>
      <c r="DB32" s="673"/>
      <c r="DC32" s="675"/>
      <c r="DD32" s="646">
        <v>107</v>
      </c>
      <c r="DE32" s="638"/>
      <c r="DF32" s="638"/>
      <c r="DG32" s="638"/>
      <c r="DH32" s="638"/>
      <c r="DI32" s="638"/>
      <c r="DJ32" s="638"/>
      <c r="DK32" s="639"/>
      <c r="DL32" s="646">
        <v>107</v>
      </c>
      <c r="DM32" s="638"/>
      <c r="DN32" s="638"/>
      <c r="DO32" s="638"/>
      <c r="DP32" s="638"/>
      <c r="DQ32" s="638"/>
      <c r="DR32" s="638"/>
      <c r="DS32" s="638"/>
      <c r="DT32" s="638"/>
      <c r="DU32" s="638"/>
      <c r="DV32" s="639"/>
      <c r="DW32" s="642">
        <v>0</v>
      </c>
      <c r="DX32" s="673"/>
      <c r="DY32" s="673"/>
      <c r="DZ32" s="673"/>
      <c r="EA32" s="673"/>
      <c r="EB32" s="673"/>
      <c r="EC32" s="674"/>
    </row>
    <row r="33" spans="2:133" ht="11.25" customHeight="1">
      <c r="B33" s="634" t="s">
        <v>233</v>
      </c>
      <c r="C33" s="635"/>
      <c r="D33" s="635"/>
      <c r="E33" s="635"/>
      <c r="F33" s="635"/>
      <c r="G33" s="635"/>
      <c r="H33" s="635"/>
      <c r="I33" s="635"/>
      <c r="J33" s="635"/>
      <c r="K33" s="635"/>
      <c r="L33" s="635"/>
      <c r="M33" s="635"/>
      <c r="N33" s="635"/>
      <c r="O33" s="635"/>
      <c r="P33" s="635"/>
      <c r="Q33" s="636"/>
      <c r="R33" s="637">
        <v>1318492</v>
      </c>
      <c r="S33" s="638"/>
      <c r="T33" s="638"/>
      <c r="U33" s="638"/>
      <c r="V33" s="638"/>
      <c r="W33" s="638"/>
      <c r="X33" s="638"/>
      <c r="Y33" s="639"/>
      <c r="Z33" s="640">
        <v>2.6</v>
      </c>
      <c r="AA33" s="640"/>
      <c r="AB33" s="640"/>
      <c r="AC33" s="640"/>
      <c r="AD33" s="641" t="s">
        <v>47</v>
      </c>
      <c r="AE33" s="641"/>
      <c r="AF33" s="641"/>
      <c r="AG33" s="641"/>
      <c r="AH33" s="641"/>
      <c r="AI33" s="641"/>
      <c r="AJ33" s="641"/>
      <c r="AK33" s="641"/>
      <c r="AL33" s="642" t="s">
        <v>47</v>
      </c>
      <c r="AM33" s="643"/>
      <c r="AN33" s="643"/>
      <c r="AO33" s="644"/>
      <c r="AP33" s="50"/>
      <c r="AQ33" s="51"/>
      <c r="AR33" s="47"/>
      <c r="AS33" s="48"/>
      <c r="AT33" s="48"/>
      <c r="AU33" s="48"/>
      <c r="AV33" s="48"/>
      <c r="AW33" s="48"/>
      <c r="AX33" s="48"/>
      <c r="AY33" s="48"/>
      <c r="AZ33" s="48"/>
      <c r="BA33" s="48"/>
      <c r="BB33" s="48"/>
      <c r="BC33" s="48"/>
      <c r="BD33" s="48"/>
      <c r="BE33" s="48"/>
      <c r="BF33" s="48"/>
      <c r="BG33" s="51"/>
      <c r="BH33" s="51"/>
      <c r="BI33" s="51"/>
      <c r="BJ33" s="51"/>
      <c r="BK33" s="51"/>
      <c r="BL33" s="51"/>
      <c r="BM33" s="51"/>
      <c r="BN33" s="51"/>
      <c r="BO33" s="51"/>
      <c r="BP33" s="51"/>
      <c r="BQ33" s="51"/>
      <c r="BR33" s="51"/>
      <c r="BS33" s="51"/>
      <c r="BT33" s="51"/>
      <c r="BU33" s="51"/>
      <c r="BV33" s="51"/>
      <c r="BW33" s="51"/>
      <c r="BX33" s="51"/>
      <c r="BY33" s="51"/>
      <c r="BZ33" s="51"/>
      <c r="CA33" s="51"/>
      <c r="CB33" s="51"/>
      <c r="CD33" s="652" t="s">
        <v>234</v>
      </c>
      <c r="CE33" s="653"/>
      <c r="CF33" s="653"/>
      <c r="CG33" s="653"/>
      <c r="CH33" s="653"/>
      <c r="CI33" s="653"/>
      <c r="CJ33" s="653"/>
      <c r="CK33" s="653"/>
      <c r="CL33" s="653"/>
      <c r="CM33" s="653"/>
      <c r="CN33" s="653"/>
      <c r="CO33" s="653"/>
      <c r="CP33" s="653"/>
      <c r="CQ33" s="654"/>
      <c r="CR33" s="637">
        <v>15210049</v>
      </c>
      <c r="CS33" s="661"/>
      <c r="CT33" s="661"/>
      <c r="CU33" s="661"/>
      <c r="CV33" s="661"/>
      <c r="CW33" s="661"/>
      <c r="CX33" s="661"/>
      <c r="CY33" s="662"/>
      <c r="CZ33" s="642">
        <v>30.6</v>
      </c>
      <c r="DA33" s="673"/>
      <c r="DB33" s="673"/>
      <c r="DC33" s="675"/>
      <c r="DD33" s="646">
        <v>12405896</v>
      </c>
      <c r="DE33" s="661"/>
      <c r="DF33" s="661"/>
      <c r="DG33" s="661"/>
      <c r="DH33" s="661"/>
      <c r="DI33" s="661"/>
      <c r="DJ33" s="661"/>
      <c r="DK33" s="662"/>
      <c r="DL33" s="646">
        <v>9367971</v>
      </c>
      <c r="DM33" s="661"/>
      <c r="DN33" s="661"/>
      <c r="DO33" s="661"/>
      <c r="DP33" s="661"/>
      <c r="DQ33" s="661"/>
      <c r="DR33" s="661"/>
      <c r="DS33" s="661"/>
      <c r="DT33" s="661"/>
      <c r="DU33" s="661"/>
      <c r="DV33" s="662"/>
      <c r="DW33" s="642">
        <v>36.200000000000003</v>
      </c>
      <c r="DX33" s="673"/>
      <c r="DY33" s="673"/>
      <c r="DZ33" s="673"/>
      <c r="EA33" s="673"/>
      <c r="EB33" s="673"/>
      <c r="EC33" s="674"/>
    </row>
    <row r="34" spans="2:133" ht="11.25" customHeight="1">
      <c r="B34" s="634" t="s">
        <v>235</v>
      </c>
      <c r="C34" s="635"/>
      <c r="D34" s="635"/>
      <c r="E34" s="635"/>
      <c r="F34" s="635"/>
      <c r="G34" s="635"/>
      <c r="H34" s="635"/>
      <c r="I34" s="635"/>
      <c r="J34" s="635"/>
      <c r="K34" s="635"/>
      <c r="L34" s="635"/>
      <c r="M34" s="635"/>
      <c r="N34" s="635"/>
      <c r="O34" s="635"/>
      <c r="P34" s="635"/>
      <c r="Q34" s="636"/>
      <c r="R34" s="637">
        <v>781110</v>
      </c>
      <c r="S34" s="638"/>
      <c r="T34" s="638"/>
      <c r="U34" s="638"/>
      <c r="V34" s="638"/>
      <c r="W34" s="638"/>
      <c r="X34" s="638"/>
      <c r="Y34" s="639"/>
      <c r="Z34" s="640">
        <v>1.5</v>
      </c>
      <c r="AA34" s="640"/>
      <c r="AB34" s="640"/>
      <c r="AC34" s="640"/>
      <c r="AD34" s="641">
        <v>14364</v>
      </c>
      <c r="AE34" s="641"/>
      <c r="AF34" s="641"/>
      <c r="AG34" s="641"/>
      <c r="AH34" s="641"/>
      <c r="AI34" s="641"/>
      <c r="AJ34" s="641"/>
      <c r="AK34" s="641"/>
      <c r="AL34" s="642">
        <v>0.1</v>
      </c>
      <c r="AM34" s="643"/>
      <c r="AN34" s="643"/>
      <c r="AO34" s="644"/>
      <c r="AP34" s="52"/>
      <c r="AQ34" s="616" t="s">
        <v>236</v>
      </c>
      <c r="AR34" s="617"/>
      <c r="AS34" s="617"/>
      <c r="AT34" s="617"/>
      <c r="AU34" s="617"/>
      <c r="AV34" s="617"/>
      <c r="AW34" s="617"/>
      <c r="AX34" s="617"/>
      <c r="AY34" s="617"/>
      <c r="AZ34" s="617"/>
      <c r="BA34" s="617"/>
      <c r="BB34" s="617"/>
      <c r="BC34" s="617"/>
      <c r="BD34" s="617"/>
      <c r="BE34" s="617"/>
      <c r="BF34" s="618"/>
      <c r="BG34" s="616" t="s">
        <v>237</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238</v>
      </c>
      <c r="CE34" s="653"/>
      <c r="CF34" s="653"/>
      <c r="CG34" s="653"/>
      <c r="CH34" s="653"/>
      <c r="CI34" s="653"/>
      <c r="CJ34" s="653"/>
      <c r="CK34" s="653"/>
      <c r="CL34" s="653"/>
      <c r="CM34" s="653"/>
      <c r="CN34" s="653"/>
      <c r="CO34" s="653"/>
      <c r="CP34" s="653"/>
      <c r="CQ34" s="654"/>
      <c r="CR34" s="637">
        <v>5082364</v>
      </c>
      <c r="CS34" s="638"/>
      <c r="CT34" s="638"/>
      <c r="CU34" s="638"/>
      <c r="CV34" s="638"/>
      <c r="CW34" s="638"/>
      <c r="CX34" s="638"/>
      <c r="CY34" s="639"/>
      <c r="CZ34" s="642">
        <v>10.199999999999999</v>
      </c>
      <c r="DA34" s="673"/>
      <c r="DB34" s="673"/>
      <c r="DC34" s="675"/>
      <c r="DD34" s="646">
        <v>3984365</v>
      </c>
      <c r="DE34" s="638"/>
      <c r="DF34" s="638"/>
      <c r="DG34" s="638"/>
      <c r="DH34" s="638"/>
      <c r="DI34" s="638"/>
      <c r="DJ34" s="638"/>
      <c r="DK34" s="639"/>
      <c r="DL34" s="646">
        <v>3353808</v>
      </c>
      <c r="DM34" s="638"/>
      <c r="DN34" s="638"/>
      <c r="DO34" s="638"/>
      <c r="DP34" s="638"/>
      <c r="DQ34" s="638"/>
      <c r="DR34" s="638"/>
      <c r="DS34" s="638"/>
      <c r="DT34" s="638"/>
      <c r="DU34" s="638"/>
      <c r="DV34" s="639"/>
      <c r="DW34" s="642">
        <v>13</v>
      </c>
      <c r="DX34" s="673"/>
      <c r="DY34" s="673"/>
      <c r="DZ34" s="673"/>
      <c r="EA34" s="673"/>
      <c r="EB34" s="673"/>
      <c r="EC34" s="674"/>
    </row>
    <row r="35" spans="2:133" ht="11.25" customHeight="1">
      <c r="B35" s="634" t="s">
        <v>239</v>
      </c>
      <c r="C35" s="635"/>
      <c r="D35" s="635"/>
      <c r="E35" s="635"/>
      <c r="F35" s="635"/>
      <c r="G35" s="635"/>
      <c r="H35" s="635"/>
      <c r="I35" s="635"/>
      <c r="J35" s="635"/>
      <c r="K35" s="635"/>
      <c r="L35" s="635"/>
      <c r="M35" s="635"/>
      <c r="N35" s="635"/>
      <c r="O35" s="635"/>
      <c r="P35" s="635"/>
      <c r="Q35" s="636"/>
      <c r="R35" s="637">
        <v>3776733</v>
      </c>
      <c r="S35" s="638"/>
      <c r="T35" s="638"/>
      <c r="U35" s="638"/>
      <c r="V35" s="638"/>
      <c r="W35" s="638"/>
      <c r="X35" s="638"/>
      <c r="Y35" s="639"/>
      <c r="Z35" s="640">
        <v>7.5</v>
      </c>
      <c r="AA35" s="640"/>
      <c r="AB35" s="640"/>
      <c r="AC35" s="640"/>
      <c r="AD35" s="641" t="s">
        <v>47</v>
      </c>
      <c r="AE35" s="641"/>
      <c r="AF35" s="641"/>
      <c r="AG35" s="641"/>
      <c r="AH35" s="641"/>
      <c r="AI35" s="641"/>
      <c r="AJ35" s="641"/>
      <c r="AK35" s="641"/>
      <c r="AL35" s="642" t="s">
        <v>47</v>
      </c>
      <c r="AM35" s="643"/>
      <c r="AN35" s="643"/>
      <c r="AO35" s="644"/>
      <c r="AP35" s="52"/>
      <c r="AQ35" s="710" t="s">
        <v>240</v>
      </c>
      <c r="AR35" s="711"/>
      <c r="AS35" s="711"/>
      <c r="AT35" s="711"/>
      <c r="AU35" s="711"/>
      <c r="AV35" s="711"/>
      <c r="AW35" s="711"/>
      <c r="AX35" s="711"/>
      <c r="AY35" s="712"/>
      <c r="AZ35" s="626">
        <v>5693849</v>
      </c>
      <c r="BA35" s="627"/>
      <c r="BB35" s="627"/>
      <c r="BC35" s="627"/>
      <c r="BD35" s="627"/>
      <c r="BE35" s="627"/>
      <c r="BF35" s="713"/>
      <c r="BG35" s="648" t="s">
        <v>241</v>
      </c>
      <c r="BH35" s="649"/>
      <c r="BI35" s="649"/>
      <c r="BJ35" s="649"/>
      <c r="BK35" s="649"/>
      <c r="BL35" s="649"/>
      <c r="BM35" s="649"/>
      <c r="BN35" s="649"/>
      <c r="BO35" s="649"/>
      <c r="BP35" s="649"/>
      <c r="BQ35" s="649"/>
      <c r="BR35" s="649"/>
      <c r="BS35" s="649"/>
      <c r="BT35" s="649"/>
      <c r="BU35" s="650"/>
      <c r="BV35" s="626">
        <v>371141</v>
      </c>
      <c r="BW35" s="627"/>
      <c r="BX35" s="627"/>
      <c r="BY35" s="627"/>
      <c r="BZ35" s="627"/>
      <c r="CA35" s="627"/>
      <c r="CB35" s="713"/>
      <c r="CD35" s="652" t="s">
        <v>242</v>
      </c>
      <c r="CE35" s="653"/>
      <c r="CF35" s="653"/>
      <c r="CG35" s="653"/>
      <c r="CH35" s="653"/>
      <c r="CI35" s="653"/>
      <c r="CJ35" s="653"/>
      <c r="CK35" s="653"/>
      <c r="CL35" s="653"/>
      <c r="CM35" s="653"/>
      <c r="CN35" s="653"/>
      <c r="CO35" s="653"/>
      <c r="CP35" s="653"/>
      <c r="CQ35" s="654"/>
      <c r="CR35" s="637">
        <v>240921</v>
      </c>
      <c r="CS35" s="661"/>
      <c r="CT35" s="661"/>
      <c r="CU35" s="661"/>
      <c r="CV35" s="661"/>
      <c r="CW35" s="661"/>
      <c r="CX35" s="661"/>
      <c r="CY35" s="662"/>
      <c r="CZ35" s="642">
        <v>0.5</v>
      </c>
      <c r="DA35" s="673"/>
      <c r="DB35" s="673"/>
      <c r="DC35" s="675"/>
      <c r="DD35" s="646">
        <v>222797</v>
      </c>
      <c r="DE35" s="661"/>
      <c r="DF35" s="661"/>
      <c r="DG35" s="661"/>
      <c r="DH35" s="661"/>
      <c r="DI35" s="661"/>
      <c r="DJ35" s="661"/>
      <c r="DK35" s="662"/>
      <c r="DL35" s="646">
        <v>222797</v>
      </c>
      <c r="DM35" s="661"/>
      <c r="DN35" s="661"/>
      <c r="DO35" s="661"/>
      <c r="DP35" s="661"/>
      <c r="DQ35" s="661"/>
      <c r="DR35" s="661"/>
      <c r="DS35" s="661"/>
      <c r="DT35" s="661"/>
      <c r="DU35" s="661"/>
      <c r="DV35" s="662"/>
      <c r="DW35" s="642">
        <v>0.9</v>
      </c>
      <c r="DX35" s="673"/>
      <c r="DY35" s="673"/>
      <c r="DZ35" s="673"/>
      <c r="EA35" s="673"/>
      <c r="EB35" s="673"/>
      <c r="EC35" s="674"/>
    </row>
    <row r="36" spans="2:133" ht="11.25" customHeight="1">
      <c r="B36" s="634" t="s">
        <v>243</v>
      </c>
      <c r="C36" s="635"/>
      <c r="D36" s="635"/>
      <c r="E36" s="635"/>
      <c r="F36" s="635"/>
      <c r="G36" s="635"/>
      <c r="H36" s="635"/>
      <c r="I36" s="635"/>
      <c r="J36" s="635"/>
      <c r="K36" s="635"/>
      <c r="L36" s="635"/>
      <c r="M36" s="635"/>
      <c r="N36" s="635"/>
      <c r="O36" s="635"/>
      <c r="P36" s="635"/>
      <c r="Q36" s="636"/>
      <c r="R36" s="637" t="s">
        <v>47</v>
      </c>
      <c r="S36" s="638"/>
      <c r="T36" s="638"/>
      <c r="U36" s="638"/>
      <c r="V36" s="638"/>
      <c r="W36" s="638"/>
      <c r="X36" s="638"/>
      <c r="Y36" s="639"/>
      <c r="Z36" s="640" t="s">
        <v>47</v>
      </c>
      <c r="AA36" s="640"/>
      <c r="AB36" s="640"/>
      <c r="AC36" s="640"/>
      <c r="AD36" s="641" t="s">
        <v>47</v>
      </c>
      <c r="AE36" s="641"/>
      <c r="AF36" s="641"/>
      <c r="AG36" s="641"/>
      <c r="AH36" s="641"/>
      <c r="AI36" s="641"/>
      <c r="AJ36" s="641"/>
      <c r="AK36" s="641"/>
      <c r="AL36" s="642" t="s">
        <v>47</v>
      </c>
      <c r="AM36" s="643"/>
      <c r="AN36" s="643"/>
      <c r="AO36" s="644"/>
      <c r="AQ36" s="714" t="s">
        <v>244</v>
      </c>
      <c r="AR36" s="715"/>
      <c r="AS36" s="715"/>
      <c r="AT36" s="715"/>
      <c r="AU36" s="715"/>
      <c r="AV36" s="715"/>
      <c r="AW36" s="715"/>
      <c r="AX36" s="715"/>
      <c r="AY36" s="716"/>
      <c r="AZ36" s="637">
        <v>244571</v>
      </c>
      <c r="BA36" s="638"/>
      <c r="BB36" s="638"/>
      <c r="BC36" s="638"/>
      <c r="BD36" s="661"/>
      <c r="BE36" s="661"/>
      <c r="BF36" s="696"/>
      <c r="BG36" s="652" t="s">
        <v>245</v>
      </c>
      <c r="BH36" s="653"/>
      <c r="BI36" s="653"/>
      <c r="BJ36" s="653"/>
      <c r="BK36" s="653"/>
      <c r="BL36" s="653"/>
      <c r="BM36" s="653"/>
      <c r="BN36" s="653"/>
      <c r="BO36" s="653"/>
      <c r="BP36" s="653"/>
      <c r="BQ36" s="653"/>
      <c r="BR36" s="653"/>
      <c r="BS36" s="653"/>
      <c r="BT36" s="653"/>
      <c r="BU36" s="654"/>
      <c r="BV36" s="637">
        <v>69035</v>
      </c>
      <c r="BW36" s="638"/>
      <c r="BX36" s="638"/>
      <c r="BY36" s="638"/>
      <c r="BZ36" s="638"/>
      <c r="CA36" s="638"/>
      <c r="CB36" s="647"/>
      <c r="CD36" s="652" t="s">
        <v>246</v>
      </c>
      <c r="CE36" s="653"/>
      <c r="CF36" s="653"/>
      <c r="CG36" s="653"/>
      <c r="CH36" s="653"/>
      <c r="CI36" s="653"/>
      <c r="CJ36" s="653"/>
      <c r="CK36" s="653"/>
      <c r="CL36" s="653"/>
      <c r="CM36" s="653"/>
      <c r="CN36" s="653"/>
      <c r="CO36" s="653"/>
      <c r="CP36" s="653"/>
      <c r="CQ36" s="654"/>
      <c r="CR36" s="637">
        <v>2378763</v>
      </c>
      <c r="CS36" s="638"/>
      <c r="CT36" s="638"/>
      <c r="CU36" s="638"/>
      <c r="CV36" s="638"/>
      <c r="CW36" s="638"/>
      <c r="CX36" s="638"/>
      <c r="CY36" s="639"/>
      <c r="CZ36" s="642">
        <v>4.8</v>
      </c>
      <c r="DA36" s="673"/>
      <c r="DB36" s="673"/>
      <c r="DC36" s="675"/>
      <c r="DD36" s="646">
        <v>2068969</v>
      </c>
      <c r="DE36" s="638"/>
      <c r="DF36" s="638"/>
      <c r="DG36" s="638"/>
      <c r="DH36" s="638"/>
      <c r="DI36" s="638"/>
      <c r="DJ36" s="638"/>
      <c r="DK36" s="639"/>
      <c r="DL36" s="646">
        <v>1478548</v>
      </c>
      <c r="DM36" s="638"/>
      <c r="DN36" s="638"/>
      <c r="DO36" s="638"/>
      <c r="DP36" s="638"/>
      <c r="DQ36" s="638"/>
      <c r="DR36" s="638"/>
      <c r="DS36" s="638"/>
      <c r="DT36" s="638"/>
      <c r="DU36" s="638"/>
      <c r="DV36" s="639"/>
      <c r="DW36" s="642">
        <v>5.7</v>
      </c>
      <c r="DX36" s="673"/>
      <c r="DY36" s="673"/>
      <c r="DZ36" s="673"/>
      <c r="EA36" s="673"/>
      <c r="EB36" s="673"/>
      <c r="EC36" s="674"/>
    </row>
    <row r="37" spans="2:133" ht="11.25" customHeight="1">
      <c r="B37" s="634" t="s">
        <v>247</v>
      </c>
      <c r="C37" s="635"/>
      <c r="D37" s="635"/>
      <c r="E37" s="635"/>
      <c r="F37" s="635"/>
      <c r="G37" s="635"/>
      <c r="H37" s="635"/>
      <c r="I37" s="635"/>
      <c r="J37" s="635"/>
      <c r="K37" s="635"/>
      <c r="L37" s="635"/>
      <c r="M37" s="635"/>
      <c r="N37" s="635"/>
      <c r="O37" s="635"/>
      <c r="P37" s="635"/>
      <c r="Q37" s="636"/>
      <c r="R37" s="637">
        <v>1563833</v>
      </c>
      <c r="S37" s="638"/>
      <c r="T37" s="638"/>
      <c r="U37" s="638"/>
      <c r="V37" s="638"/>
      <c r="W37" s="638"/>
      <c r="X37" s="638"/>
      <c r="Y37" s="639"/>
      <c r="Z37" s="640">
        <v>3.1</v>
      </c>
      <c r="AA37" s="640"/>
      <c r="AB37" s="640"/>
      <c r="AC37" s="640"/>
      <c r="AD37" s="641" t="s">
        <v>47</v>
      </c>
      <c r="AE37" s="641"/>
      <c r="AF37" s="641"/>
      <c r="AG37" s="641"/>
      <c r="AH37" s="641"/>
      <c r="AI37" s="641"/>
      <c r="AJ37" s="641"/>
      <c r="AK37" s="641"/>
      <c r="AL37" s="642" t="s">
        <v>47</v>
      </c>
      <c r="AM37" s="643"/>
      <c r="AN37" s="643"/>
      <c r="AO37" s="644"/>
      <c r="AQ37" s="714" t="s">
        <v>248</v>
      </c>
      <c r="AR37" s="715"/>
      <c r="AS37" s="715"/>
      <c r="AT37" s="715"/>
      <c r="AU37" s="715"/>
      <c r="AV37" s="715"/>
      <c r="AW37" s="715"/>
      <c r="AX37" s="715"/>
      <c r="AY37" s="716"/>
      <c r="AZ37" s="637">
        <v>15452</v>
      </c>
      <c r="BA37" s="638"/>
      <c r="BB37" s="638"/>
      <c r="BC37" s="638"/>
      <c r="BD37" s="661"/>
      <c r="BE37" s="661"/>
      <c r="BF37" s="696"/>
      <c r="BG37" s="652" t="s">
        <v>249</v>
      </c>
      <c r="BH37" s="653"/>
      <c r="BI37" s="653"/>
      <c r="BJ37" s="653"/>
      <c r="BK37" s="653"/>
      <c r="BL37" s="653"/>
      <c r="BM37" s="653"/>
      <c r="BN37" s="653"/>
      <c r="BO37" s="653"/>
      <c r="BP37" s="653"/>
      <c r="BQ37" s="653"/>
      <c r="BR37" s="653"/>
      <c r="BS37" s="653"/>
      <c r="BT37" s="653"/>
      <c r="BU37" s="654"/>
      <c r="BV37" s="637">
        <v>19021</v>
      </c>
      <c r="BW37" s="638"/>
      <c r="BX37" s="638"/>
      <c r="BY37" s="638"/>
      <c r="BZ37" s="638"/>
      <c r="CA37" s="638"/>
      <c r="CB37" s="647"/>
      <c r="CD37" s="652" t="s">
        <v>250</v>
      </c>
      <c r="CE37" s="653"/>
      <c r="CF37" s="653"/>
      <c r="CG37" s="653"/>
      <c r="CH37" s="653"/>
      <c r="CI37" s="653"/>
      <c r="CJ37" s="653"/>
      <c r="CK37" s="653"/>
      <c r="CL37" s="653"/>
      <c r="CM37" s="653"/>
      <c r="CN37" s="653"/>
      <c r="CO37" s="653"/>
      <c r="CP37" s="653"/>
      <c r="CQ37" s="654"/>
      <c r="CR37" s="637">
        <v>801949</v>
      </c>
      <c r="CS37" s="661"/>
      <c r="CT37" s="661"/>
      <c r="CU37" s="661"/>
      <c r="CV37" s="661"/>
      <c r="CW37" s="661"/>
      <c r="CX37" s="661"/>
      <c r="CY37" s="662"/>
      <c r="CZ37" s="642">
        <v>1.6</v>
      </c>
      <c r="DA37" s="673"/>
      <c r="DB37" s="673"/>
      <c r="DC37" s="675"/>
      <c r="DD37" s="646">
        <v>801949</v>
      </c>
      <c r="DE37" s="661"/>
      <c r="DF37" s="661"/>
      <c r="DG37" s="661"/>
      <c r="DH37" s="661"/>
      <c r="DI37" s="661"/>
      <c r="DJ37" s="661"/>
      <c r="DK37" s="662"/>
      <c r="DL37" s="646">
        <v>767804</v>
      </c>
      <c r="DM37" s="661"/>
      <c r="DN37" s="661"/>
      <c r="DO37" s="661"/>
      <c r="DP37" s="661"/>
      <c r="DQ37" s="661"/>
      <c r="DR37" s="661"/>
      <c r="DS37" s="661"/>
      <c r="DT37" s="661"/>
      <c r="DU37" s="661"/>
      <c r="DV37" s="662"/>
      <c r="DW37" s="642">
        <v>3</v>
      </c>
      <c r="DX37" s="673"/>
      <c r="DY37" s="673"/>
      <c r="DZ37" s="673"/>
      <c r="EA37" s="673"/>
      <c r="EB37" s="673"/>
      <c r="EC37" s="674"/>
    </row>
    <row r="38" spans="2:133" ht="11.25" customHeight="1">
      <c r="B38" s="682" t="s">
        <v>251</v>
      </c>
      <c r="C38" s="683"/>
      <c r="D38" s="683"/>
      <c r="E38" s="683"/>
      <c r="F38" s="683"/>
      <c r="G38" s="683"/>
      <c r="H38" s="683"/>
      <c r="I38" s="683"/>
      <c r="J38" s="683"/>
      <c r="K38" s="683"/>
      <c r="L38" s="683"/>
      <c r="M38" s="683"/>
      <c r="N38" s="683"/>
      <c r="O38" s="683"/>
      <c r="P38" s="683"/>
      <c r="Q38" s="684"/>
      <c r="R38" s="717">
        <v>50493039</v>
      </c>
      <c r="S38" s="718"/>
      <c r="T38" s="718"/>
      <c r="U38" s="718"/>
      <c r="V38" s="718"/>
      <c r="W38" s="718"/>
      <c r="X38" s="718"/>
      <c r="Y38" s="719"/>
      <c r="Z38" s="720">
        <v>100</v>
      </c>
      <c r="AA38" s="720"/>
      <c r="AB38" s="720"/>
      <c r="AC38" s="720"/>
      <c r="AD38" s="721">
        <v>24314038</v>
      </c>
      <c r="AE38" s="721"/>
      <c r="AF38" s="721"/>
      <c r="AG38" s="721"/>
      <c r="AH38" s="721"/>
      <c r="AI38" s="721"/>
      <c r="AJ38" s="721"/>
      <c r="AK38" s="721"/>
      <c r="AL38" s="722">
        <v>100</v>
      </c>
      <c r="AM38" s="708"/>
      <c r="AN38" s="708"/>
      <c r="AO38" s="723"/>
      <c r="AQ38" s="714" t="s">
        <v>252</v>
      </c>
      <c r="AR38" s="715"/>
      <c r="AS38" s="715"/>
      <c r="AT38" s="715"/>
      <c r="AU38" s="715"/>
      <c r="AV38" s="715"/>
      <c r="AW38" s="715"/>
      <c r="AX38" s="715"/>
      <c r="AY38" s="716"/>
      <c r="AZ38" s="637">
        <v>2665</v>
      </c>
      <c r="BA38" s="638"/>
      <c r="BB38" s="638"/>
      <c r="BC38" s="638"/>
      <c r="BD38" s="661"/>
      <c r="BE38" s="661"/>
      <c r="BF38" s="696"/>
      <c r="BG38" s="652" t="s">
        <v>253</v>
      </c>
      <c r="BH38" s="653"/>
      <c r="BI38" s="653"/>
      <c r="BJ38" s="653"/>
      <c r="BK38" s="653"/>
      <c r="BL38" s="653"/>
      <c r="BM38" s="653"/>
      <c r="BN38" s="653"/>
      <c r="BO38" s="653"/>
      <c r="BP38" s="653"/>
      <c r="BQ38" s="653"/>
      <c r="BR38" s="653"/>
      <c r="BS38" s="653"/>
      <c r="BT38" s="653"/>
      <c r="BU38" s="654"/>
      <c r="BV38" s="637">
        <v>26785</v>
      </c>
      <c r="BW38" s="638"/>
      <c r="BX38" s="638"/>
      <c r="BY38" s="638"/>
      <c r="BZ38" s="638"/>
      <c r="CA38" s="638"/>
      <c r="CB38" s="647"/>
      <c r="CD38" s="652" t="s">
        <v>254</v>
      </c>
      <c r="CE38" s="653"/>
      <c r="CF38" s="653"/>
      <c r="CG38" s="653"/>
      <c r="CH38" s="653"/>
      <c r="CI38" s="653"/>
      <c r="CJ38" s="653"/>
      <c r="CK38" s="653"/>
      <c r="CL38" s="653"/>
      <c r="CM38" s="653"/>
      <c r="CN38" s="653"/>
      <c r="CO38" s="653"/>
      <c r="CP38" s="653"/>
      <c r="CQ38" s="654"/>
      <c r="CR38" s="637">
        <v>5678397</v>
      </c>
      <c r="CS38" s="638"/>
      <c r="CT38" s="638"/>
      <c r="CU38" s="638"/>
      <c r="CV38" s="638"/>
      <c r="CW38" s="638"/>
      <c r="CX38" s="638"/>
      <c r="CY38" s="639"/>
      <c r="CZ38" s="642">
        <v>11.4</v>
      </c>
      <c r="DA38" s="673"/>
      <c r="DB38" s="673"/>
      <c r="DC38" s="675"/>
      <c r="DD38" s="646">
        <v>4632137</v>
      </c>
      <c r="DE38" s="638"/>
      <c r="DF38" s="638"/>
      <c r="DG38" s="638"/>
      <c r="DH38" s="638"/>
      <c r="DI38" s="638"/>
      <c r="DJ38" s="638"/>
      <c r="DK38" s="639"/>
      <c r="DL38" s="646">
        <v>4309150</v>
      </c>
      <c r="DM38" s="638"/>
      <c r="DN38" s="638"/>
      <c r="DO38" s="638"/>
      <c r="DP38" s="638"/>
      <c r="DQ38" s="638"/>
      <c r="DR38" s="638"/>
      <c r="DS38" s="638"/>
      <c r="DT38" s="638"/>
      <c r="DU38" s="638"/>
      <c r="DV38" s="639"/>
      <c r="DW38" s="642">
        <v>16.7</v>
      </c>
      <c r="DX38" s="673"/>
      <c r="DY38" s="673"/>
      <c r="DZ38" s="673"/>
      <c r="EA38" s="673"/>
      <c r="EB38" s="673"/>
      <c r="EC38" s="674"/>
    </row>
    <row r="39" spans="2:133" ht="11.25" customHeight="1">
      <c r="AQ39" s="714" t="s">
        <v>255</v>
      </c>
      <c r="AR39" s="715"/>
      <c r="AS39" s="715"/>
      <c r="AT39" s="715"/>
      <c r="AU39" s="715"/>
      <c r="AV39" s="715"/>
      <c r="AW39" s="715"/>
      <c r="AX39" s="715"/>
      <c r="AY39" s="716"/>
      <c r="AZ39" s="637" t="s">
        <v>47</v>
      </c>
      <c r="BA39" s="638"/>
      <c r="BB39" s="638"/>
      <c r="BC39" s="638"/>
      <c r="BD39" s="661"/>
      <c r="BE39" s="661"/>
      <c r="BF39" s="696"/>
      <c r="BG39" s="728" t="s">
        <v>256</v>
      </c>
      <c r="BH39" s="729"/>
      <c r="BI39" s="729"/>
      <c r="BJ39" s="729"/>
      <c r="BK39" s="729"/>
      <c r="BL39" s="53"/>
      <c r="BM39" s="653" t="s">
        <v>257</v>
      </c>
      <c r="BN39" s="653"/>
      <c r="BO39" s="653"/>
      <c r="BP39" s="653"/>
      <c r="BQ39" s="653"/>
      <c r="BR39" s="653"/>
      <c r="BS39" s="653"/>
      <c r="BT39" s="653"/>
      <c r="BU39" s="654"/>
      <c r="BV39" s="637">
        <v>81</v>
      </c>
      <c r="BW39" s="638"/>
      <c r="BX39" s="638"/>
      <c r="BY39" s="638"/>
      <c r="BZ39" s="638"/>
      <c r="CA39" s="638"/>
      <c r="CB39" s="647"/>
      <c r="CD39" s="652" t="s">
        <v>258</v>
      </c>
      <c r="CE39" s="653"/>
      <c r="CF39" s="653"/>
      <c r="CG39" s="653"/>
      <c r="CH39" s="653"/>
      <c r="CI39" s="653"/>
      <c r="CJ39" s="653"/>
      <c r="CK39" s="653"/>
      <c r="CL39" s="653"/>
      <c r="CM39" s="653"/>
      <c r="CN39" s="653"/>
      <c r="CO39" s="653"/>
      <c r="CP39" s="653"/>
      <c r="CQ39" s="654"/>
      <c r="CR39" s="637">
        <v>1616284</v>
      </c>
      <c r="CS39" s="661"/>
      <c r="CT39" s="661"/>
      <c r="CU39" s="661"/>
      <c r="CV39" s="661"/>
      <c r="CW39" s="661"/>
      <c r="CX39" s="661"/>
      <c r="CY39" s="662"/>
      <c r="CZ39" s="642">
        <v>3.2</v>
      </c>
      <c r="DA39" s="673"/>
      <c r="DB39" s="673"/>
      <c r="DC39" s="675"/>
      <c r="DD39" s="646">
        <v>1475308</v>
      </c>
      <c r="DE39" s="661"/>
      <c r="DF39" s="661"/>
      <c r="DG39" s="661"/>
      <c r="DH39" s="661"/>
      <c r="DI39" s="661"/>
      <c r="DJ39" s="661"/>
      <c r="DK39" s="662"/>
      <c r="DL39" s="646" t="s">
        <v>47</v>
      </c>
      <c r="DM39" s="661"/>
      <c r="DN39" s="661"/>
      <c r="DO39" s="661"/>
      <c r="DP39" s="661"/>
      <c r="DQ39" s="661"/>
      <c r="DR39" s="661"/>
      <c r="DS39" s="661"/>
      <c r="DT39" s="661"/>
      <c r="DU39" s="661"/>
      <c r="DV39" s="662"/>
      <c r="DW39" s="642" t="s">
        <v>47</v>
      </c>
      <c r="DX39" s="673"/>
      <c r="DY39" s="673"/>
      <c r="DZ39" s="673"/>
      <c r="EA39" s="673"/>
      <c r="EB39" s="673"/>
      <c r="EC39" s="674"/>
    </row>
    <row r="40" spans="2:133" ht="11.25" customHeight="1">
      <c r="AQ40" s="714" t="s">
        <v>259</v>
      </c>
      <c r="AR40" s="715"/>
      <c r="AS40" s="715"/>
      <c r="AT40" s="715"/>
      <c r="AU40" s="715"/>
      <c r="AV40" s="715"/>
      <c r="AW40" s="715"/>
      <c r="AX40" s="715"/>
      <c r="AY40" s="716"/>
      <c r="AZ40" s="637">
        <v>1550678</v>
      </c>
      <c r="BA40" s="638"/>
      <c r="BB40" s="638"/>
      <c r="BC40" s="638"/>
      <c r="BD40" s="661"/>
      <c r="BE40" s="661"/>
      <c r="BF40" s="696"/>
      <c r="BG40" s="728"/>
      <c r="BH40" s="729"/>
      <c r="BI40" s="729"/>
      <c r="BJ40" s="729"/>
      <c r="BK40" s="729"/>
      <c r="BL40" s="53"/>
      <c r="BM40" s="653" t="s">
        <v>260</v>
      </c>
      <c r="BN40" s="653"/>
      <c r="BO40" s="653"/>
      <c r="BP40" s="653"/>
      <c r="BQ40" s="653"/>
      <c r="BR40" s="653"/>
      <c r="BS40" s="653"/>
      <c r="BT40" s="653"/>
      <c r="BU40" s="654"/>
      <c r="BV40" s="637" t="s">
        <v>47</v>
      </c>
      <c r="BW40" s="638"/>
      <c r="BX40" s="638"/>
      <c r="BY40" s="638"/>
      <c r="BZ40" s="638"/>
      <c r="CA40" s="638"/>
      <c r="CB40" s="647"/>
      <c r="CD40" s="652" t="s">
        <v>261</v>
      </c>
      <c r="CE40" s="653"/>
      <c r="CF40" s="653"/>
      <c r="CG40" s="653"/>
      <c r="CH40" s="653"/>
      <c r="CI40" s="653"/>
      <c r="CJ40" s="653"/>
      <c r="CK40" s="653"/>
      <c r="CL40" s="653"/>
      <c r="CM40" s="653"/>
      <c r="CN40" s="653"/>
      <c r="CO40" s="653"/>
      <c r="CP40" s="653"/>
      <c r="CQ40" s="654"/>
      <c r="CR40" s="637">
        <v>213320</v>
      </c>
      <c r="CS40" s="638"/>
      <c r="CT40" s="638"/>
      <c r="CU40" s="638"/>
      <c r="CV40" s="638"/>
      <c r="CW40" s="638"/>
      <c r="CX40" s="638"/>
      <c r="CY40" s="639"/>
      <c r="CZ40" s="642">
        <v>0.4</v>
      </c>
      <c r="DA40" s="673"/>
      <c r="DB40" s="673"/>
      <c r="DC40" s="675"/>
      <c r="DD40" s="646">
        <v>22320</v>
      </c>
      <c r="DE40" s="638"/>
      <c r="DF40" s="638"/>
      <c r="DG40" s="638"/>
      <c r="DH40" s="638"/>
      <c r="DI40" s="638"/>
      <c r="DJ40" s="638"/>
      <c r="DK40" s="639"/>
      <c r="DL40" s="646">
        <v>3668</v>
      </c>
      <c r="DM40" s="638"/>
      <c r="DN40" s="638"/>
      <c r="DO40" s="638"/>
      <c r="DP40" s="638"/>
      <c r="DQ40" s="638"/>
      <c r="DR40" s="638"/>
      <c r="DS40" s="638"/>
      <c r="DT40" s="638"/>
      <c r="DU40" s="638"/>
      <c r="DV40" s="639"/>
      <c r="DW40" s="642">
        <v>0</v>
      </c>
      <c r="DX40" s="673"/>
      <c r="DY40" s="673"/>
      <c r="DZ40" s="673"/>
      <c r="EA40" s="673"/>
      <c r="EB40" s="673"/>
      <c r="EC40" s="674"/>
    </row>
    <row r="41" spans="2:133" ht="11.25" customHeight="1">
      <c r="AQ41" s="724" t="s">
        <v>262</v>
      </c>
      <c r="AR41" s="725"/>
      <c r="AS41" s="725"/>
      <c r="AT41" s="725"/>
      <c r="AU41" s="725"/>
      <c r="AV41" s="725"/>
      <c r="AW41" s="725"/>
      <c r="AX41" s="725"/>
      <c r="AY41" s="726"/>
      <c r="AZ41" s="717">
        <v>3880483</v>
      </c>
      <c r="BA41" s="718"/>
      <c r="BB41" s="718"/>
      <c r="BC41" s="718"/>
      <c r="BD41" s="707"/>
      <c r="BE41" s="707"/>
      <c r="BF41" s="709"/>
      <c r="BG41" s="730"/>
      <c r="BH41" s="731"/>
      <c r="BI41" s="731"/>
      <c r="BJ41" s="731"/>
      <c r="BK41" s="731"/>
      <c r="BL41" s="54"/>
      <c r="BM41" s="664" t="s">
        <v>263</v>
      </c>
      <c r="BN41" s="664"/>
      <c r="BO41" s="664"/>
      <c r="BP41" s="664"/>
      <c r="BQ41" s="664"/>
      <c r="BR41" s="664"/>
      <c r="BS41" s="664"/>
      <c r="BT41" s="664"/>
      <c r="BU41" s="665"/>
      <c r="BV41" s="717">
        <v>367</v>
      </c>
      <c r="BW41" s="718"/>
      <c r="BX41" s="718"/>
      <c r="BY41" s="718"/>
      <c r="BZ41" s="718"/>
      <c r="CA41" s="718"/>
      <c r="CB41" s="727"/>
      <c r="CD41" s="652" t="s">
        <v>264</v>
      </c>
      <c r="CE41" s="653"/>
      <c r="CF41" s="653"/>
      <c r="CG41" s="653"/>
      <c r="CH41" s="653"/>
      <c r="CI41" s="653"/>
      <c r="CJ41" s="653"/>
      <c r="CK41" s="653"/>
      <c r="CL41" s="653"/>
      <c r="CM41" s="653"/>
      <c r="CN41" s="653"/>
      <c r="CO41" s="653"/>
      <c r="CP41" s="653"/>
      <c r="CQ41" s="654"/>
      <c r="CR41" s="637" t="s">
        <v>47</v>
      </c>
      <c r="CS41" s="661"/>
      <c r="CT41" s="661"/>
      <c r="CU41" s="661"/>
      <c r="CV41" s="661"/>
      <c r="CW41" s="661"/>
      <c r="CX41" s="661"/>
      <c r="CY41" s="662"/>
      <c r="CZ41" s="642" t="s">
        <v>47</v>
      </c>
      <c r="DA41" s="673"/>
      <c r="DB41" s="673"/>
      <c r="DC41" s="675"/>
      <c r="DD41" s="646" t="s">
        <v>47</v>
      </c>
      <c r="DE41" s="661"/>
      <c r="DF41" s="661"/>
      <c r="DG41" s="661"/>
      <c r="DH41" s="661"/>
      <c r="DI41" s="661"/>
      <c r="DJ41" s="661"/>
      <c r="DK41" s="66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47" t="s">
        <v>265</v>
      </c>
      <c r="C42" s="47"/>
      <c r="D42" s="47"/>
      <c r="E42" s="47"/>
      <c r="F42" s="47"/>
      <c r="G42" s="47"/>
      <c r="H42" s="47"/>
      <c r="I42" s="47"/>
      <c r="J42" s="47"/>
      <c r="K42" s="47"/>
      <c r="L42" s="47"/>
      <c r="M42" s="47"/>
      <c r="N42" s="47"/>
      <c r="O42" s="47"/>
      <c r="P42" s="47"/>
      <c r="Q42" s="47"/>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56"/>
      <c r="BW42" s="56"/>
      <c r="BX42" s="56"/>
      <c r="BY42" s="56"/>
      <c r="BZ42" s="56"/>
      <c r="CA42" s="56"/>
      <c r="CB42" s="56"/>
      <c r="CD42" s="634" t="s">
        <v>266</v>
      </c>
      <c r="CE42" s="635"/>
      <c r="CF42" s="635"/>
      <c r="CG42" s="635"/>
      <c r="CH42" s="635"/>
      <c r="CI42" s="635"/>
      <c r="CJ42" s="635"/>
      <c r="CK42" s="635"/>
      <c r="CL42" s="635"/>
      <c r="CM42" s="635"/>
      <c r="CN42" s="635"/>
      <c r="CO42" s="635"/>
      <c r="CP42" s="635"/>
      <c r="CQ42" s="636"/>
      <c r="CR42" s="637">
        <v>5125041</v>
      </c>
      <c r="CS42" s="638"/>
      <c r="CT42" s="638"/>
      <c r="CU42" s="638"/>
      <c r="CV42" s="638"/>
      <c r="CW42" s="638"/>
      <c r="CX42" s="638"/>
      <c r="CY42" s="639"/>
      <c r="CZ42" s="642">
        <v>10.3</v>
      </c>
      <c r="DA42" s="643"/>
      <c r="DB42" s="643"/>
      <c r="DC42" s="738"/>
      <c r="DD42" s="646">
        <v>1534473</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57" t="s">
        <v>267</v>
      </c>
      <c r="C43" s="47"/>
      <c r="D43" s="47"/>
      <c r="E43" s="47"/>
      <c r="F43" s="47"/>
      <c r="G43" s="47"/>
      <c r="H43" s="47"/>
      <c r="I43" s="47"/>
      <c r="J43" s="47"/>
      <c r="K43" s="47"/>
      <c r="L43" s="47"/>
      <c r="M43" s="47"/>
      <c r="N43" s="47"/>
      <c r="O43" s="47"/>
      <c r="P43" s="47"/>
      <c r="Q43" s="47"/>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634" t="s">
        <v>268</v>
      </c>
      <c r="CE43" s="635"/>
      <c r="CF43" s="635"/>
      <c r="CG43" s="635"/>
      <c r="CH43" s="635"/>
      <c r="CI43" s="635"/>
      <c r="CJ43" s="635"/>
      <c r="CK43" s="635"/>
      <c r="CL43" s="635"/>
      <c r="CM43" s="635"/>
      <c r="CN43" s="635"/>
      <c r="CO43" s="635"/>
      <c r="CP43" s="635"/>
      <c r="CQ43" s="636"/>
      <c r="CR43" s="637">
        <v>130059</v>
      </c>
      <c r="CS43" s="661"/>
      <c r="CT43" s="661"/>
      <c r="CU43" s="661"/>
      <c r="CV43" s="661"/>
      <c r="CW43" s="661"/>
      <c r="CX43" s="661"/>
      <c r="CY43" s="662"/>
      <c r="CZ43" s="642">
        <v>0.3</v>
      </c>
      <c r="DA43" s="673"/>
      <c r="DB43" s="673"/>
      <c r="DC43" s="675"/>
      <c r="DD43" s="646">
        <v>130059</v>
      </c>
      <c r="DE43" s="661"/>
      <c r="DF43" s="661"/>
      <c r="DG43" s="661"/>
      <c r="DH43" s="661"/>
      <c r="DI43" s="661"/>
      <c r="DJ43" s="661"/>
      <c r="DK43" s="66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58" t="s">
        <v>269</v>
      </c>
      <c r="CD44" s="749" t="s">
        <v>220</v>
      </c>
      <c r="CE44" s="750"/>
      <c r="CF44" s="634" t="s">
        <v>270</v>
      </c>
      <c r="CG44" s="635"/>
      <c r="CH44" s="635"/>
      <c r="CI44" s="635"/>
      <c r="CJ44" s="635"/>
      <c r="CK44" s="635"/>
      <c r="CL44" s="635"/>
      <c r="CM44" s="635"/>
      <c r="CN44" s="635"/>
      <c r="CO44" s="635"/>
      <c r="CP44" s="635"/>
      <c r="CQ44" s="636"/>
      <c r="CR44" s="637">
        <v>5034536</v>
      </c>
      <c r="CS44" s="638"/>
      <c r="CT44" s="638"/>
      <c r="CU44" s="638"/>
      <c r="CV44" s="638"/>
      <c r="CW44" s="638"/>
      <c r="CX44" s="638"/>
      <c r="CY44" s="639"/>
      <c r="CZ44" s="642">
        <v>10.1</v>
      </c>
      <c r="DA44" s="643"/>
      <c r="DB44" s="643"/>
      <c r="DC44" s="738"/>
      <c r="DD44" s="646">
        <v>1502411</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271</v>
      </c>
      <c r="CG45" s="635"/>
      <c r="CH45" s="635"/>
      <c r="CI45" s="635"/>
      <c r="CJ45" s="635"/>
      <c r="CK45" s="635"/>
      <c r="CL45" s="635"/>
      <c r="CM45" s="635"/>
      <c r="CN45" s="635"/>
      <c r="CO45" s="635"/>
      <c r="CP45" s="635"/>
      <c r="CQ45" s="636"/>
      <c r="CR45" s="637">
        <v>2275186</v>
      </c>
      <c r="CS45" s="661"/>
      <c r="CT45" s="661"/>
      <c r="CU45" s="661"/>
      <c r="CV45" s="661"/>
      <c r="CW45" s="661"/>
      <c r="CX45" s="661"/>
      <c r="CY45" s="662"/>
      <c r="CZ45" s="642">
        <v>4.5999999999999996</v>
      </c>
      <c r="DA45" s="673"/>
      <c r="DB45" s="673"/>
      <c r="DC45" s="675"/>
      <c r="DD45" s="646">
        <v>157956</v>
      </c>
      <c r="DE45" s="661"/>
      <c r="DF45" s="661"/>
      <c r="DG45" s="661"/>
      <c r="DH45" s="661"/>
      <c r="DI45" s="661"/>
      <c r="DJ45" s="661"/>
      <c r="DK45" s="66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272</v>
      </c>
      <c r="CG46" s="635"/>
      <c r="CH46" s="635"/>
      <c r="CI46" s="635"/>
      <c r="CJ46" s="635"/>
      <c r="CK46" s="635"/>
      <c r="CL46" s="635"/>
      <c r="CM46" s="635"/>
      <c r="CN46" s="635"/>
      <c r="CO46" s="635"/>
      <c r="CP46" s="635"/>
      <c r="CQ46" s="636"/>
      <c r="CR46" s="637">
        <v>2597313</v>
      </c>
      <c r="CS46" s="638"/>
      <c r="CT46" s="638"/>
      <c r="CU46" s="638"/>
      <c r="CV46" s="638"/>
      <c r="CW46" s="638"/>
      <c r="CX46" s="638"/>
      <c r="CY46" s="639"/>
      <c r="CZ46" s="642">
        <v>5.2</v>
      </c>
      <c r="DA46" s="643"/>
      <c r="DB46" s="643"/>
      <c r="DC46" s="738"/>
      <c r="DD46" s="646">
        <v>1307918</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273</v>
      </c>
      <c r="CG47" s="635"/>
      <c r="CH47" s="635"/>
      <c r="CI47" s="635"/>
      <c r="CJ47" s="635"/>
      <c r="CK47" s="635"/>
      <c r="CL47" s="635"/>
      <c r="CM47" s="635"/>
      <c r="CN47" s="635"/>
      <c r="CO47" s="635"/>
      <c r="CP47" s="635"/>
      <c r="CQ47" s="636"/>
      <c r="CR47" s="637">
        <v>90505</v>
      </c>
      <c r="CS47" s="661"/>
      <c r="CT47" s="661"/>
      <c r="CU47" s="661"/>
      <c r="CV47" s="661"/>
      <c r="CW47" s="661"/>
      <c r="CX47" s="661"/>
      <c r="CY47" s="662"/>
      <c r="CZ47" s="642">
        <v>0.2</v>
      </c>
      <c r="DA47" s="673"/>
      <c r="DB47" s="673"/>
      <c r="DC47" s="675"/>
      <c r="DD47" s="646">
        <v>32062</v>
      </c>
      <c r="DE47" s="661"/>
      <c r="DF47" s="661"/>
      <c r="DG47" s="661"/>
      <c r="DH47" s="661"/>
      <c r="DI47" s="661"/>
      <c r="DJ47" s="661"/>
      <c r="DK47" s="662"/>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274</v>
      </c>
      <c r="CG48" s="635"/>
      <c r="CH48" s="635"/>
      <c r="CI48" s="635"/>
      <c r="CJ48" s="635"/>
      <c r="CK48" s="635"/>
      <c r="CL48" s="635"/>
      <c r="CM48" s="635"/>
      <c r="CN48" s="635"/>
      <c r="CO48" s="635"/>
      <c r="CP48" s="635"/>
      <c r="CQ48" s="636"/>
      <c r="CR48" s="637" t="s">
        <v>47</v>
      </c>
      <c r="CS48" s="638"/>
      <c r="CT48" s="638"/>
      <c r="CU48" s="638"/>
      <c r="CV48" s="638"/>
      <c r="CW48" s="638"/>
      <c r="CX48" s="638"/>
      <c r="CY48" s="639"/>
      <c r="CZ48" s="642" t="s">
        <v>47</v>
      </c>
      <c r="DA48" s="643"/>
      <c r="DB48" s="643"/>
      <c r="DC48" s="738"/>
      <c r="DD48" s="646" t="s">
        <v>47</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275</v>
      </c>
      <c r="CE49" s="683"/>
      <c r="CF49" s="683"/>
      <c r="CG49" s="683"/>
      <c r="CH49" s="683"/>
      <c r="CI49" s="683"/>
      <c r="CJ49" s="683"/>
      <c r="CK49" s="683"/>
      <c r="CL49" s="683"/>
      <c r="CM49" s="683"/>
      <c r="CN49" s="683"/>
      <c r="CO49" s="683"/>
      <c r="CP49" s="683"/>
      <c r="CQ49" s="684"/>
      <c r="CR49" s="717">
        <v>49749612</v>
      </c>
      <c r="CS49" s="707"/>
      <c r="CT49" s="707"/>
      <c r="CU49" s="707"/>
      <c r="CV49" s="707"/>
      <c r="CW49" s="707"/>
      <c r="CX49" s="707"/>
      <c r="CY49" s="739"/>
      <c r="CZ49" s="722">
        <v>100</v>
      </c>
      <c r="DA49" s="740"/>
      <c r="DB49" s="740"/>
      <c r="DC49" s="741"/>
      <c r="DD49" s="742">
        <v>29825884</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38fm2bXwRRHHeIjVN8A3pwz19wWSU4ZuEdP3z7/GCVg6reUZKrTiNLTwW23xMKoG6vWE4klyECG3kIWs6sVYdA==" saltValue="9/4Ot+g6dnf9o6Vev/+M8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07" customWidth="1"/>
    <col min="131" max="131" width="1.625" style="107" customWidth="1"/>
    <col min="132" max="16384" width="9" style="107" hidden="1"/>
  </cols>
  <sheetData>
    <row r="1" spans="1:131" s="65" customFormat="1" ht="11.25" customHeight="1" thickBot="1">
      <c r="A1" s="60"/>
      <c r="B1" s="60"/>
      <c r="C1" s="60"/>
      <c r="D1" s="60"/>
      <c r="E1" s="60"/>
      <c r="F1" s="60"/>
      <c r="G1" s="60"/>
      <c r="H1" s="60"/>
      <c r="I1" s="60"/>
      <c r="J1" s="60"/>
      <c r="K1" s="60"/>
      <c r="L1" s="60"/>
      <c r="M1" s="60"/>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2"/>
      <c r="DQ1" s="63"/>
      <c r="DR1" s="63"/>
      <c r="DS1" s="63"/>
      <c r="DT1" s="63"/>
      <c r="DU1" s="63"/>
      <c r="DV1" s="63"/>
      <c r="DW1" s="63"/>
      <c r="DX1" s="63"/>
      <c r="DY1" s="63"/>
      <c r="DZ1" s="63"/>
      <c r="EA1" s="64"/>
    </row>
    <row r="2" spans="1:131" s="69" customFormat="1" ht="26.25" customHeight="1" thickBot="1">
      <c r="A2" s="66" t="s">
        <v>276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784" t="s">
        <v>277</v>
      </c>
      <c r="DK2" s="785"/>
      <c r="DL2" s="785"/>
      <c r="DM2" s="785"/>
      <c r="DN2" s="785"/>
      <c r="DO2" s="786"/>
      <c r="DP2" s="67"/>
      <c r="DQ2" s="784" t="s">
        <v>278</v>
      </c>
      <c r="DR2" s="785"/>
      <c r="DS2" s="785"/>
      <c r="DT2" s="785"/>
      <c r="DU2" s="785"/>
      <c r="DV2" s="785"/>
      <c r="DW2" s="785"/>
      <c r="DX2" s="785"/>
      <c r="DY2" s="785"/>
      <c r="DZ2" s="786"/>
      <c r="EA2" s="68"/>
    </row>
    <row r="3" spans="1:131" s="65" customFormat="1" ht="11.2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4"/>
    </row>
    <row r="4" spans="1:131" s="73" customFormat="1" ht="26.25" customHeight="1" thickBot="1">
      <c r="A4" s="787" t="s">
        <v>279</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0"/>
      <c r="BA4" s="70"/>
      <c r="BB4" s="70"/>
      <c r="BC4" s="70"/>
      <c r="BD4" s="70"/>
      <c r="BE4" s="71"/>
      <c r="BF4" s="71"/>
      <c r="BG4" s="71"/>
      <c r="BH4" s="71"/>
      <c r="BI4" s="71"/>
      <c r="BJ4" s="71"/>
      <c r="BK4" s="71"/>
      <c r="BL4" s="71"/>
      <c r="BM4" s="71"/>
      <c r="BN4" s="71"/>
      <c r="BO4" s="71"/>
      <c r="BP4" s="71"/>
      <c r="BQ4" s="70" t="s">
        <v>280</v>
      </c>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2"/>
    </row>
    <row r="5" spans="1:131" s="73" customFormat="1" ht="26.25" customHeight="1">
      <c r="A5" s="778" t="s">
        <v>281</v>
      </c>
      <c r="B5" s="779"/>
      <c r="C5" s="779"/>
      <c r="D5" s="779"/>
      <c r="E5" s="779"/>
      <c r="F5" s="779"/>
      <c r="G5" s="779"/>
      <c r="H5" s="779"/>
      <c r="I5" s="779"/>
      <c r="J5" s="779"/>
      <c r="K5" s="779"/>
      <c r="L5" s="779"/>
      <c r="M5" s="779"/>
      <c r="N5" s="779"/>
      <c r="O5" s="779"/>
      <c r="P5" s="780"/>
      <c r="Q5" s="755" t="s">
        <v>282</v>
      </c>
      <c r="R5" s="756"/>
      <c r="S5" s="756"/>
      <c r="T5" s="756"/>
      <c r="U5" s="757"/>
      <c r="V5" s="755" t="s">
        <v>283</v>
      </c>
      <c r="W5" s="756"/>
      <c r="X5" s="756"/>
      <c r="Y5" s="756"/>
      <c r="Z5" s="757"/>
      <c r="AA5" s="755" t="s">
        <v>284</v>
      </c>
      <c r="AB5" s="756"/>
      <c r="AC5" s="756"/>
      <c r="AD5" s="756"/>
      <c r="AE5" s="756"/>
      <c r="AF5" s="788" t="s">
        <v>285</v>
      </c>
      <c r="AG5" s="756"/>
      <c r="AH5" s="756"/>
      <c r="AI5" s="756"/>
      <c r="AJ5" s="767"/>
      <c r="AK5" s="756" t="s">
        <v>286</v>
      </c>
      <c r="AL5" s="756"/>
      <c r="AM5" s="756"/>
      <c r="AN5" s="756"/>
      <c r="AO5" s="757"/>
      <c r="AP5" s="755" t="s">
        <v>287</v>
      </c>
      <c r="AQ5" s="756"/>
      <c r="AR5" s="756"/>
      <c r="AS5" s="756"/>
      <c r="AT5" s="757"/>
      <c r="AU5" s="755" t="s">
        <v>288</v>
      </c>
      <c r="AV5" s="756"/>
      <c r="AW5" s="756"/>
      <c r="AX5" s="756"/>
      <c r="AY5" s="767"/>
      <c r="AZ5" s="74"/>
      <c r="BA5" s="74"/>
      <c r="BB5" s="74"/>
      <c r="BC5" s="74"/>
      <c r="BD5" s="74"/>
      <c r="BE5" s="75"/>
      <c r="BF5" s="75"/>
      <c r="BG5" s="75"/>
      <c r="BH5" s="75"/>
      <c r="BI5" s="75"/>
      <c r="BJ5" s="75"/>
      <c r="BK5" s="75"/>
      <c r="BL5" s="75"/>
      <c r="BM5" s="75"/>
      <c r="BN5" s="75"/>
      <c r="BO5" s="75"/>
      <c r="BP5" s="75"/>
      <c r="BQ5" s="778" t="s">
        <v>289</v>
      </c>
      <c r="BR5" s="779"/>
      <c r="BS5" s="779"/>
      <c r="BT5" s="779"/>
      <c r="BU5" s="779"/>
      <c r="BV5" s="779"/>
      <c r="BW5" s="779"/>
      <c r="BX5" s="779"/>
      <c r="BY5" s="779"/>
      <c r="BZ5" s="779"/>
      <c r="CA5" s="779"/>
      <c r="CB5" s="779"/>
      <c r="CC5" s="779"/>
      <c r="CD5" s="779"/>
      <c r="CE5" s="779"/>
      <c r="CF5" s="779"/>
      <c r="CG5" s="780"/>
      <c r="CH5" s="755" t="s">
        <v>290</v>
      </c>
      <c r="CI5" s="756"/>
      <c r="CJ5" s="756"/>
      <c r="CK5" s="756"/>
      <c r="CL5" s="757"/>
      <c r="CM5" s="755" t="s">
        <v>291</v>
      </c>
      <c r="CN5" s="756"/>
      <c r="CO5" s="756"/>
      <c r="CP5" s="756"/>
      <c r="CQ5" s="757"/>
      <c r="CR5" s="755" t="s">
        <v>292</v>
      </c>
      <c r="CS5" s="756"/>
      <c r="CT5" s="756"/>
      <c r="CU5" s="756"/>
      <c r="CV5" s="757"/>
      <c r="CW5" s="755" t="s">
        <v>293</v>
      </c>
      <c r="CX5" s="756"/>
      <c r="CY5" s="756"/>
      <c r="CZ5" s="756"/>
      <c r="DA5" s="757"/>
      <c r="DB5" s="755" t="s">
        <v>294</v>
      </c>
      <c r="DC5" s="756"/>
      <c r="DD5" s="756"/>
      <c r="DE5" s="756"/>
      <c r="DF5" s="757"/>
      <c r="DG5" s="761" t="s">
        <v>295</v>
      </c>
      <c r="DH5" s="762"/>
      <c r="DI5" s="762"/>
      <c r="DJ5" s="762"/>
      <c r="DK5" s="763"/>
      <c r="DL5" s="761" t="s">
        <v>296</v>
      </c>
      <c r="DM5" s="762"/>
      <c r="DN5" s="762"/>
      <c r="DO5" s="762"/>
      <c r="DP5" s="763"/>
      <c r="DQ5" s="755" t="s">
        <v>297</v>
      </c>
      <c r="DR5" s="756"/>
      <c r="DS5" s="756"/>
      <c r="DT5" s="756"/>
      <c r="DU5" s="757"/>
      <c r="DV5" s="755" t="s">
        <v>288</v>
      </c>
      <c r="DW5" s="756"/>
      <c r="DX5" s="756"/>
      <c r="DY5" s="756"/>
      <c r="DZ5" s="767"/>
      <c r="EA5" s="72"/>
    </row>
    <row r="6" spans="1:131" s="73"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70"/>
      <c r="BA6" s="70"/>
      <c r="BB6" s="70"/>
      <c r="BC6" s="70"/>
      <c r="BD6" s="70"/>
      <c r="BE6" s="71"/>
      <c r="BF6" s="71"/>
      <c r="BG6" s="71"/>
      <c r="BH6" s="71"/>
      <c r="BI6" s="71"/>
      <c r="BJ6" s="71"/>
      <c r="BK6" s="71"/>
      <c r="BL6" s="71"/>
      <c r="BM6" s="71"/>
      <c r="BN6" s="71"/>
      <c r="BO6" s="71"/>
      <c r="BP6" s="71"/>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72"/>
    </row>
    <row r="7" spans="1:131" s="73" customFormat="1" ht="26.25" customHeight="1" thickTop="1">
      <c r="A7" s="76">
        <v>1</v>
      </c>
      <c r="B7" s="769" t="s">
        <v>298</v>
      </c>
      <c r="C7" s="770"/>
      <c r="D7" s="770"/>
      <c r="E7" s="770"/>
      <c r="F7" s="770"/>
      <c r="G7" s="770"/>
      <c r="H7" s="770"/>
      <c r="I7" s="770"/>
      <c r="J7" s="770"/>
      <c r="K7" s="770"/>
      <c r="L7" s="770"/>
      <c r="M7" s="770"/>
      <c r="N7" s="770"/>
      <c r="O7" s="770"/>
      <c r="P7" s="771"/>
      <c r="Q7" s="772">
        <v>50502</v>
      </c>
      <c r="R7" s="773"/>
      <c r="S7" s="773"/>
      <c r="T7" s="773"/>
      <c r="U7" s="773"/>
      <c r="V7" s="773">
        <v>49758</v>
      </c>
      <c r="W7" s="773"/>
      <c r="X7" s="773"/>
      <c r="Y7" s="773"/>
      <c r="Z7" s="773"/>
      <c r="AA7" s="773">
        <v>743</v>
      </c>
      <c r="AB7" s="773"/>
      <c r="AC7" s="773"/>
      <c r="AD7" s="773"/>
      <c r="AE7" s="774"/>
      <c r="AF7" s="775">
        <v>624</v>
      </c>
      <c r="AG7" s="776"/>
      <c r="AH7" s="776"/>
      <c r="AI7" s="776"/>
      <c r="AJ7" s="777"/>
      <c r="AK7" s="812">
        <v>1509</v>
      </c>
      <c r="AL7" s="813"/>
      <c r="AM7" s="813"/>
      <c r="AN7" s="813"/>
      <c r="AO7" s="813"/>
      <c r="AP7" s="813">
        <v>34809</v>
      </c>
      <c r="AQ7" s="813"/>
      <c r="AR7" s="813"/>
      <c r="AS7" s="813"/>
      <c r="AT7" s="813"/>
      <c r="AU7" s="814" t="s">
        <v>299</v>
      </c>
      <c r="AV7" s="814"/>
      <c r="AW7" s="814"/>
      <c r="AX7" s="814"/>
      <c r="AY7" s="815"/>
      <c r="AZ7" s="70"/>
      <c r="BA7" s="70"/>
      <c r="BB7" s="70"/>
      <c r="BC7" s="70"/>
      <c r="BD7" s="70"/>
      <c r="BE7" s="71"/>
      <c r="BF7" s="71"/>
      <c r="BG7" s="71"/>
      <c r="BH7" s="71"/>
      <c r="BI7" s="71"/>
      <c r="BJ7" s="71"/>
      <c r="BK7" s="71"/>
      <c r="BL7" s="71"/>
      <c r="BM7" s="71"/>
      <c r="BN7" s="71"/>
      <c r="BO7" s="71"/>
      <c r="BP7" s="71"/>
      <c r="BQ7" s="77">
        <v>1</v>
      </c>
      <c r="BR7" s="78"/>
      <c r="BS7" s="816" t="s">
        <v>300</v>
      </c>
      <c r="BT7" s="817"/>
      <c r="BU7" s="817"/>
      <c r="BV7" s="817"/>
      <c r="BW7" s="817"/>
      <c r="BX7" s="817"/>
      <c r="BY7" s="817"/>
      <c r="BZ7" s="817"/>
      <c r="CA7" s="817"/>
      <c r="CB7" s="817"/>
      <c r="CC7" s="817"/>
      <c r="CD7" s="817"/>
      <c r="CE7" s="817"/>
      <c r="CF7" s="817"/>
      <c r="CG7" s="818"/>
      <c r="CH7" s="809">
        <v>23</v>
      </c>
      <c r="CI7" s="810"/>
      <c r="CJ7" s="810"/>
      <c r="CK7" s="810"/>
      <c r="CL7" s="811"/>
      <c r="CM7" s="809">
        <v>131</v>
      </c>
      <c r="CN7" s="810"/>
      <c r="CO7" s="810"/>
      <c r="CP7" s="810"/>
      <c r="CQ7" s="811"/>
      <c r="CR7" s="809">
        <v>4</v>
      </c>
      <c r="CS7" s="810"/>
      <c r="CT7" s="810"/>
      <c r="CU7" s="810"/>
      <c r="CV7" s="811"/>
      <c r="CW7" s="809" t="s">
        <v>301</v>
      </c>
      <c r="CX7" s="810"/>
      <c r="CY7" s="810"/>
      <c r="CZ7" s="810"/>
      <c r="DA7" s="811"/>
      <c r="DB7" s="809" t="s">
        <v>301</v>
      </c>
      <c r="DC7" s="810"/>
      <c r="DD7" s="810"/>
      <c r="DE7" s="810"/>
      <c r="DF7" s="811"/>
      <c r="DG7" s="809" t="s">
        <v>301</v>
      </c>
      <c r="DH7" s="810"/>
      <c r="DI7" s="810"/>
      <c r="DJ7" s="810"/>
      <c r="DK7" s="811"/>
      <c r="DL7" s="809" t="s">
        <v>301</v>
      </c>
      <c r="DM7" s="810"/>
      <c r="DN7" s="810"/>
      <c r="DO7" s="810"/>
      <c r="DP7" s="811"/>
      <c r="DQ7" s="809" t="s">
        <v>301</v>
      </c>
      <c r="DR7" s="810"/>
      <c r="DS7" s="810"/>
      <c r="DT7" s="810"/>
      <c r="DU7" s="811"/>
      <c r="DV7" s="790"/>
      <c r="DW7" s="791"/>
      <c r="DX7" s="791"/>
      <c r="DY7" s="791"/>
      <c r="DZ7" s="792"/>
      <c r="EA7" s="72"/>
    </row>
    <row r="8" spans="1:131" s="73" customFormat="1" ht="26.25" customHeight="1">
      <c r="A8" s="79">
        <v>2</v>
      </c>
      <c r="B8" s="793" t="s">
        <v>302</v>
      </c>
      <c r="C8" s="794"/>
      <c r="D8" s="794"/>
      <c r="E8" s="794"/>
      <c r="F8" s="794"/>
      <c r="G8" s="794"/>
      <c r="H8" s="794"/>
      <c r="I8" s="794"/>
      <c r="J8" s="794"/>
      <c r="K8" s="794"/>
      <c r="L8" s="794"/>
      <c r="M8" s="794"/>
      <c r="N8" s="794"/>
      <c r="O8" s="794"/>
      <c r="P8" s="795"/>
      <c r="Q8" s="796" t="s">
        <v>301</v>
      </c>
      <c r="R8" s="797"/>
      <c r="S8" s="797"/>
      <c r="T8" s="797"/>
      <c r="U8" s="797"/>
      <c r="V8" s="797" t="s">
        <v>301</v>
      </c>
      <c r="W8" s="797"/>
      <c r="X8" s="797"/>
      <c r="Y8" s="797"/>
      <c r="Z8" s="797"/>
      <c r="AA8" s="797" t="s">
        <v>301</v>
      </c>
      <c r="AB8" s="797"/>
      <c r="AC8" s="797"/>
      <c r="AD8" s="797"/>
      <c r="AE8" s="798"/>
      <c r="AF8" s="799" t="s">
        <v>47</v>
      </c>
      <c r="AG8" s="800"/>
      <c r="AH8" s="800"/>
      <c r="AI8" s="800"/>
      <c r="AJ8" s="801"/>
      <c r="AK8" s="802" t="s">
        <v>301</v>
      </c>
      <c r="AL8" s="803"/>
      <c r="AM8" s="803"/>
      <c r="AN8" s="803"/>
      <c r="AO8" s="803"/>
      <c r="AP8" s="803" t="s">
        <v>301</v>
      </c>
      <c r="AQ8" s="803"/>
      <c r="AR8" s="803"/>
      <c r="AS8" s="803"/>
      <c r="AT8" s="803"/>
      <c r="AU8" s="804"/>
      <c r="AV8" s="804"/>
      <c r="AW8" s="804"/>
      <c r="AX8" s="804"/>
      <c r="AY8" s="805"/>
      <c r="AZ8" s="70"/>
      <c r="BA8" s="70"/>
      <c r="BB8" s="70"/>
      <c r="BC8" s="70"/>
      <c r="BD8" s="70"/>
      <c r="BE8" s="71"/>
      <c r="BF8" s="71"/>
      <c r="BG8" s="71"/>
      <c r="BH8" s="71"/>
      <c r="BI8" s="71"/>
      <c r="BJ8" s="71"/>
      <c r="BK8" s="71"/>
      <c r="BL8" s="71"/>
      <c r="BM8" s="71"/>
      <c r="BN8" s="71"/>
      <c r="BO8" s="71"/>
      <c r="BP8" s="71"/>
      <c r="BQ8" s="80">
        <v>2</v>
      </c>
      <c r="BR8" s="81"/>
      <c r="BS8" s="806" t="s">
        <v>303</v>
      </c>
      <c r="BT8" s="807"/>
      <c r="BU8" s="807"/>
      <c r="BV8" s="807"/>
      <c r="BW8" s="807"/>
      <c r="BX8" s="807"/>
      <c r="BY8" s="807"/>
      <c r="BZ8" s="807"/>
      <c r="CA8" s="807"/>
      <c r="CB8" s="807"/>
      <c r="CC8" s="807"/>
      <c r="CD8" s="807"/>
      <c r="CE8" s="807"/>
      <c r="CF8" s="807"/>
      <c r="CG8" s="808"/>
      <c r="CH8" s="819">
        <v>1</v>
      </c>
      <c r="CI8" s="820"/>
      <c r="CJ8" s="820"/>
      <c r="CK8" s="820"/>
      <c r="CL8" s="821"/>
      <c r="CM8" s="819">
        <v>49</v>
      </c>
      <c r="CN8" s="820"/>
      <c r="CO8" s="820"/>
      <c r="CP8" s="820"/>
      <c r="CQ8" s="821"/>
      <c r="CR8" s="819">
        <v>17</v>
      </c>
      <c r="CS8" s="820"/>
      <c r="CT8" s="820"/>
      <c r="CU8" s="820"/>
      <c r="CV8" s="821"/>
      <c r="CW8" s="819">
        <v>5</v>
      </c>
      <c r="CX8" s="820"/>
      <c r="CY8" s="820"/>
      <c r="CZ8" s="820"/>
      <c r="DA8" s="821"/>
      <c r="DB8" s="819" t="s">
        <v>301</v>
      </c>
      <c r="DC8" s="820"/>
      <c r="DD8" s="820"/>
      <c r="DE8" s="820"/>
      <c r="DF8" s="821"/>
      <c r="DG8" s="819" t="s">
        <v>301</v>
      </c>
      <c r="DH8" s="820"/>
      <c r="DI8" s="820"/>
      <c r="DJ8" s="820"/>
      <c r="DK8" s="821"/>
      <c r="DL8" s="819" t="s">
        <v>301</v>
      </c>
      <c r="DM8" s="820"/>
      <c r="DN8" s="820"/>
      <c r="DO8" s="820"/>
      <c r="DP8" s="821"/>
      <c r="DQ8" s="819" t="s">
        <v>301</v>
      </c>
      <c r="DR8" s="820"/>
      <c r="DS8" s="820"/>
      <c r="DT8" s="820"/>
      <c r="DU8" s="821"/>
      <c r="DV8" s="822"/>
      <c r="DW8" s="823"/>
      <c r="DX8" s="823"/>
      <c r="DY8" s="823"/>
      <c r="DZ8" s="824"/>
      <c r="EA8" s="72"/>
    </row>
    <row r="9" spans="1:131" s="73" customFormat="1" ht="26.25" customHeight="1">
      <c r="A9" s="79">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70"/>
      <c r="BA9" s="70"/>
      <c r="BB9" s="70"/>
      <c r="BC9" s="70"/>
      <c r="BD9" s="70"/>
      <c r="BE9" s="71"/>
      <c r="BF9" s="71"/>
      <c r="BG9" s="71"/>
      <c r="BH9" s="71"/>
      <c r="BI9" s="71"/>
      <c r="BJ9" s="71"/>
      <c r="BK9" s="71"/>
      <c r="BL9" s="71"/>
      <c r="BM9" s="71"/>
      <c r="BN9" s="71"/>
      <c r="BO9" s="71"/>
      <c r="BP9" s="71"/>
      <c r="BQ9" s="80">
        <v>3</v>
      </c>
      <c r="BR9" s="81"/>
      <c r="BS9" s="806" t="s">
        <v>304</v>
      </c>
      <c r="BT9" s="807"/>
      <c r="BU9" s="807"/>
      <c r="BV9" s="807"/>
      <c r="BW9" s="807"/>
      <c r="BX9" s="807"/>
      <c r="BY9" s="807"/>
      <c r="BZ9" s="807"/>
      <c r="CA9" s="807"/>
      <c r="CB9" s="807"/>
      <c r="CC9" s="807"/>
      <c r="CD9" s="807"/>
      <c r="CE9" s="807"/>
      <c r="CF9" s="807"/>
      <c r="CG9" s="808"/>
      <c r="CH9" s="819">
        <v>13</v>
      </c>
      <c r="CI9" s="820"/>
      <c r="CJ9" s="820"/>
      <c r="CK9" s="820"/>
      <c r="CL9" s="821"/>
      <c r="CM9" s="819">
        <v>735</v>
      </c>
      <c r="CN9" s="820"/>
      <c r="CO9" s="820"/>
      <c r="CP9" s="820"/>
      <c r="CQ9" s="821"/>
      <c r="CR9" s="819">
        <v>51</v>
      </c>
      <c r="CS9" s="820"/>
      <c r="CT9" s="820"/>
      <c r="CU9" s="820"/>
      <c r="CV9" s="821"/>
      <c r="CW9" s="819" t="s">
        <v>301</v>
      </c>
      <c r="CX9" s="820"/>
      <c r="CY9" s="820"/>
      <c r="CZ9" s="820"/>
      <c r="DA9" s="821"/>
      <c r="DB9" s="819" t="s">
        <v>301</v>
      </c>
      <c r="DC9" s="820"/>
      <c r="DD9" s="820"/>
      <c r="DE9" s="820"/>
      <c r="DF9" s="821"/>
      <c r="DG9" s="819" t="s">
        <v>301</v>
      </c>
      <c r="DH9" s="820"/>
      <c r="DI9" s="820"/>
      <c r="DJ9" s="820"/>
      <c r="DK9" s="821"/>
      <c r="DL9" s="819" t="s">
        <v>301</v>
      </c>
      <c r="DM9" s="820"/>
      <c r="DN9" s="820"/>
      <c r="DO9" s="820"/>
      <c r="DP9" s="821"/>
      <c r="DQ9" s="819" t="s">
        <v>301</v>
      </c>
      <c r="DR9" s="820"/>
      <c r="DS9" s="820"/>
      <c r="DT9" s="820"/>
      <c r="DU9" s="821"/>
      <c r="DV9" s="822"/>
      <c r="DW9" s="823"/>
      <c r="DX9" s="823"/>
      <c r="DY9" s="823"/>
      <c r="DZ9" s="824"/>
      <c r="EA9" s="72"/>
    </row>
    <row r="10" spans="1:131" s="73" customFormat="1" ht="26.25" customHeight="1">
      <c r="A10" s="79">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70"/>
      <c r="BA10" s="70"/>
      <c r="BB10" s="70"/>
      <c r="BC10" s="70"/>
      <c r="BD10" s="70"/>
      <c r="BE10" s="71"/>
      <c r="BF10" s="71"/>
      <c r="BG10" s="71"/>
      <c r="BH10" s="71"/>
      <c r="BI10" s="71"/>
      <c r="BJ10" s="71"/>
      <c r="BK10" s="71"/>
      <c r="BL10" s="71"/>
      <c r="BM10" s="71"/>
      <c r="BN10" s="71"/>
      <c r="BO10" s="71"/>
      <c r="BP10" s="71"/>
      <c r="BQ10" s="80">
        <v>4</v>
      </c>
      <c r="BR10" s="81"/>
      <c r="BS10" s="806" t="s">
        <v>305</v>
      </c>
      <c r="BT10" s="807"/>
      <c r="BU10" s="807"/>
      <c r="BV10" s="807"/>
      <c r="BW10" s="807"/>
      <c r="BX10" s="807"/>
      <c r="BY10" s="807"/>
      <c r="BZ10" s="807"/>
      <c r="CA10" s="807"/>
      <c r="CB10" s="807"/>
      <c r="CC10" s="807"/>
      <c r="CD10" s="807"/>
      <c r="CE10" s="807"/>
      <c r="CF10" s="807"/>
      <c r="CG10" s="808"/>
      <c r="CH10" s="819">
        <v>-2</v>
      </c>
      <c r="CI10" s="820"/>
      <c r="CJ10" s="820"/>
      <c r="CK10" s="820"/>
      <c r="CL10" s="821"/>
      <c r="CM10" s="819">
        <v>52</v>
      </c>
      <c r="CN10" s="820"/>
      <c r="CO10" s="820"/>
      <c r="CP10" s="820"/>
      <c r="CQ10" s="821"/>
      <c r="CR10" s="819">
        <v>3</v>
      </c>
      <c r="CS10" s="820"/>
      <c r="CT10" s="820"/>
      <c r="CU10" s="820"/>
      <c r="CV10" s="821"/>
      <c r="CW10" s="819" t="s">
        <v>301</v>
      </c>
      <c r="CX10" s="820"/>
      <c r="CY10" s="820"/>
      <c r="CZ10" s="820"/>
      <c r="DA10" s="821"/>
      <c r="DB10" s="819" t="s">
        <v>301</v>
      </c>
      <c r="DC10" s="820"/>
      <c r="DD10" s="820"/>
      <c r="DE10" s="820"/>
      <c r="DF10" s="821"/>
      <c r="DG10" s="819" t="s">
        <v>301</v>
      </c>
      <c r="DH10" s="820"/>
      <c r="DI10" s="820"/>
      <c r="DJ10" s="820"/>
      <c r="DK10" s="821"/>
      <c r="DL10" s="819" t="s">
        <v>301</v>
      </c>
      <c r="DM10" s="820"/>
      <c r="DN10" s="820"/>
      <c r="DO10" s="820"/>
      <c r="DP10" s="821"/>
      <c r="DQ10" s="819" t="s">
        <v>301</v>
      </c>
      <c r="DR10" s="820"/>
      <c r="DS10" s="820"/>
      <c r="DT10" s="820"/>
      <c r="DU10" s="821"/>
      <c r="DV10" s="822"/>
      <c r="DW10" s="823"/>
      <c r="DX10" s="823"/>
      <c r="DY10" s="823"/>
      <c r="DZ10" s="824"/>
      <c r="EA10" s="72"/>
    </row>
    <row r="11" spans="1:131" s="73" customFormat="1" ht="26.25" customHeight="1">
      <c r="A11" s="79">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70"/>
      <c r="BA11" s="70"/>
      <c r="BB11" s="70"/>
      <c r="BC11" s="70"/>
      <c r="BD11" s="70"/>
      <c r="BE11" s="71"/>
      <c r="BF11" s="71"/>
      <c r="BG11" s="71"/>
      <c r="BH11" s="71"/>
      <c r="BI11" s="71"/>
      <c r="BJ11" s="71"/>
      <c r="BK11" s="71"/>
      <c r="BL11" s="71"/>
      <c r="BM11" s="71"/>
      <c r="BN11" s="71"/>
      <c r="BO11" s="71"/>
      <c r="BP11" s="71"/>
      <c r="BQ11" s="80">
        <v>5</v>
      </c>
      <c r="BR11" s="81"/>
      <c r="BS11" s="806" t="s">
        <v>306</v>
      </c>
      <c r="BT11" s="807"/>
      <c r="BU11" s="807"/>
      <c r="BV11" s="807"/>
      <c r="BW11" s="807"/>
      <c r="BX11" s="807"/>
      <c r="BY11" s="807"/>
      <c r="BZ11" s="807"/>
      <c r="CA11" s="807"/>
      <c r="CB11" s="807"/>
      <c r="CC11" s="807"/>
      <c r="CD11" s="807"/>
      <c r="CE11" s="807"/>
      <c r="CF11" s="807"/>
      <c r="CG11" s="808"/>
      <c r="CH11" s="819">
        <v>-1</v>
      </c>
      <c r="CI11" s="820"/>
      <c r="CJ11" s="820"/>
      <c r="CK11" s="820"/>
      <c r="CL11" s="821"/>
      <c r="CM11" s="819">
        <v>2</v>
      </c>
      <c r="CN11" s="820"/>
      <c r="CO11" s="820"/>
      <c r="CP11" s="820"/>
      <c r="CQ11" s="821"/>
      <c r="CR11" s="819">
        <v>0</v>
      </c>
      <c r="CS11" s="820"/>
      <c r="CT11" s="820"/>
      <c r="CU11" s="820"/>
      <c r="CV11" s="821"/>
      <c r="CW11" s="819">
        <v>41</v>
      </c>
      <c r="CX11" s="820"/>
      <c r="CY11" s="820"/>
      <c r="CZ11" s="820"/>
      <c r="DA11" s="821"/>
      <c r="DB11" s="819" t="s">
        <v>301</v>
      </c>
      <c r="DC11" s="820"/>
      <c r="DD11" s="820"/>
      <c r="DE11" s="820"/>
      <c r="DF11" s="821"/>
      <c r="DG11" s="819" t="s">
        <v>301</v>
      </c>
      <c r="DH11" s="820"/>
      <c r="DI11" s="820"/>
      <c r="DJ11" s="820"/>
      <c r="DK11" s="821"/>
      <c r="DL11" s="819" t="s">
        <v>301</v>
      </c>
      <c r="DM11" s="820"/>
      <c r="DN11" s="820"/>
      <c r="DO11" s="820"/>
      <c r="DP11" s="821"/>
      <c r="DQ11" s="819" t="s">
        <v>301</v>
      </c>
      <c r="DR11" s="820"/>
      <c r="DS11" s="820"/>
      <c r="DT11" s="820"/>
      <c r="DU11" s="821"/>
      <c r="DV11" s="822"/>
      <c r="DW11" s="823"/>
      <c r="DX11" s="823"/>
      <c r="DY11" s="823"/>
      <c r="DZ11" s="824"/>
      <c r="EA11" s="72"/>
    </row>
    <row r="12" spans="1:131" s="73" customFormat="1" ht="26.25" customHeight="1">
      <c r="A12" s="79">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70"/>
      <c r="BA12" s="70"/>
      <c r="BB12" s="70"/>
      <c r="BC12" s="70"/>
      <c r="BD12" s="70"/>
      <c r="BE12" s="71"/>
      <c r="BF12" s="71"/>
      <c r="BG12" s="71"/>
      <c r="BH12" s="71"/>
      <c r="BI12" s="71"/>
      <c r="BJ12" s="71"/>
      <c r="BK12" s="71"/>
      <c r="BL12" s="71"/>
      <c r="BM12" s="71"/>
      <c r="BN12" s="71"/>
      <c r="BO12" s="71"/>
      <c r="BP12" s="71"/>
      <c r="BQ12" s="80">
        <v>6</v>
      </c>
      <c r="BR12" s="81"/>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72"/>
    </row>
    <row r="13" spans="1:131" s="73" customFormat="1" ht="26.25" customHeight="1">
      <c r="A13" s="79">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70"/>
      <c r="BA13" s="70"/>
      <c r="BB13" s="70"/>
      <c r="BC13" s="70"/>
      <c r="BD13" s="70"/>
      <c r="BE13" s="71"/>
      <c r="BF13" s="71"/>
      <c r="BG13" s="71"/>
      <c r="BH13" s="71"/>
      <c r="BI13" s="71"/>
      <c r="BJ13" s="71"/>
      <c r="BK13" s="71"/>
      <c r="BL13" s="71"/>
      <c r="BM13" s="71"/>
      <c r="BN13" s="71"/>
      <c r="BO13" s="71"/>
      <c r="BP13" s="71"/>
      <c r="BQ13" s="80">
        <v>7</v>
      </c>
      <c r="BR13" s="81"/>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72"/>
    </row>
    <row r="14" spans="1:131" s="73" customFormat="1" ht="26.25" customHeight="1">
      <c r="A14" s="79">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70"/>
      <c r="BA14" s="70"/>
      <c r="BB14" s="70"/>
      <c r="BC14" s="70"/>
      <c r="BD14" s="70"/>
      <c r="BE14" s="71"/>
      <c r="BF14" s="71"/>
      <c r="BG14" s="71"/>
      <c r="BH14" s="71"/>
      <c r="BI14" s="71"/>
      <c r="BJ14" s="71"/>
      <c r="BK14" s="71"/>
      <c r="BL14" s="71"/>
      <c r="BM14" s="71"/>
      <c r="BN14" s="71"/>
      <c r="BO14" s="71"/>
      <c r="BP14" s="71"/>
      <c r="BQ14" s="80">
        <v>8</v>
      </c>
      <c r="BR14" s="81"/>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72"/>
    </row>
    <row r="15" spans="1:131" s="73" customFormat="1" ht="26.25" customHeight="1">
      <c r="A15" s="79">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70"/>
      <c r="BA15" s="70"/>
      <c r="BB15" s="70"/>
      <c r="BC15" s="70"/>
      <c r="BD15" s="70"/>
      <c r="BE15" s="71"/>
      <c r="BF15" s="71"/>
      <c r="BG15" s="71"/>
      <c r="BH15" s="71"/>
      <c r="BI15" s="71"/>
      <c r="BJ15" s="71"/>
      <c r="BK15" s="71"/>
      <c r="BL15" s="71"/>
      <c r="BM15" s="71"/>
      <c r="BN15" s="71"/>
      <c r="BO15" s="71"/>
      <c r="BP15" s="71"/>
      <c r="BQ15" s="80">
        <v>9</v>
      </c>
      <c r="BR15" s="81"/>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72"/>
    </row>
    <row r="16" spans="1:131" s="73" customFormat="1" ht="26.25" customHeight="1">
      <c r="A16" s="79">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70"/>
      <c r="BA16" s="70"/>
      <c r="BB16" s="70"/>
      <c r="BC16" s="70"/>
      <c r="BD16" s="70"/>
      <c r="BE16" s="71"/>
      <c r="BF16" s="71"/>
      <c r="BG16" s="71"/>
      <c r="BH16" s="71"/>
      <c r="BI16" s="71"/>
      <c r="BJ16" s="71"/>
      <c r="BK16" s="71"/>
      <c r="BL16" s="71"/>
      <c r="BM16" s="71"/>
      <c r="BN16" s="71"/>
      <c r="BO16" s="71"/>
      <c r="BP16" s="71"/>
      <c r="BQ16" s="80">
        <v>10</v>
      </c>
      <c r="BR16" s="81"/>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72"/>
    </row>
    <row r="17" spans="1:131" s="73" customFormat="1" ht="26.25" customHeight="1">
      <c r="A17" s="79">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70"/>
      <c r="BA17" s="70"/>
      <c r="BB17" s="70"/>
      <c r="BC17" s="70"/>
      <c r="BD17" s="70"/>
      <c r="BE17" s="71"/>
      <c r="BF17" s="71"/>
      <c r="BG17" s="71"/>
      <c r="BH17" s="71"/>
      <c r="BI17" s="71"/>
      <c r="BJ17" s="71"/>
      <c r="BK17" s="71"/>
      <c r="BL17" s="71"/>
      <c r="BM17" s="71"/>
      <c r="BN17" s="71"/>
      <c r="BO17" s="71"/>
      <c r="BP17" s="71"/>
      <c r="BQ17" s="80">
        <v>11</v>
      </c>
      <c r="BR17" s="81"/>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72"/>
    </row>
    <row r="18" spans="1:131" s="73" customFormat="1" ht="26.25" customHeight="1">
      <c r="A18" s="79">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70"/>
      <c r="BA18" s="70"/>
      <c r="BB18" s="70"/>
      <c r="BC18" s="70"/>
      <c r="BD18" s="70"/>
      <c r="BE18" s="71"/>
      <c r="BF18" s="71"/>
      <c r="BG18" s="71"/>
      <c r="BH18" s="71"/>
      <c r="BI18" s="71"/>
      <c r="BJ18" s="71"/>
      <c r="BK18" s="71"/>
      <c r="BL18" s="71"/>
      <c r="BM18" s="71"/>
      <c r="BN18" s="71"/>
      <c r="BO18" s="71"/>
      <c r="BP18" s="71"/>
      <c r="BQ18" s="80">
        <v>12</v>
      </c>
      <c r="BR18" s="81"/>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72"/>
    </row>
    <row r="19" spans="1:131" s="73" customFormat="1" ht="26.25" customHeight="1">
      <c r="A19" s="79">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70"/>
      <c r="BA19" s="70"/>
      <c r="BB19" s="70"/>
      <c r="BC19" s="70"/>
      <c r="BD19" s="70"/>
      <c r="BE19" s="71"/>
      <c r="BF19" s="71"/>
      <c r="BG19" s="71"/>
      <c r="BH19" s="71"/>
      <c r="BI19" s="71"/>
      <c r="BJ19" s="71"/>
      <c r="BK19" s="71"/>
      <c r="BL19" s="71"/>
      <c r="BM19" s="71"/>
      <c r="BN19" s="71"/>
      <c r="BO19" s="71"/>
      <c r="BP19" s="71"/>
      <c r="BQ19" s="80">
        <v>13</v>
      </c>
      <c r="BR19" s="81"/>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72"/>
    </row>
    <row r="20" spans="1:131" s="73" customFormat="1" ht="26.25" customHeight="1">
      <c r="A20" s="79">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70"/>
      <c r="BA20" s="70"/>
      <c r="BB20" s="70"/>
      <c r="BC20" s="70"/>
      <c r="BD20" s="70"/>
      <c r="BE20" s="71"/>
      <c r="BF20" s="71"/>
      <c r="BG20" s="71"/>
      <c r="BH20" s="71"/>
      <c r="BI20" s="71"/>
      <c r="BJ20" s="71"/>
      <c r="BK20" s="71"/>
      <c r="BL20" s="71"/>
      <c r="BM20" s="71"/>
      <c r="BN20" s="71"/>
      <c r="BO20" s="71"/>
      <c r="BP20" s="71"/>
      <c r="BQ20" s="80">
        <v>14</v>
      </c>
      <c r="BR20" s="81"/>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72"/>
    </row>
    <row r="21" spans="1:131" s="73" customFormat="1" ht="26.25" customHeight="1" thickBot="1">
      <c r="A21" s="79">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70"/>
      <c r="BA21" s="70"/>
      <c r="BB21" s="70"/>
      <c r="BC21" s="70"/>
      <c r="BD21" s="70"/>
      <c r="BE21" s="71"/>
      <c r="BF21" s="71"/>
      <c r="BG21" s="71"/>
      <c r="BH21" s="71"/>
      <c r="BI21" s="71"/>
      <c r="BJ21" s="71"/>
      <c r="BK21" s="71"/>
      <c r="BL21" s="71"/>
      <c r="BM21" s="71"/>
      <c r="BN21" s="71"/>
      <c r="BO21" s="71"/>
      <c r="BP21" s="71"/>
      <c r="BQ21" s="80">
        <v>15</v>
      </c>
      <c r="BR21" s="81"/>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72"/>
    </row>
    <row r="22" spans="1:131" s="73" customFormat="1" ht="26.25" customHeight="1">
      <c r="A22" s="79">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307</v>
      </c>
      <c r="BA22" s="844"/>
      <c r="BB22" s="844"/>
      <c r="BC22" s="844"/>
      <c r="BD22" s="845"/>
      <c r="BE22" s="71"/>
      <c r="BF22" s="71"/>
      <c r="BG22" s="71"/>
      <c r="BH22" s="71"/>
      <c r="BI22" s="71"/>
      <c r="BJ22" s="71"/>
      <c r="BK22" s="71"/>
      <c r="BL22" s="71"/>
      <c r="BM22" s="71"/>
      <c r="BN22" s="71"/>
      <c r="BO22" s="71"/>
      <c r="BP22" s="71"/>
      <c r="BQ22" s="80">
        <v>16</v>
      </c>
      <c r="BR22" s="81"/>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72"/>
    </row>
    <row r="23" spans="1:131" s="73" customFormat="1" ht="26.25" customHeight="1" thickBot="1">
      <c r="A23" s="82" t="s">
        <v>308</v>
      </c>
      <c r="B23" s="828" t="s">
        <v>309</v>
      </c>
      <c r="C23" s="829"/>
      <c r="D23" s="829"/>
      <c r="E23" s="829"/>
      <c r="F23" s="829"/>
      <c r="G23" s="829"/>
      <c r="H23" s="829"/>
      <c r="I23" s="829"/>
      <c r="J23" s="829"/>
      <c r="K23" s="829"/>
      <c r="L23" s="829"/>
      <c r="M23" s="829"/>
      <c r="N23" s="829"/>
      <c r="O23" s="829"/>
      <c r="P23" s="830"/>
      <c r="Q23" s="831">
        <v>50502</v>
      </c>
      <c r="R23" s="832"/>
      <c r="S23" s="832"/>
      <c r="T23" s="832"/>
      <c r="U23" s="832"/>
      <c r="V23" s="832">
        <v>49758</v>
      </c>
      <c r="W23" s="832"/>
      <c r="X23" s="832"/>
      <c r="Y23" s="832"/>
      <c r="Z23" s="832"/>
      <c r="AA23" s="832">
        <v>743</v>
      </c>
      <c r="AB23" s="832"/>
      <c r="AC23" s="832"/>
      <c r="AD23" s="832"/>
      <c r="AE23" s="833"/>
      <c r="AF23" s="834">
        <v>624</v>
      </c>
      <c r="AG23" s="832"/>
      <c r="AH23" s="832"/>
      <c r="AI23" s="832"/>
      <c r="AJ23" s="835"/>
      <c r="AK23" s="836"/>
      <c r="AL23" s="837"/>
      <c r="AM23" s="837"/>
      <c r="AN23" s="837"/>
      <c r="AO23" s="837"/>
      <c r="AP23" s="832">
        <v>34809</v>
      </c>
      <c r="AQ23" s="832"/>
      <c r="AR23" s="832"/>
      <c r="AS23" s="832"/>
      <c r="AT23" s="832"/>
      <c r="AU23" s="838"/>
      <c r="AV23" s="838"/>
      <c r="AW23" s="838"/>
      <c r="AX23" s="838"/>
      <c r="AY23" s="839"/>
      <c r="AZ23" s="847" t="s">
        <v>47</v>
      </c>
      <c r="BA23" s="848"/>
      <c r="BB23" s="848"/>
      <c r="BC23" s="848"/>
      <c r="BD23" s="849"/>
      <c r="BE23" s="71"/>
      <c r="BF23" s="71"/>
      <c r="BG23" s="71"/>
      <c r="BH23" s="71"/>
      <c r="BI23" s="71"/>
      <c r="BJ23" s="71"/>
      <c r="BK23" s="71"/>
      <c r="BL23" s="71"/>
      <c r="BM23" s="71"/>
      <c r="BN23" s="71"/>
      <c r="BO23" s="71"/>
      <c r="BP23" s="71"/>
      <c r="BQ23" s="80">
        <v>17</v>
      </c>
      <c r="BR23" s="81"/>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72"/>
    </row>
    <row r="24" spans="1:131" s="73" customFormat="1" ht="26.25" customHeight="1">
      <c r="A24" s="846" t="s">
        <v>310</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70"/>
      <c r="BA24" s="70"/>
      <c r="BB24" s="70"/>
      <c r="BC24" s="70"/>
      <c r="BD24" s="70"/>
      <c r="BE24" s="71"/>
      <c r="BF24" s="71"/>
      <c r="BG24" s="71"/>
      <c r="BH24" s="71"/>
      <c r="BI24" s="71"/>
      <c r="BJ24" s="71"/>
      <c r="BK24" s="71"/>
      <c r="BL24" s="71"/>
      <c r="BM24" s="71"/>
      <c r="BN24" s="71"/>
      <c r="BO24" s="71"/>
      <c r="BP24" s="71"/>
      <c r="BQ24" s="80">
        <v>18</v>
      </c>
      <c r="BR24" s="81"/>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72"/>
    </row>
    <row r="25" spans="1:131" s="65" customFormat="1" ht="26.25" customHeight="1" thickBot="1">
      <c r="A25" s="787" t="s">
        <v>311</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70"/>
      <c r="BK25" s="70"/>
      <c r="BL25" s="70"/>
      <c r="BM25" s="70"/>
      <c r="BN25" s="70"/>
      <c r="BO25" s="83"/>
      <c r="BP25" s="83"/>
      <c r="BQ25" s="80">
        <v>19</v>
      </c>
      <c r="BR25" s="81"/>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64"/>
    </row>
    <row r="26" spans="1:131" s="65" customFormat="1" ht="26.25" customHeight="1">
      <c r="A26" s="778" t="s">
        <v>281</v>
      </c>
      <c r="B26" s="779"/>
      <c r="C26" s="779"/>
      <c r="D26" s="779"/>
      <c r="E26" s="779"/>
      <c r="F26" s="779"/>
      <c r="G26" s="779"/>
      <c r="H26" s="779"/>
      <c r="I26" s="779"/>
      <c r="J26" s="779"/>
      <c r="K26" s="779"/>
      <c r="L26" s="779"/>
      <c r="M26" s="779"/>
      <c r="N26" s="779"/>
      <c r="O26" s="779"/>
      <c r="P26" s="780"/>
      <c r="Q26" s="755" t="s">
        <v>312</v>
      </c>
      <c r="R26" s="756"/>
      <c r="S26" s="756"/>
      <c r="T26" s="756"/>
      <c r="U26" s="757"/>
      <c r="V26" s="755" t="s">
        <v>313</v>
      </c>
      <c r="W26" s="756"/>
      <c r="X26" s="756"/>
      <c r="Y26" s="756"/>
      <c r="Z26" s="757"/>
      <c r="AA26" s="755" t="s">
        <v>314</v>
      </c>
      <c r="AB26" s="756"/>
      <c r="AC26" s="756"/>
      <c r="AD26" s="756"/>
      <c r="AE26" s="756"/>
      <c r="AF26" s="850" t="s">
        <v>315</v>
      </c>
      <c r="AG26" s="851"/>
      <c r="AH26" s="851"/>
      <c r="AI26" s="851"/>
      <c r="AJ26" s="852"/>
      <c r="AK26" s="756" t="s">
        <v>316</v>
      </c>
      <c r="AL26" s="756"/>
      <c r="AM26" s="756"/>
      <c r="AN26" s="756"/>
      <c r="AO26" s="757"/>
      <c r="AP26" s="755" t="s">
        <v>317</v>
      </c>
      <c r="AQ26" s="756"/>
      <c r="AR26" s="756"/>
      <c r="AS26" s="756"/>
      <c r="AT26" s="757"/>
      <c r="AU26" s="755" t="s">
        <v>318</v>
      </c>
      <c r="AV26" s="756"/>
      <c r="AW26" s="756"/>
      <c r="AX26" s="756"/>
      <c r="AY26" s="757"/>
      <c r="AZ26" s="755" t="s">
        <v>319</v>
      </c>
      <c r="BA26" s="756"/>
      <c r="BB26" s="756"/>
      <c r="BC26" s="756"/>
      <c r="BD26" s="757"/>
      <c r="BE26" s="755" t="s">
        <v>288</v>
      </c>
      <c r="BF26" s="756"/>
      <c r="BG26" s="756"/>
      <c r="BH26" s="756"/>
      <c r="BI26" s="767"/>
      <c r="BJ26" s="70"/>
      <c r="BK26" s="70"/>
      <c r="BL26" s="70"/>
      <c r="BM26" s="70"/>
      <c r="BN26" s="70"/>
      <c r="BO26" s="83"/>
      <c r="BP26" s="83"/>
      <c r="BQ26" s="80">
        <v>20</v>
      </c>
      <c r="BR26" s="81"/>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64"/>
    </row>
    <row r="27" spans="1:131" s="65"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70"/>
      <c r="BK27" s="70"/>
      <c r="BL27" s="70"/>
      <c r="BM27" s="70"/>
      <c r="BN27" s="70"/>
      <c r="BO27" s="83"/>
      <c r="BP27" s="83"/>
      <c r="BQ27" s="80">
        <v>21</v>
      </c>
      <c r="BR27" s="81"/>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64"/>
    </row>
    <row r="28" spans="1:131" s="65" customFormat="1" ht="26.25" customHeight="1" thickTop="1">
      <c r="A28" s="84">
        <v>1</v>
      </c>
      <c r="B28" s="769" t="s">
        <v>320</v>
      </c>
      <c r="C28" s="770"/>
      <c r="D28" s="770"/>
      <c r="E28" s="770"/>
      <c r="F28" s="770"/>
      <c r="G28" s="770"/>
      <c r="H28" s="770"/>
      <c r="I28" s="770"/>
      <c r="J28" s="770"/>
      <c r="K28" s="770"/>
      <c r="L28" s="770"/>
      <c r="M28" s="770"/>
      <c r="N28" s="770"/>
      <c r="O28" s="770"/>
      <c r="P28" s="771"/>
      <c r="Q28" s="860">
        <v>15063</v>
      </c>
      <c r="R28" s="861"/>
      <c r="S28" s="861"/>
      <c r="T28" s="861"/>
      <c r="U28" s="861"/>
      <c r="V28" s="861">
        <v>14692</v>
      </c>
      <c r="W28" s="861"/>
      <c r="X28" s="861"/>
      <c r="Y28" s="861"/>
      <c r="Z28" s="861"/>
      <c r="AA28" s="861">
        <v>371</v>
      </c>
      <c r="AB28" s="861"/>
      <c r="AC28" s="861"/>
      <c r="AD28" s="861"/>
      <c r="AE28" s="862"/>
      <c r="AF28" s="863">
        <v>371</v>
      </c>
      <c r="AG28" s="861"/>
      <c r="AH28" s="861"/>
      <c r="AI28" s="861"/>
      <c r="AJ28" s="864"/>
      <c r="AK28" s="865">
        <v>1551</v>
      </c>
      <c r="AL28" s="856"/>
      <c r="AM28" s="856"/>
      <c r="AN28" s="856"/>
      <c r="AO28" s="856"/>
      <c r="AP28" s="856" t="s">
        <v>301</v>
      </c>
      <c r="AQ28" s="856"/>
      <c r="AR28" s="856"/>
      <c r="AS28" s="856"/>
      <c r="AT28" s="856"/>
      <c r="AU28" s="856" t="s">
        <v>301</v>
      </c>
      <c r="AV28" s="856"/>
      <c r="AW28" s="856"/>
      <c r="AX28" s="856"/>
      <c r="AY28" s="856"/>
      <c r="AZ28" s="857" t="s">
        <v>301</v>
      </c>
      <c r="BA28" s="857"/>
      <c r="BB28" s="857"/>
      <c r="BC28" s="857"/>
      <c r="BD28" s="857"/>
      <c r="BE28" s="858"/>
      <c r="BF28" s="858"/>
      <c r="BG28" s="858"/>
      <c r="BH28" s="858"/>
      <c r="BI28" s="859"/>
      <c r="BJ28" s="70"/>
      <c r="BK28" s="70"/>
      <c r="BL28" s="70"/>
      <c r="BM28" s="70"/>
      <c r="BN28" s="70"/>
      <c r="BO28" s="83"/>
      <c r="BP28" s="83"/>
      <c r="BQ28" s="80">
        <v>22</v>
      </c>
      <c r="BR28" s="81"/>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64"/>
    </row>
    <row r="29" spans="1:131" s="65" customFormat="1" ht="26.25" customHeight="1">
      <c r="A29" s="84">
        <v>2</v>
      </c>
      <c r="B29" s="793" t="s">
        <v>321</v>
      </c>
      <c r="C29" s="794"/>
      <c r="D29" s="794"/>
      <c r="E29" s="794"/>
      <c r="F29" s="794"/>
      <c r="G29" s="794"/>
      <c r="H29" s="794"/>
      <c r="I29" s="794"/>
      <c r="J29" s="794"/>
      <c r="K29" s="794"/>
      <c r="L29" s="794"/>
      <c r="M29" s="794"/>
      <c r="N29" s="794"/>
      <c r="O29" s="794"/>
      <c r="P29" s="795"/>
      <c r="Q29" s="796">
        <v>12655</v>
      </c>
      <c r="R29" s="797"/>
      <c r="S29" s="797"/>
      <c r="T29" s="797"/>
      <c r="U29" s="797"/>
      <c r="V29" s="797">
        <v>12565</v>
      </c>
      <c r="W29" s="797"/>
      <c r="X29" s="797"/>
      <c r="Y29" s="797"/>
      <c r="Z29" s="797"/>
      <c r="AA29" s="797">
        <v>90</v>
      </c>
      <c r="AB29" s="797"/>
      <c r="AC29" s="797"/>
      <c r="AD29" s="797"/>
      <c r="AE29" s="798"/>
      <c r="AF29" s="799">
        <v>90</v>
      </c>
      <c r="AG29" s="800"/>
      <c r="AH29" s="800"/>
      <c r="AI29" s="800"/>
      <c r="AJ29" s="801"/>
      <c r="AK29" s="868">
        <v>1747</v>
      </c>
      <c r="AL29" s="869"/>
      <c r="AM29" s="869"/>
      <c r="AN29" s="869"/>
      <c r="AO29" s="869"/>
      <c r="AP29" s="869" t="s">
        <v>301</v>
      </c>
      <c r="AQ29" s="869"/>
      <c r="AR29" s="869"/>
      <c r="AS29" s="869"/>
      <c r="AT29" s="869"/>
      <c r="AU29" s="869" t="s">
        <v>301</v>
      </c>
      <c r="AV29" s="869"/>
      <c r="AW29" s="869"/>
      <c r="AX29" s="869"/>
      <c r="AY29" s="869"/>
      <c r="AZ29" s="870" t="s">
        <v>301</v>
      </c>
      <c r="BA29" s="870"/>
      <c r="BB29" s="870"/>
      <c r="BC29" s="870"/>
      <c r="BD29" s="870"/>
      <c r="BE29" s="866"/>
      <c r="BF29" s="866"/>
      <c r="BG29" s="866"/>
      <c r="BH29" s="866"/>
      <c r="BI29" s="867"/>
      <c r="BJ29" s="70"/>
      <c r="BK29" s="70"/>
      <c r="BL29" s="70"/>
      <c r="BM29" s="70"/>
      <c r="BN29" s="70"/>
      <c r="BO29" s="83"/>
      <c r="BP29" s="83"/>
      <c r="BQ29" s="80">
        <v>23</v>
      </c>
      <c r="BR29" s="81"/>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64"/>
    </row>
    <row r="30" spans="1:131" s="65" customFormat="1" ht="26.25" customHeight="1">
      <c r="A30" s="84">
        <v>3</v>
      </c>
      <c r="B30" s="793" t="s">
        <v>322</v>
      </c>
      <c r="C30" s="794"/>
      <c r="D30" s="794"/>
      <c r="E30" s="794"/>
      <c r="F30" s="794"/>
      <c r="G30" s="794"/>
      <c r="H30" s="794"/>
      <c r="I30" s="794"/>
      <c r="J30" s="794"/>
      <c r="K30" s="794"/>
      <c r="L30" s="794"/>
      <c r="M30" s="794"/>
      <c r="N30" s="794"/>
      <c r="O30" s="794"/>
      <c r="P30" s="795"/>
      <c r="Q30" s="796">
        <v>1611</v>
      </c>
      <c r="R30" s="797"/>
      <c r="S30" s="797"/>
      <c r="T30" s="797"/>
      <c r="U30" s="797"/>
      <c r="V30" s="797">
        <v>1603</v>
      </c>
      <c r="W30" s="797"/>
      <c r="X30" s="797"/>
      <c r="Y30" s="797"/>
      <c r="Z30" s="797"/>
      <c r="AA30" s="797">
        <v>8</v>
      </c>
      <c r="AB30" s="797"/>
      <c r="AC30" s="797"/>
      <c r="AD30" s="797"/>
      <c r="AE30" s="798"/>
      <c r="AF30" s="799">
        <v>8</v>
      </c>
      <c r="AG30" s="800"/>
      <c r="AH30" s="800"/>
      <c r="AI30" s="800"/>
      <c r="AJ30" s="801"/>
      <c r="AK30" s="868">
        <v>403</v>
      </c>
      <c r="AL30" s="869"/>
      <c r="AM30" s="869"/>
      <c r="AN30" s="869"/>
      <c r="AO30" s="869"/>
      <c r="AP30" s="869" t="s">
        <v>301</v>
      </c>
      <c r="AQ30" s="869"/>
      <c r="AR30" s="869"/>
      <c r="AS30" s="869"/>
      <c r="AT30" s="869"/>
      <c r="AU30" s="869" t="s">
        <v>301</v>
      </c>
      <c r="AV30" s="869"/>
      <c r="AW30" s="869"/>
      <c r="AX30" s="869"/>
      <c r="AY30" s="869"/>
      <c r="AZ30" s="870" t="s">
        <v>301</v>
      </c>
      <c r="BA30" s="870"/>
      <c r="BB30" s="870"/>
      <c r="BC30" s="870"/>
      <c r="BD30" s="870"/>
      <c r="BE30" s="866"/>
      <c r="BF30" s="866"/>
      <c r="BG30" s="866"/>
      <c r="BH30" s="866"/>
      <c r="BI30" s="867"/>
      <c r="BJ30" s="70"/>
      <c r="BK30" s="70"/>
      <c r="BL30" s="70"/>
      <c r="BM30" s="70"/>
      <c r="BN30" s="70"/>
      <c r="BO30" s="83"/>
      <c r="BP30" s="83"/>
      <c r="BQ30" s="80">
        <v>24</v>
      </c>
      <c r="BR30" s="81"/>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64"/>
    </row>
    <row r="31" spans="1:131" s="65" customFormat="1" ht="26.25" customHeight="1">
      <c r="A31" s="84">
        <v>4</v>
      </c>
      <c r="B31" s="793" t="s">
        <v>323</v>
      </c>
      <c r="C31" s="794"/>
      <c r="D31" s="794"/>
      <c r="E31" s="794"/>
      <c r="F31" s="794"/>
      <c r="G31" s="794"/>
      <c r="H31" s="794"/>
      <c r="I31" s="794"/>
      <c r="J31" s="794"/>
      <c r="K31" s="794"/>
      <c r="L31" s="794"/>
      <c r="M31" s="794"/>
      <c r="N31" s="794"/>
      <c r="O31" s="794"/>
      <c r="P31" s="795"/>
      <c r="Q31" s="796">
        <v>19875</v>
      </c>
      <c r="R31" s="797"/>
      <c r="S31" s="797"/>
      <c r="T31" s="797"/>
      <c r="U31" s="797"/>
      <c r="V31" s="797">
        <v>19615</v>
      </c>
      <c r="W31" s="797"/>
      <c r="X31" s="797"/>
      <c r="Y31" s="797"/>
      <c r="Z31" s="797"/>
      <c r="AA31" s="797">
        <v>260</v>
      </c>
      <c r="AB31" s="797"/>
      <c r="AC31" s="797"/>
      <c r="AD31" s="797"/>
      <c r="AE31" s="798"/>
      <c r="AF31" s="799">
        <v>177</v>
      </c>
      <c r="AG31" s="800"/>
      <c r="AH31" s="800"/>
      <c r="AI31" s="800"/>
      <c r="AJ31" s="801"/>
      <c r="AK31" s="868" t="s">
        <v>301</v>
      </c>
      <c r="AL31" s="869"/>
      <c r="AM31" s="869"/>
      <c r="AN31" s="869"/>
      <c r="AO31" s="869"/>
      <c r="AP31" s="869" t="s">
        <v>301</v>
      </c>
      <c r="AQ31" s="869"/>
      <c r="AR31" s="869"/>
      <c r="AS31" s="869"/>
      <c r="AT31" s="869"/>
      <c r="AU31" s="869" t="s">
        <v>301</v>
      </c>
      <c r="AV31" s="869"/>
      <c r="AW31" s="869"/>
      <c r="AX31" s="869"/>
      <c r="AY31" s="869"/>
      <c r="AZ31" s="870" t="s">
        <v>301</v>
      </c>
      <c r="BA31" s="870"/>
      <c r="BB31" s="870"/>
      <c r="BC31" s="870"/>
      <c r="BD31" s="870"/>
      <c r="BE31" s="866"/>
      <c r="BF31" s="866"/>
      <c r="BG31" s="866"/>
      <c r="BH31" s="866"/>
      <c r="BI31" s="867"/>
      <c r="BJ31" s="70"/>
      <c r="BK31" s="70"/>
      <c r="BL31" s="70"/>
      <c r="BM31" s="70"/>
      <c r="BN31" s="70"/>
      <c r="BO31" s="83"/>
      <c r="BP31" s="83"/>
      <c r="BQ31" s="80">
        <v>25</v>
      </c>
      <c r="BR31" s="81"/>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64"/>
    </row>
    <row r="32" spans="1:131" s="65" customFormat="1" ht="26.25" customHeight="1">
      <c r="A32" s="84">
        <v>5</v>
      </c>
      <c r="B32" s="793" t="s">
        <v>324</v>
      </c>
      <c r="C32" s="794"/>
      <c r="D32" s="794"/>
      <c r="E32" s="794"/>
      <c r="F32" s="794"/>
      <c r="G32" s="794"/>
      <c r="H32" s="794"/>
      <c r="I32" s="794"/>
      <c r="J32" s="794"/>
      <c r="K32" s="794"/>
      <c r="L32" s="794"/>
      <c r="M32" s="794"/>
      <c r="N32" s="794"/>
      <c r="O32" s="794"/>
      <c r="P32" s="795"/>
      <c r="Q32" s="796">
        <v>2322</v>
      </c>
      <c r="R32" s="797"/>
      <c r="S32" s="797"/>
      <c r="T32" s="797"/>
      <c r="U32" s="797"/>
      <c r="V32" s="797">
        <v>2121</v>
      </c>
      <c r="W32" s="797"/>
      <c r="X32" s="797"/>
      <c r="Y32" s="797"/>
      <c r="Z32" s="797"/>
      <c r="AA32" s="797">
        <v>201</v>
      </c>
      <c r="AB32" s="797"/>
      <c r="AC32" s="797"/>
      <c r="AD32" s="797"/>
      <c r="AE32" s="798"/>
      <c r="AF32" s="799">
        <v>2000</v>
      </c>
      <c r="AG32" s="800"/>
      <c r="AH32" s="800"/>
      <c r="AI32" s="800"/>
      <c r="AJ32" s="801"/>
      <c r="AK32" s="868">
        <v>15</v>
      </c>
      <c r="AL32" s="869"/>
      <c r="AM32" s="869"/>
      <c r="AN32" s="869"/>
      <c r="AO32" s="869"/>
      <c r="AP32" s="869">
        <v>3752</v>
      </c>
      <c r="AQ32" s="869"/>
      <c r="AR32" s="869"/>
      <c r="AS32" s="869"/>
      <c r="AT32" s="869"/>
      <c r="AU32" s="869">
        <v>11</v>
      </c>
      <c r="AV32" s="869"/>
      <c r="AW32" s="869"/>
      <c r="AX32" s="869"/>
      <c r="AY32" s="869"/>
      <c r="AZ32" s="870" t="s">
        <v>301</v>
      </c>
      <c r="BA32" s="870"/>
      <c r="BB32" s="870"/>
      <c r="BC32" s="870"/>
      <c r="BD32" s="870"/>
      <c r="BE32" s="866" t="s">
        <v>325</v>
      </c>
      <c r="BF32" s="866"/>
      <c r="BG32" s="866"/>
      <c r="BH32" s="866"/>
      <c r="BI32" s="867"/>
      <c r="BJ32" s="70"/>
      <c r="BK32" s="70"/>
      <c r="BL32" s="70"/>
      <c r="BM32" s="70"/>
      <c r="BN32" s="70"/>
      <c r="BO32" s="83"/>
      <c r="BP32" s="83"/>
      <c r="BQ32" s="80">
        <v>26</v>
      </c>
      <c r="BR32" s="81"/>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64"/>
    </row>
    <row r="33" spans="1:131" s="65" customFormat="1" ht="26.25" customHeight="1">
      <c r="A33" s="84">
        <v>6</v>
      </c>
      <c r="B33" s="793" t="s">
        <v>326</v>
      </c>
      <c r="C33" s="794"/>
      <c r="D33" s="794"/>
      <c r="E33" s="794"/>
      <c r="F33" s="794"/>
      <c r="G33" s="794"/>
      <c r="H33" s="794"/>
      <c r="I33" s="794"/>
      <c r="J33" s="794"/>
      <c r="K33" s="794"/>
      <c r="L33" s="794"/>
      <c r="M33" s="794"/>
      <c r="N33" s="794"/>
      <c r="O33" s="794"/>
      <c r="P33" s="795"/>
      <c r="Q33" s="796">
        <v>2382</v>
      </c>
      <c r="R33" s="797"/>
      <c r="S33" s="797"/>
      <c r="T33" s="797"/>
      <c r="U33" s="797"/>
      <c r="V33" s="797">
        <v>2269</v>
      </c>
      <c r="W33" s="797"/>
      <c r="X33" s="797"/>
      <c r="Y33" s="797"/>
      <c r="Z33" s="797"/>
      <c r="AA33" s="797">
        <v>113</v>
      </c>
      <c r="AB33" s="797"/>
      <c r="AC33" s="797"/>
      <c r="AD33" s="797"/>
      <c r="AE33" s="798"/>
      <c r="AF33" s="799" t="s">
        <v>47</v>
      </c>
      <c r="AG33" s="800"/>
      <c r="AH33" s="800"/>
      <c r="AI33" s="800"/>
      <c r="AJ33" s="801"/>
      <c r="AK33" s="868">
        <v>245</v>
      </c>
      <c r="AL33" s="869"/>
      <c r="AM33" s="869"/>
      <c r="AN33" s="869"/>
      <c r="AO33" s="869"/>
      <c r="AP33" s="869">
        <v>9747</v>
      </c>
      <c r="AQ33" s="869"/>
      <c r="AR33" s="869"/>
      <c r="AS33" s="869"/>
      <c r="AT33" s="869"/>
      <c r="AU33" s="869">
        <v>2456</v>
      </c>
      <c r="AV33" s="869"/>
      <c r="AW33" s="869"/>
      <c r="AX33" s="869"/>
      <c r="AY33" s="869"/>
      <c r="AZ33" s="870" t="s">
        <v>301</v>
      </c>
      <c r="BA33" s="870"/>
      <c r="BB33" s="870"/>
      <c r="BC33" s="870"/>
      <c r="BD33" s="870"/>
      <c r="BE33" s="866" t="s">
        <v>327</v>
      </c>
      <c r="BF33" s="866"/>
      <c r="BG33" s="866"/>
      <c r="BH33" s="866"/>
      <c r="BI33" s="867"/>
      <c r="BJ33" s="70"/>
      <c r="BK33" s="70"/>
      <c r="BL33" s="70"/>
      <c r="BM33" s="70"/>
      <c r="BN33" s="70"/>
      <c r="BO33" s="83"/>
      <c r="BP33" s="83"/>
      <c r="BQ33" s="80">
        <v>27</v>
      </c>
      <c r="BR33" s="81"/>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64"/>
    </row>
    <row r="34" spans="1:131" s="65" customFormat="1" ht="26.25" customHeight="1">
      <c r="A34" s="84">
        <v>7</v>
      </c>
      <c r="B34" s="793" t="s">
        <v>328</v>
      </c>
      <c r="C34" s="794"/>
      <c r="D34" s="794"/>
      <c r="E34" s="794"/>
      <c r="F34" s="794"/>
      <c r="G34" s="794"/>
      <c r="H34" s="794"/>
      <c r="I34" s="794"/>
      <c r="J34" s="794"/>
      <c r="K34" s="794"/>
      <c r="L34" s="794"/>
      <c r="M34" s="794"/>
      <c r="N34" s="794"/>
      <c r="O34" s="794"/>
      <c r="P34" s="795"/>
      <c r="Q34" s="796">
        <v>36</v>
      </c>
      <c r="R34" s="797"/>
      <c r="S34" s="797"/>
      <c r="T34" s="797"/>
      <c r="U34" s="797"/>
      <c r="V34" s="797">
        <v>36</v>
      </c>
      <c r="W34" s="797"/>
      <c r="X34" s="797"/>
      <c r="Y34" s="797"/>
      <c r="Z34" s="797"/>
      <c r="AA34" s="797">
        <v>0</v>
      </c>
      <c r="AB34" s="797"/>
      <c r="AC34" s="797"/>
      <c r="AD34" s="797"/>
      <c r="AE34" s="798"/>
      <c r="AF34" s="799" t="s">
        <v>47</v>
      </c>
      <c r="AG34" s="800"/>
      <c r="AH34" s="800"/>
      <c r="AI34" s="800"/>
      <c r="AJ34" s="801"/>
      <c r="AK34" s="868">
        <v>2665</v>
      </c>
      <c r="AL34" s="869"/>
      <c r="AM34" s="869"/>
      <c r="AN34" s="869"/>
      <c r="AO34" s="869"/>
      <c r="AP34" s="869" t="s">
        <v>301</v>
      </c>
      <c r="AQ34" s="869"/>
      <c r="AR34" s="869"/>
      <c r="AS34" s="869"/>
      <c r="AT34" s="869"/>
      <c r="AU34" s="869" t="s">
        <v>301</v>
      </c>
      <c r="AV34" s="869"/>
      <c r="AW34" s="869"/>
      <c r="AX34" s="869"/>
      <c r="AY34" s="869"/>
      <c r="AZ34" s="870" t="s">
        <v>301</v>
      </c>
      <c r="BA34" s="870"/>
      <c r="BB34" s="870"/>
      <c r="BC34" s="870"/>
      <c r="BD34" s="870"/>
      <c r="BE34" s="866" t="s">
        <v>327</v>
      </c>
      <c r="BF34" s="866"/>
      <c r="BG34" s="866"/>
      <c r="BH34" s="866"/>
      <c r="BI34" s="867"/>
      <c r="BJ34" s="70"/>
      <c r="BK34" s="70"/>
      <c r="BL34" s="70"/>
      <c r="BM34" s="70"/>
      <c r="BN34" s="70"/>
      <c r="BO34" s="83"/>
      <c r="BP34" s="83"/>
      <c r="BQ34" s="80">
        <v>28</v>
      </c>
      <c r="BR34" s="81"/>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64"/>
    </row>
    <row r="35" spans="1:131" s="65" customFormat="1" ht="26.25" customHeight="1">
      <c r="A35" s="84">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70"/>
      <c r="BK35" s="70"/>
      <c r="BL35" s="70"/>
      <c r="BM35" s="70"/>
      <c r="BN35" s="70"/>
      <c r="BO35" s="83"/>
      <c r="BP35" s="83"/>
      <c r="BQ35" s="80">
        <v>29</v>
      </c>
      <c r="BR35" s="81"/>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64"/>
    </row>
    <row r="36" spans="1:131" s="65" customFormat="1" ht="26.25" customHeight="1">
      <c r="A36" s="84">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70"/>
      <c r="BK36" s="70"/>
      <c r="BL36" s="70"/>
      <c r="BM36" s="70"/>
      <c r="BN36" s="70"/>
      <c r="BO36" s="83"/>
      <c r="BP36" s="83"/>
      <c r="BQ36" s="80">
        <v>30</v>
      </c>
      <c r="BR36" s="81"/>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64"/>
    </row>
    <row r="37" spans="1:131" s="65" customFormat="1" ht="26.25" customHeight="1">
      <c r="A37" s="84">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70"/>
      <c r="BK37" s="70"/>
      <c r="BL37" s="70"/>
      <c r="BM37" s="70"/>
      <c r="BN37" s="70"/>
      <c r="BO37" s="83"/>
      <c r="BP37" s="83"/>
      <c r="BQ37" s="80">
        <v>31</v>
      </c>
      <c r="BR37" s="81"/>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64"/>
    </row>
    <row r="38" spans="1:131" s="65" customFormat="1" ht="26.25" customHeight="1">
      <c r="A38" s="84">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70"/>
      <c r="BK38" s="70"/>
      <c r="BL38" s="70"/>
      <c r="BM38" s="70"/>
      <c r="BN38" s="70"/>
      <c r="BO38" s="83"/>
      <c r="BP38" s="83"/>
      <c r="BQ38" s="80">
        <v>32</v>
      </c>
      <c r="BR38" s="81"/>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64"/>
    </row>
    <row r="39" spans="1:131" s="65" customFormat="1" ht="26.25" customHeight="1">
      <c r="A39" s="84">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70"/>
      <c r="BK39" s="70"/>
      <c r="BL39" s="70"/>
      <c r="BM39" s="70"/>
      <c r="BN39" s="70"/>
      <c r="BO39" s="83"/>
      <c r="BP39" s="83"/>
      <c r="BQ39" s="80">
        <v>33</v>
      </c>
      <c r="BR39" s="81"/>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64"/>
    </row>
    <row r="40" spans="1:131" s="65" customFormat="1" ht="26.25" customHeight="1">
      <c r="A40" s="79">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70"/>
      <c r="BK40" s="70"/>
      <c r="BL40" s="70"/>
      <c r="BM40" s="70"/>
      <c r="BN40" s="70"/>
      <c r="BO40" s="83"/>
      <c r="BP40" s="83"/>
      <c r="BQ40" s="80">
        <v>34</v>
      </c>
      <c r="BR40" s="81"/>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64"/>
    </row>
    <row r="41" spans="1:131" s="65" customFormat="1" ht="26.25" customHeight="1">
      <c r="A41" s="79">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70"/>
      <c r="BK41" s="70"/>
      <c r="BL41" s="70"/>
      <c r="BM41" s="70"/>
      <c r="BN41" s="70"/>
      <c r="BO41" s="83"/>
      <c r="BP41" s="83"/>
      <c r="BQ41" s="80">
        <v>35</v>
      </c>
      <c r="BR41" s="81"/>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64"/>
    </row>
    <row r="42" spans="1:131" s="65" customFormat="1" ht="26.25" customHeight="1">
      <c r="A42" s="79">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70"/>
      <c r="BK42" s="70"/>
      <c r="BL42" s="70"/>
      <c r="BM42" s="70"/>
      <c r="BN42" s="70"/>
      <c r="BO42" s="83"/>
      <c r="BP42" s="83"/>
      <c r="BQ42" s="80">
        <v>36</v>
      </c>
      <c r="BR42" s="81"/>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64"/>
    </row>
    <row r="43" spans="1:131" s="65" customFormat="1" ht="26.25" customHeight="1">
      <c r="A43" s="79">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70"/>
      <c r="BK43" s="70"/>
      <c r="BL43" s="70"/>
      <c r="BM43" s="70"/>
      <c r="BN43" s="70"/>
      <c r="BO43" s="83"/>
      <c r="BP43" s="83"/>
      <c r="BQ43" s="80">
        <v>37</v>
      </c>
      <c r="BR43" s="81"/>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64"/>
    </row>
    <row r="44" spans="1:131" s="65" customFormat="1" ht="26.25" customHeight="1">
      <c r="A44" s="79">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70"/>
      <c r="BK44" s="70"/>
      <c r="BL44" s="70"/>
      <c r="BM44" s="70"/>
      <c r="BN44" s="70"/>
      <c r="BO44" s="83"/>
      <c r="BP44" s="83"/>
      <c r="BQ44" s="80">
        <v>38</v>
      </c>
      <c r="BR44" s="81"/>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64"/>
    </row>
    <row r="45" spans="1:131" s="65" customFormat="1" ht="26.25" customHeight="1">
      <c r="A45" s="79">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70"/>
      <c r="BK45" s="70"/>
      <c r="BL45" s="70"/>
      <c r="BM45" s="70"/>
      <c r="BN45" s="70"/>
      <c r="BO45" s="83"/>
      <c r="BP45" s="83"/>
      <c r="BQ45" s="80">
        <v>39</v>
      </c>
      <c r="BR45" s="81"/>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64"/>
    </row>
    <row r="46" spans="1:131" s="65" customFormat="1" ht="26.25" customHeight="1">
      <c r="A46" s="79">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70"/>
      <c r="BK46" s="70"/>
      <c r="BL46" s="70"/>
      <c r="BM46" s="70"/>
      <c r="BN46" s="70"/>
      <c r="BO46" s="83"/>
      <c r="BP46" s="83"/>
      <c r="BQ46" s="80">
        <v>40</v>
      </c>
      <c r="BR46" s="81"/>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64"/>
    </row>
    <row r="47" spans="1:131" s="65" customFormat="1" ht="26.25" customHeight="1">
      <c r="A47" s="79">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70"/>
      <c r="BK47" s="70"/>
      <c r="BL47" s="70"/>
      <c r="BM47" s="70"/>
      <c r="BN47" s="70"/>
      <c r="BO47" s="83"/>
      <c r="BP47" s="83"/>
      <c r="BQ47" s="80">
        <v>41</v>
      </c>
      <c r="BR47" s="81"/>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64"/>
    </row>
    <row r="48" spans="1:131" s="65" customFormat="1" ht="26.25" customHeight="1">
      <c r="A48" s="79">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70"/>
      <c r="BK48" s="70"/>
      <c r="BL48" s="70"/>
      <c r="BM48" s="70"/>
      <c r="BN48" s="70"/>
      <c r="BO48" s="83"/>
      <c r="BP48" s="83"/>
      <c r="BQ48" s="80">
        <v>42</v>
      </c>
      <c r="BR48" s="81"/>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64"/>
    </row>
    <row r="49" spans="1:131" s="65" customFormat="1" ht="26.25" customHeight="1">
      <c r="A49" s="79">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70"/>
      <c r="BK49" s="70"/>
      <c r="BL49" s="70"/>
      <c r="BM49" s="70"/>
      <c r="BN49" s="70"/>
      <c r="BO49" s="83"/>
      <c r="BP49" s="83"/>
      <c r="BQ49" s="80">
        <v>43</v>
      </c>
      <c r="BR49" s="81"/>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64"/>
    </row>
    <row r="50" spans="1:131" s="65" customFormat="1" ht="26.25" customHeight="1">
      <c r="A50" s="79">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70"/>
      <c r="BK50" s="70"/>
      <c r="BL50" s="70"/>
      <c r="BM50" s="70"/>
      <c r="BN50" s="70"/>
      <c r="BO50" s="83"/>
      <c r="BP50" s="83"/>
      <c r="BQ50" s="80">
        <v>44</v>
      </c>
      <c r="BR50" s="81"/>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64"/>
    </row>
    <row r="51" spans="1:131" s="65" customFormat="1" ht="26.25" customHeight="1">
      <c r="A51" s="79">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70"/>
      <c r="BK51" s="70"/>
      <c r="BL51" s="70"/>
      <c r="BM51" s="70"/>
      <c r="BN51" s="70"/>
      <c r="BO51" s="83"/>
      <c r="BP51" s="83"/>
      <c r="BQ51" s="80">
        <v>45</v>
      </c>
      <c r="BR51" s="81"/>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64"/>
    </row>
    <row r="52" spans="1:131" s="65" customFormat="1" ht="26.25" customHeight="1">
      <c r="A52" s="79">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70"/>
      <c r="BK52" s="70"/>
      <c r="BL52" s="70"/>
      <c r="BM52" s="70"/>
      <c r="BN52" s="70"/>
      <c r="BO52" s="83"/>
      <c r="BP52" s="83"/>
      <c r="BQ52" s="80">
        <v>46</v>
      </c>
      <c r="BR52" s="81"/>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64"/>
    </row>
    <row r="53" spans="1:131" s="65" customFormat="1" ht="26.25" customHeight="1">
      <c r="A53" s="79">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70"/>
      <c r="BK53" s="70"/>
      <c r="BL53" s="70"/>
      <c r="BM53" s="70"/>
      <c r="BN53" s="70"/>
      <c r="BO53" s="83"/>
      <c r="BP53" s="83"/>
      <c r="BQ53" s="80">
        <v>47</v>
      </c>
      <c r="BR53" s="81"/>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64"/>
    </row>
    <row r="54" spans="1:131" s="65" customFormat="1" ht="26.25" customHeight="1">
      <c r="A54" s="79">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70"/>
      <c r="BK54" s="70"/>
      <c r="BL54" s="70"/>
      <c r="BM54" s="70"/>
      <c r="BN54" s="70"/>
      <c r="BO54" s="83"/>
      <c r="BP54" s="83"/>
      <c r="BQ54" s="80">
        <v>48</v>
      </c>
      <c r="BR54" s="81"/>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64"/>
    </row>
    <row r="55" spans="1:131" s="65" customFormat="1" ht="26.25" customHeight="1">
      <c r="A55" s="79">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70"/>
      <c r="BK55" s="70"/>
      <c r="BL55" s="70"/>
      <c r="BM55" s="70"/>
      <c r="BN55" s="70"/>
      <c r="BO55" s="83"/>
      <c r="BP55" s="83"/>
      <c r="BQ55" s="80">
        <v>49</v>
      </c>
      <c r="BR55" s="81"/>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64"/>
    </row>
    <row r="56" spans="1:131" s="65" customFormat="1" ht="26.25" customHeight="1">
      <c r="A56" s="79">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70"/>
      <c r="BK56" s="70"/>
      <c r="BL56" s="70"/>
      <c r="BM56" s="70"/>
      <c r="BN56" s="70"/>
      <c r="BO56" s="83"/>
      <c r="BP56" s="83"/>
      <c r="BQ56" s="80">
        <v>50</v>
      </c>
      <c r="BR56" s="81"/>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64"/>
    </row>
    <row r="57" spans="1:131" s="65" customFormat="1" ht="26.25" customHeight="1">
      <c r="A57" s="79">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70"/>
      <c r="BK57" s="70"/>
      <c r="BL57" s="70"/>
      <c r="BM57" s="70"/>
      <c r="BN57" s="70"/>
      <c r="BO57" s="83"/>
      <c r="BP57" s="83"/>
      <c r="BQ57" s="80">
        <v>51</v>
      </c>
      <c r="BR57" s="81"/>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64"/>
    </row>
    <row r="58" spans="1:131" s="65" customFormat="1" ht="26.25" customHeight="1">
      <c r="A58" s="79">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70"/>
      <c r="BK58" s="70"/>
      <c r="BL58" s="70"/>
      <c r="BM58" s="70"/>
      <c r="BN58" s="70"/>
      <c r="BO58" s="83"/>
      <c r="BP58" s="83"/>
      <c r="BQ58" s="80">
        <v>52</v>
      </c>
      <c r="BR58" s="81"/>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64"/>
    </row>
    <row r="59" spans="1:131" s="65" customFormat="1" ht="26.25" customHeight="1">
      <c r="A59" s="79">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70"/>
      <c r="BK59" s="70"/>
      <c r="BL59" s="70"/>
      <c r="BM59" s="70"/>
      <c r="BN59" s="70"/>
      <c r="BO59" s="83"/>
      <c r="BP59" s="83"/>
      <c r="BQ59" s="80">
        <v>53</v>
      </c>
      <c r="BR59" s="81"/>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64"/>
    </row>
    <row r="60" spans="1:131" s="65" customFormat="1" ht="26.25" customHeight="1">
      <c r="A60" s="79">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70"/>
      <c r="BK60" s="70"/>
      <c r="BL60" s="70"/>
      <c r="BM60" s="70"/>
      <c r="BN60" s="70"/>
      <c r="BO60" s="83"/>
      <c r="BP60" s="83"/>
      <c r="BQ60" s="80">
        <v>54</v>
      </c>
      <c r="BR60" s="81"/>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64"/>
    </row>
    <row r="61" spans="1:131" s="65" customFormat="1" ht="26.25" customHeight="1" thickBot="1">
      <c r="A61" s="79">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70"/>
      <c r="BK61" s="70"/>
      <c r="BL61" s="70"/>
      <c r="BM61" s="70"/>
      <c r="BN61" s="70"/>
      <c r="BO61" s="83"/>
      <c r="BP61" s="83"/>
      <c r="BQ61" s="80">
        <v>55</v>
      </c>
      <c r="BR61" s="81"/>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64"/>
    </row>
    <row r="62" spans="1:131" s="65" customFormat="1" ht="26.25" customHeight="1">
      <c r="A62" s="79">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329</v>
      </c>
      <c r="BK62" s="844"/>
      <c r="BL62" s="844"/>
      <c r="BM62" s="844"/>
      <c r="BN62" s="845"/>
      <c r="BO62" s="83"/>
      <c r="BP62" s="83"/>
      <c r="BQ62" s="80">
        <v>56</v>
      </c>
      <c r="BR62" s="81"/>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64"/>
    </row>
    <row r="63" spans="1:131" s="65" customFormat="1" ht="26.25" customHeight="1" thickBot="1">
      <c r="A63" s="82" t="s">
        <v>308</v>
      </c>
      <c r="B63" s="828" t="s">
        <v>330</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2646</v>
      </c>
      <c r="AG63" s="880"/>
      <c r="AH63" s="880"/>
      <c r="AI63" s="880"/>
      <c r="AJ63" s="881"/>
      <c r="AK63" s="882"/>
      <c r="AL63" s="877"/>
      <c r="AM63" s="877"/>
      <c r="AN63" s="877"/>
      <c r="AO63" s="877"/>
      <c r="AP63" s="880">
        <v>13498</v>
      </c>
      <c r="AQ63" s="880"/>
      <c r="AR63" s="880"/>
      <c r="AS63" s="880"/>
      <c r="AT63" s="880"/>
      <c r="AU63" s="880">
        <v>2467</v>
      </c>
      <c r="AV63" s="880"/>
      <c r="AW63" s="880"/>
      <c r="AX63" s="880"/>
      <c r="AY63" s="880"/>
      <c r="AZ63" s="884"/>
      <c r="BA63" s="884"/>
      <c r="BB63" s="884"/>
      <c r="BC63" s="884"/>
      <c r="BD63" s="884"/>
      <c r="BE63" s="885"/>
      <c r="BF63" s="885"/>
      <c r="BG63" s="885"/>
      <c r="BH63" s="885"/>
      <c r="BI63" s="886"/>
      <c r="BJ63" s="887" t="s">
        <v>47</v>
      </c>
      <c r="BK63" s="888"/>
      <c r="BL63" s="888"/>
      <c r="BM63" s="888"/>
      <c r="BN63" s="889"/>
      <c r="BO63" s="83"/>
      <c r="BP63" s="83"/>
      <c r="BQ63" s="80">
        <v>57</v>
      </c>
      <c r="BR63" s="81"/>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64"/>
    </row>
    <row r="64" spans="1:131" s="65" customFormat="1" ht="26.2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0">
        <v>58</v>
      </c>
      <c r="BR64" s="81"/>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64"/>
    </row>
    <row r="65" spans="1:131" s="65" customFormat="1" ht="26.25" customHeight="1" thickBot="1">
      <c r="A65" s="70" t="s">
        <v>331</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83"/>
      <c r="BF65" s="83"/>
      <c r="BG65" s="83"/>
      <c r="BH65" s="83"/>
      <c r="BI65" s="83"/>
      <c r="BJ65" s="83"/>
      <c r="BK65" s="83"/>
      <c r="BL65" s="83"/>
      <c r="BM65" s="83"/>
      <c r="BN65" s="83"/>
      <c r="BO65" s="83"/>
      <c r="BP65" s="83"/>
      <c r="BQ65" s="80">
        <v>59</v>
      </c>
      <c r="BR65" s="81"/>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64"/>
    </row>
    <row r="66" spans="1:131" s="65" customFormat="1" ht="26.25" customHeight="1">
      <c r="A66" s="778" t="s">
        <v>332</v>
      </c>
      <c r="B66" s="779"/>
      <c r="C66" s="779"/>
      <c r="D66" s="779"/>
      <c r="E66" s="779"/>
      <c r="F66" s="779"/>
      <c r="G66" s="779"/>
      <c r="H66" s="779"/>
      <c r="I66" s="779"/>
      <c r="J66" s="779"/>
      <c r="K66" s="779"/>
      <c r="L66" s="779"/>
      <c r="M66" s="779"/>
      <c r="N66" s="779"/>
      <c r="O66" s="779"/>
      <c r="P66" s="780"/>
      <c r="Q66" s="755" t="s">
        <v>312</v>
      </c>
      <c r="R66" s="756"/>
      <c r="S66" s="756"/>
      <c r="T66" s="756"/>
      <c r="U66" s="757"/>
      <c r="V66" s="755" t="s">
        <v>313</v>
      </c>
      <c r="W66" s="756"/>
      <c r="X66" s="756"/>
      <c r="Y66" s="756"/>
      <c r="Z66" s="757"/>
      <c r="AA66" s="755" t="s">
        <v>314</v>
      </c>
      <c r="AB66" s="756"/>
      <c r="AC66" s="756"/>
      <c r="AD66" s="756"/>
      <c r="AE66" s="757"/>
      <c r="AF66" s="890" t="s">
        <v>315</v>
      </c>
      <c r="AG66" s="851"/>
      <c r="AH66" s="851"/>
      <c r="AI66" s="851"/>
      <c r="AJ66" s="891"/>
      <c r="AK66" s="755" t="s">
        <v>316</v>
      </c>
      <c r="AL66" s="779"/>
      <c r="AM66" s="779"/>
      <c r="AN66" s="779"/>
      <c r="AO66" s="780"/>
      <c r="AP66" s="755" t="s">
        <v>317</v>
      </c>
      <c r="AQ66" s="756"/>
      <c r="AR66" s="756"/>
      <c r="AS66" s="756"/>
      <c r="AT66" s="757"/>
      <c r="AU66" s="755" t="s">
        <v>333</v>
      </c>
      <c r="AV66" s="756"/>
      <c r="AW66" s="756"/>
      <c r="AX66" s="756"/>
      <c r="AY66" s="757"/>
      <c r="AZ66" s="755" t="s">
        <v>288</v>
      </c>
      <c r="BA66" s="756"/>
      <c r="BB66" s="756"/>
      <c r="BC66" s="756"/>
      <c r="BD66" s="767"/>
      <c r="BE66" s="83"/>
      <c r="BF66" s="83"/>
      <c r="BG66" s="83"/>
      <c r="BH66" s="83"/>
      <c r="BI66" s="83"/>
      <c r="BJ66" s="83"/>
      <c r="BK66" s="83"/>
      <c r="BL66" s="83"/>
      <c r="BM66" s="83"/>
      <c r="BN66" s="83"/>
      <c r="BO66" s="83"/>
      <c r="BP66" s="83"/>
      <c r="BQ66" s="80">
        <v>60</v>
      </c>
      <c r="BR66" s="85"/>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64"/>
    </row>
    <row r="67" spans="1:131" s="65"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83"/>
      <c r="BF67" s="83"/>
      <c r="BG67" s="83"/>
      <c r="BH67" s="83"/>
      <c r="BI67" s="83"/>
      <c r="BJ67" s="83"/>
      <c r="BK67" s="83"/>
      <c r="BL67" s="83"/>
      <c r="BM67" s="83"/>
      <c r="BN67" s="83"/>
      <c r="BO67" s="83"/>
      <c r="BP67" s="83"/>
      <c r="BQ67" s="80">
        <v>61</v>
      </c>
      <c r="BR67" s="85"/>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64"/>
    </row>
    <row r="68" spans="1:131" s="65" customFormat="1" ht="26.25" customHeight="1" thickTop="1">
      <c r="A68" s="76">
        <v>1</v>
      </c>
      <c r="B68" s="907" t="s">
        <v>334</v>
      </c>
      <c r="C68" s="908"/>
      <c r="D68" s="908"/>
      <c r="E68" s="908"/>
      <c r="F68" s="908"/>
      <c r="G68" s="908"/>
      <c r="H68" s="908"/>
      <c r="I68" s="908"/>
      <c r="J68" s="908"/>
      <c r="K68" s="908"/>
      <c r="L68" s="908"/>
      <c r="M68" s="908"/>
      <c r="N68" s="908"/>
      <c r="O68" s="908"/>
      <c r="P68" s="909"/>
      <c r="Q68" s="910">
        <v>69</v>
      </c>
      <c r="R68" s="904"/>
      <c r="S68" s="904"/>
      <c r="T68" s="904"/>
      <c r="U68" s="904"/>
      <c r="V68" s="904">
        <v>51</v>
      </c>
      <c r="W68" s="904"/>
      <c r="X68" s="904"/>
      <c r="Y68" s="904"/>
      <c r="Z68" s="904"/>
      <c r="AA68" s="904">
        <v>19</v>
      </c>
      <c r="AB68" s="904"/>
      <c r="AC68" s="904"/>
      <c r="AD68" s="904"/>
      <c r="AE68" s="904"/>
      <c r="AF68" s="904">
        <v>19</v>
      </c>
      <c r="AG68" s="904"/>
      <c r="AH68" s="904"/>
      <c r="AI68" s="904"/>
      <c r="AJ68" s="904"/>
      <c r="AK68" s="904" t="s">
        <v>301</v>
      </c>
      <c r="AL68" s="904"/>
      <c r="AM68" s="904"/>
      <c r="AN68" s="904"/>
      <c r="AO68" s="904"/>
      <c r="AP68" s="904" t="s">
        <v>301</v>
      </c>
      <c r="AQ68" s="904"/>
      <c r="AR68" s="904"/>
      <c r="AS68" s="904"/>
      <c r="AT68" s="904"/>
      <c r="AU68" s="904" t="s">
        <v>301</v>
      </c>
      <c r="AV68" s="904"/>
      <c r="AW68" s="904"/>
      <c r="AX68" s="904"/>
      <c r="AY68" s="904"/>
      <c r="AZ68" s="905"/>
      <c r="BA68" s="905"/>
      <c r="BB68" s="905"/>
      <c r="BC68" s="905"/>
      <c r="BD68" s="906"/>
      <c r="BE68" s="83"/>
      <c r="BF68" s="83"/>
      <c r="BG68" s="83"/>
      <c r="BH68" s="83"/>
      <c r="BI68" s="83"/>
      <c r="BJ68" s="83"/>
      <c r="BK68" s="83"/>
      <c r="BL68" s="83"/>
      <c r="BM68" s="83"/>
      <c r="BN68" s="83"/>
      <c r="BO68" s="83"/>
      <c r="BP68" s="83"/>
      <c r="BQ68" s="80">
        <v>62</v>
      </c>
      <c r="BR68" s="85"/>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64"/>
    </row>
    <row r="69" spans="1:131" s="65" customFormat="1" ht="26.25" customHeight="1">
      <c r="A69" s="79">
        <v>2</v>
      </c>
      <c r="B69" s="911" t="s">
        <v>335</v>
      </c>
      <c r="C69" s="912"/>
      <c r="D69" s="912"/>
      <c r="E69" s="912"/>
      <c r="F69" s="912"/>
      <c r="G69" s="912"/>
      <c r="H69" s="912"/>
      <c r="I69" s="912"/>
      <c r="J69" s="912"/>
      <c r="K69" s="912"/>
      <c r="L69" s="912"/>
      <c r="M69" s="912"/>
      <c r="N69" s="912"/>
      <c r="O69" s="912"/>
      <c r="P69" s="913"/>
      <c r="Q69" s="914">
        <v>1161</v>
      </c>
      <c r="R69" s="869"/>
      <c r="S69" s="869"/>
      <c r="T69" s="869"/>
      <c r="U69" s="869"/>
      <c r="V69" s="869">
        <v>1161</v>
      </c>
      <c r="W69" s="869"/>
      <c r="X69" s="869"/>
      <c r="Y69" s="869"/>
      <c r="Z69" s="869"/>
      <c r="AA69" s="869" t="s">
        <v>301</v>
      </c>
      <c r="AB69" s="869"/>
      <c r="AC69" s="869"/>
      <c r="AD69" s="869"/>
      <c r="AE69" s="869"/>
      <c r="AF69" s="869" t="s">
        <v>301</v>
      </c>
      <c r="AG69" s="869"/>
      <c r="AH69" s="869"/>
      <c r="AI69" s="869"/>
      <c r="AJ69" s="869"/>
      <c r="AK69" s="869">
        <v>53</v>
      </c>
      <c r="AL69" s="869"/>
      <c r="AM69" s="869"/>
      <c r="AN69" s="869"/>
      <c r="AO69" s="869"/>
      <c r="AP69" s="869" t="s">
        <v>301</v>
      </c>
      <c r="AQ69" s="869"/>
      <c r="AR69" s="869"/>
      <c r="AS69" s="869"/>
      <c r="AT69" s="869"/>
      <c r="AU69" s="869" t="s">
        <v>301</v>
      </c>
      <c r="AV69" s="869"/>
      <c r="AW69" s="869"/>
      <c r="AX69" s="869"/>
      <c r="AY69" s="869"/>
      <c r="AZ69" s="915" t="s">
        <v>336</v>
      </c>
      <c r="BA69" s="915"/>
      <c r="BB69" s="915"/>
      <c r="BC69" s="915"/>
      <c r="BD69" s="916"/>
      <c r="BE69" s="83"/>
      <c r="BF69" s="83"/>
      <c r="BG69" s="83"/>
      <c r="BH69" s="83"/>
      <c r="BI69" s="83"/>
      <c r="BJ69" s="83"/>
      <c r="BK69" s="83"/>
      <c r="BL69" s="83"/>
      <c r="BM69" s="83"/>
      <c r="BN69" s="83"/>
      <c r="BO69" s="83"/>
      <c r="BP69" s="83"/>
      <c r="BQ69" s="80">
        <v>63</v>
      </c>
      <c r="BR69" s="85"/>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64"/>
    </row>
    <row r="70" spans="1:131" s="65" customFormat="1" ht="26.25" customHeight="1">
      <c r="A70" s="79">
        <v>3</v>
      </c>
      <c r="B70" s="911" t="s">
        <v>337</v>
      </c>
      <c r="C70" s="912"/>
      <c r="D70" s="912"/>
      <c r="E70" s="912"/>
      <c r="F70" s="912"/>
      <c r="G70" s="912"/>
      <c r="H70" s="912"/>
      <c r="I70" s="912"/>
      <c r="J70" s="912"/>
      <c r="K70" s="912"/>
      <c r="L70" s="912"/>
      <c r="M70" s="912"/>
      <c r="N70" s="912"/>
      <c r="O70" s="912"/>
      <c r="P70" s="913"/>
      <c r="Q70" s="914">
        <v>204</v>
      </c>
      <c r="R70" s="869"/>
      <c r="S70" s="869"/>
      <c r="T70" s="869"/>
      <c r="U70" s="869"/>
      <c r="V70" s="869">
        <v>204</v>
      </c>
      <c r="W70" s="869"/>
      <c r="X70" s="869"/>
      <c r="Y70" s="869"/>
      <c r="Z70" s="869"/>
      <c r="AA70" s="869" t="s">
        <v>301</v>
      </c>
      <c r="AB70" s="869"/>
      <c r="AC70" s="869"/>
      <c r="AD70" s="869"/>
      <c r="AE70" s="869"/>
      <c r="AF70" s="869" t="s">
        <v>301</v>
      </c>
      <c r="AG70" s="869"/>
      <c r="AH70" s="869"/>
      <c r="AI70" s="869"/>
      <c r="AJ70" s="869"/>
      <c r="AK70" s="869">
        <v>159</v>
      </c>
      <c r="AL70" s="869"/>
      <c r="AM70" s="869"/>
      <c r="AN70" s="869"/>
      <c r="AO70" s="869"/>
      <c r="AP70" s="869">
        <v>19</v>
      </c>
      <c r="AQ70" s="869"/>
      <c r="AR70" s="869"/>
      <c r="AS70" s="869"/>
      <c r="AT70" s="869"/>
      <c r="AU70" s="869">
        <v>12</v>
      </c>
      <c r="AV70" s="869"/>
      <c r="AW70" s="869"/>
      <c r="AX70" s="869"/>
      <c r="AY70" s="869"/>
      <c r="AZ70" s="915"/>
      <c r="BA70" s="915"/>
      <c r="BB70" s="915"/>
      <c r="BC70" s="915"/>
      <c r="BD70" s="916"/>
      <c r="BE70" s="83"/>
      <c r="BF70" s="83"/>
      <c r="BG70" s="83"/>
      <c r="BH70" s="83"/>
      <c r="BI70" s="83"/>
      <c r="BJ70" s="83"/>
      <c r="BK70" s="83"/>
      <c r="BL70" s="83"/>
      <c r="BM70" s="83"/>
      <c r="BN70" s="83"/>
      <c r="BO70" s="83"/>
      <c r="BP70" s="83"/>
      <c r="BQ70" s="80">
        <v>64</v>
      </c>
      <c r="BR70" s="85"/>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64"/>
    </row>
    <row r="71" spans="1:131" s="65" customFormat="1" ht="26.25" customHeight="1">
      <c r="A71" s="79">
        <v>4</v>
      </c>
      <c r="B71" s="911" t="s">
        <v>338</v>
      </c>
      <c r="C71" s="912"/>
      <c r="D71" s="912"/>
      <c r="E71" s="912"/>
      <c r="F71" s="912"/>
      <c r="G71" s="912"/>
      <c r="H71" s="912"/>
      <c r="I71" s="912"/>
      <c r="J71" s="912"/>
      <c r="K71" s="912"/>
      <c r="L71" s="912"/>
      <c r="M71" s="912"/>
      <c r="N71" s="912"/>
      <c r="O71" s="912"/>
      <c r="P71" s="913"/>
      <c r="Q71" s="914">
        <v>1226</v>
      </c>
      <c r="R71" s="869"/>
      <c r="S71" s="869"/>
      <c r="T71" s="869"/>
      <c r="U71" s="869"/>
      <c r="V71" s="869">
        <v>1221</v>
      </c>
      <c r="W71" s="869"/>
      <c r="X71" s="869"/>
      <c r="Y71" s="869"/>
      <c r="Z71" s="869"/>
      <c r="AA71" s="869">
        <v>5</v>
      </c>
      <c r="AB71" s="869"/>
      <c r="AC71" s="869"/>
      <c r="AD71" s="869"/>
      <c r="AE71" s="869"/>
      <c r="AF71" s="869" t="s">
        <v>301</v>
      </c>
      <c r="AG71" s="869"/>
      <c r="AH71" s="869"/>
      <c r="AI71" s="869"/>
      <c r="AJ71" s="869"/>
      <c r="AK71" s="869">
        <v>961</v>
      </c>
      <c r="AL71" s="869"/>
      <c r="AM71" s="869"/>
      <c r="AN71" s="869"/>
      <c r="AO71" s="869"/>
      <c r="AP71" s="869">
        <v>4294</v>
      </c>
      <c r="AQ71" s="869"/>
      <c r="AR71" s="869"/>
      <c r="AS71" s="869"/>
      <c r="AT71" s="869"/>
      <c r="AU71" s="869">
        <v>3276</v>
      </c>
      <c r="AV71" s="869"/>
      <c r="AW71" s="869"/>
      <c r="AX71" s="869"/>
      <c r="AY71" s="869"/>
      <c r="AZ71" s="915"/>
      <c r="BA71" s="915"/>
      <c r="BB71" s="915"/>
      <c r="BC71" s="915"/>
      <c r="BD71" s="916"/>
      <c r="BE71" s="83"/>
      <c r="BF71" s="83"/>
      <c r="BG71" s="83"/>
      <c r="BH71" s="83"/>
      <c r="BI71" s="83"/>
      <c r="BJ71" s="83"/>
      <c r="BK71" s="83"/>
      <c r="BL71" s="83"/>
      <c r="BM71" s="83"/>
      <c r="BN71" s="83"/>
      <c r="BO71" s="83"/>
      <c r="BP71" s="83"/>
      <c r="BQ71" s="80">
        <v>65</v>
      </c>
      <c r="BR71" s="85"/>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64"/>
    </row>
    <row r="72" spans="1:131" s="65" customFormat="1" ht="26.25" customHeight="1">
      <c r="A72" s="79">
        <v>5</v>
      </c>
      <c r="B72" s="911" t="s">
        <v>339</v>
      </c>
      <c r="C72" s="912"/>
      <c r="D72" s="912"/>
      <c r="E72" s="912"/>
      <c r="F72" s="912"/>
      <c r="G72" s="912"/>
      <c r="H72" s="912"/>
      <c r="I72" s="912"/>
      <c r="J72" s="912"/>
      <c r="K72" s="912"/>
      <c r="L72" s="912"/>
      <c r="M72" s="912"/>
      <c r="N72" s="912"/>
      <c r="O72" s="912"/>
      <c r="P72" s="913"/>
      <c r="Q72" s="914">
        <v>27</v>
      </c>
      <c r="R72" s="869"/>
      <c r="S72" s="869"/>
      <c r="T72" s="869"/>
      <c r="U72" s="869"/>
      <c r="V72" s="869">
        <v>27</v>
      </c>
      <c r="W72" s="869"/>
      <c r="X72" s="869"/>
      <c r="Y72" s="869"/>
      <c r="Z72" s="869"/>
      <c r="AA72" s="869" t="s">
        <v>301</v>
      </c>
      <c r="AB72" s="869"/>
      <c r="AC72" s="869"/>
      <c r="AD72" s="869"/>
      <c r="AE72" s="869"/>
      <c r="AF72" s="869" t="s">
        <v>301</v>
      </c>
      <c r="AG72" s="869"/>
      <c r="AH72" s="869"/>
      <c r="AI72" s="869"/>
      <c r="AJ72" s="869"/>
      <c r="AK72" s="869">
        <v>27</v>
      </c>
      <c r="AL72" s="869"/>
      <c r="AM72" s="869"/>
      <c r="AN72" s="869"/>
      <c r="AO72" s="869"/>
      <c r="AP72" s="869" t="s">
        <v>301</v>
      </c>
      <c r="AQ72" s="869"/>
      <c r="AR72" s="869"/>
      <c r="AS72" s="869"/>
      <c r="AT72" s="869"/>
      <c r="AU72" s="869" t="s">
        <v>301</v>
      </c>
      <c r="AV72" s="869"/>
      <c r="AW72" s="869"/>
      <c r="AX72" s="869"/>
      <c r="AY72" s="869"/>
      <c r="AZ72" s="915"/>
      <c r="BA72" s="915"/>
      <c r="BB72" s="915"/>
      <c r="BC72" s="915"/>
      <c r="BD72" s="916"/>
      <c r="BE72" s="83"/>
      <c r="BF72" s="83"/>
      <c r="BG72" s="83"/>
      <c r="BH72" s="83"/>
      <c r="BI72" s="83"/>
      <c r="BJ72" s="83"/>
      <c r="BK72" s="83"/>
      <c r="BL72" s="83"/>
      <c r="BM72" s="83"/>
      <c r="BN72" s="83"/>
      <c r="BO72" s="83"/>
      <c r="BP72" s="83"/>
      <c r="BQ72" s="80">
        <v>66</v>
      </c>
      <c r="BR72" s="85"/>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64"/>
    </row>
    <row r="73" spans="1:131" s="65" customFormat="1" ht="26.25" customHeight="1">
      <c r="A73" s="79">
        <v>6</v>
      </c>
      <c r="B73" s="911" t="s">
        <v>340</v>
      </c>
      <c r="C73" s="912"/>
      <c r="D73" s="912"/>
      <c r="E73" s="912"/>
      <c r="F73" s="912"/>
      <c r="G73" s="912"/>
      <c r="H73" s="912"/>
      <c r="I73" s="912"/>
      <c r="J73" s="912"/>
      <c r="K73" s="912"/>
      <c r="L73" s="912"/>
      <c r="M73" s="912"/>
      <c r="N73" s="912"/>
      <c r="O73" s="912"/>
      <c r="P73" s="913"/>
      <c r="Q73" s="914">
        <v>1470</v>
      </c>
      <c r="R73" s="869"/>
      <c r="S73" s="869"/>
      <c r="T73" s="869"/>
      <c r="U73" s="869"/>
      <c r="V73" s="869">
        <v>1465</v>
      </c>
      <c r="W73" s="869"/>
      <c r="X73" s="869"/>
      <c r="Y73" s="869"/>
      <c r="Z73" s="869"/>
      <c r="AA73" s="869">
        <v>5</v>
      </c>
      <c r="AB73" s="869"/>
      <c r="AC73" s="869"/>
      <c r="AD73" s="869"/>
      <c r="AE73" s="869"/>
      <c r="AF73" s="869">
        <v>0</v>
      </c>
      <c r="AG73" s="869"/>
      <c r="AH73" s="869"/>
      <c r="AI73" s="869"/>
      <c r="AJ73" s="869"/>
      <c r="AK73" s="869">
        <v>53</v>
      </c>
      <c r="AL73" s="869"/>
      <c r="AM73" s="869"/>
      <c r="AN73" s="869"/>
      <c r="AO73" s="869"/>
      <c r="AP73" s="869">
        <v>4313</v>
      </c>
      <c r="AQ73" s="869"/>
      <c r="AR73" s="869"/>
      <c r="AS73" s="869"/>
      <c r="AT73" s="869"/>
      <c r="AU73" s="869" t="s">
        <v>301</v>
      </c>
      <c r="AV73" s="869"/>
      <c r="AW73" s="869"/>
      <c r="AX73" s="869"/>
      <c r="AY73" s="869"/>
      <c r="AZ73" s="915"/>
      <c r="BA73" s="915"/>
      <c r="BB73" s="915"/>
      <c r="BC73" s="915"/>
      <c r="BD73" s="916"/>
      <c r="BE73" s="83"/>
      <c r="BF73" s="83"/>
      <c r="BG73" s="83"/>
      <c r="BH73" s="83"/>
      <c r="BI73" s="83"/>
      <c r="BJ73" s="83"/>
      <c r="BK73" s="83"/>
      <c r="BL73" s="83"/>
      <c r="BM73" s="83"/>
      <c r="BN73" s="83"/>
      <c r="BO73" s="83"/>
      <c r="BP73" s="83"/>
      <c r="BQ73" s="80">
        <v>67</v>
      </c>
      <c r="BR73" s="85"/>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64"/>
    </row>
    <row r="74" spans="1:131" s="65" customFormat="1" ht="26.25" customHeight="1">
      <c r="A74" s="79">
        <v>7</v>
      </c>
      <c r="B74" s="911" t="s">
        <v>341</v>
      </c>
      <c r="C74" s="912"/>
      <c r="D74" s="912"/>
      <c r="E74" s="912"/>
      <c r="F74" s="912"/>
      <c r="G74" s="912"/>
      <c r="H74" s="912"/>
      <c r="I74" s="912"/>
      <c r="J74" s="912"/>
      <c r="K74" s="912"/>
      <c r="L74" s="912"/>
      <c r="M74" s="912"/>
      <c r="N74" s="912"/>
      <c r="O74" s="912"/>
      <c r="P74" s="913"/>
      <c r="Q74" s="914">
        <v>27</v>
      </c>
      <c r="R74" s="869"/>
      <c r="S74" s="869"/>
      <c r="T74" s="869"/>
      <c r="U74" s="869"/>
      <c r="V74" s="869">
        <v>26</v>
      </c>
      <c r="W74" s="869"/>
      <c r="X74" s="869"/>
      <c r="Y74" s="869"/>
      <c r="Z74" s="869"/>
      <c r="AA74" s="869">
        <v>1</v>
      </c>
      <c r="AB74" s="869"/>
      <c r="AC74" s="869"/>
      <c r="AD74" s="869"/>
      <c r="AE74" s="869"/>
      <c r="AF74" s="869">
        <v>1</v>
      </c>
      <c r="AG74" s="869"/>
      <c r="AH74" s="869"/>
      <c r="AI74" s="869"/>
      <c r="AJ74" s="869"/>
      <c r="AK74" s="869" t="s">
        <v>301</v>
      </c>
      <c r="AL74" s="869"/>
      <c r="AM74" s="869"/>
      <c r="AN74" s="869"/>
      <c r="AO74" s="869"/>
      <c r="AP74" s="869" t="s">
        <v>301</v>
      </c>
      <c r="AQ74" s="869"/>
      <c r="AR74" s="869"/>
      <c r="AS74" s="869"/>
      <c r="AT74" s="869"/>
      <c r="AU74" s="869" t="s">
        <v>301</v>
      </c>
      <c r="AV74" s="869"/>
      <c r="AW74" s="869"/>
      <c r="AX74" s="869"/>
      <c r="AY74" s="869"/>
      <c r="AZ74" s="915"/>
      <c r="BA74" s="915"/>
      <c r="BB74" s="915"/>
      <c r="BC74" s="915"/>
      <c r="BD74" s="916"/>
      <c r="BE74" s="83"/>
      <c r="BF74" s="83"/>
      <c r="BG74" s="83"/>
      <c r="BH74" s="83"/>
      <c r="BI74" s="83"/>
      <c r="BJ74" s="83"/>
      <c r="BK74" s="83"/>
      <c r="BL74" s="83"/>
      <c r="BM74" s="83"/>
      <c r="BN74" s="83"/>
      <c r="BO74" s="83"/>
      <c r="BP74" s="83"/>
      <c r="BQ74" s="80">
        <v>68</v>
      </c>
      <c r="BR74" s="85"/>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64"/>
    </row>
    <row r="75" spans="1:131" s="65" customFormat="1" ht="26.25" customHeight="1">
      <c r="A75" s="79">
        <v>8</v>
      </c>
      <c r="B75" s="911" t="s">
        <v>342</v>
      </c>
      <c r="C75" s="912"/>
      <c r="D75" s="912"/>
      <c r="E75" s="912"/>
      <c r="F75" s="912"/>
      <c r="G75" s="912"/>
      <c r="H75" s="912"/>
      <c r="I75" s="912"/>
      <c r="J75" s="912"/>
      <c r="K75" s="912"/>
      <c r="L75" s="912"/>
      <c r="M75" s="912"/>
      <c r="N75" s="912"/>
      <c r="O75" s="912"/>
      <c r="P75" s="913"/>
      <c r="Q75" s="917">
        <v>253</v>
      </c>
      <c r="R75" s="918"/>
      <c r="S75" s="918"/>
      <c r="T75" s="918"/>
      <c r="U75" s="868"/>
      <c r="V75" s="919">
        <v>188</v>
      </c>
      <c r="W75" s="918"/>
      <c r="X75" s="918"/>
      <c r="Y75" s="918"/>
      <c r="Z75" s="868"/>
      <c r="AA75" s="919">
        <v>65</v>
      </c>
      <c r="AB75" s="918"/>
      <c r="AC75" s="918"/>
      <c r="AD75" s="918"/>
      <c r="AE75" s="868"/>
      <c r="AF75" s="919">
        <v>65</v>
      </c>
      <c r="AG75" s="918"/>
      <c r="AH75" s="918"/>
      <c r="AI75" s="918"/>
      <c r="AJ75" s="868"/>
      <c r="AK75" s="919">
        <v>47</v>
      </c>
      <c r="AL75" s="918"/>
      <c r="AM75" s="918"/>
      <c r="AN75" s="918"/>
      <c r="AO75" s="868"/>
      <c r="AP75" s="919" t="s">
        <v>301</v>
      </c>
      <c r="AQ75" s="918"/>
      <c r="AR75" s="918"/>
      <c r="AS75" s="918"/>
      <c r="AT75" s="868"/>
      <c r="AU75" s="919" t="s">
        <v>301</v>
      </c>
      <c r="AV75" s="918"/>
      <c r="AW75" s="918"/>
      <c r="AX75" s="918"/>
      <c r="AY75" s="868"/>
      <c r="AZ75" s="915" t="s">
        <v>343</v>
      </c>
      <c r="BA75" s="915"/>
      <c r="BB75" s="915"/>
      <c r="BC75" s="915"/>
      <c r="BD75" s="916"/>
      <c r="BE75" s="83"/>
      <c r="BF75" s="83"/>
      <c r="BG75" s="83"/>
      <c r="BH75" s="83"/>
      <c r="BI75" s="83"/>
      <c r="BJ75" s="83"/>
      <c r="BK75" s="83"/>
      <c r="BL75" s="83"/>
      <c r="BM75" s="83"/>
      <c r="BN75" s="83"/>
      <c r="BO75" s="83"/>
      <c r="BP75" s="83"/>
      <c r="BQ75" s="80">
        <v>69</v>
      </c>
      <c r="BR75" s="85"/>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64"/>
    </row>
    <row r="76" spans="1:131" s="65" customFormat="1" ht="26.25" customHeight="1">
      <c r="A76" s="79">
        <v>9</v>
      </c>
      <c r="B76" s="911" t="s">
        <v>344</v>
      </c>
      <c r="C76" s="912"/>
      <c r="D76" s="912"/>
      <c r="E76" s="912"/>
      <c r="F76" s="912"/>
      <c r="G76" s="912"/>
      <c r="H76" s="912"/>
      <c r="I76" s="912"/>
      <c r="J76" s="912"/>
      <c r="K76" s="912"/>
      <c r="L76" s="912"/>
      <c r="M76" s="912"/>
      <c r="N76" s="912"/>
      <c r="O76" s="912"/>
      <c r="P76" s="913"/>
      <c r="Q76" s="917">
        <v>198218</v>
      </c>
      <c r="R76" s="918"/>
      <c r="S76" s="918"/>
      <c r="T76" s="918"/>
      <c r="U76" s="868"/>
      <c r="V76" s="919">
        <v>189076</v>
      </c>
      <c r="W76" s="918"/>
      <c r="X76" s="918"/>
      <c r="Y76" s="918"/>
      <c r="Z76" s="868"/>
      <c r="AA76" s="919">
        <v>9142</v>
      </c>
      <c r="AB76" s="918"/>
      <c r="AC76" s="918"/>
      <c r="AD76" s="918"/>
      <c r="AE76" s="868"/>
      <c r="AF76" s="919">
        <v>9142</v>
      </c>
      <c r="AG76" s="918"/>
      <c r="AH76" s="918"/>
      <c r="AI76" s="918"/>
      <c r="AJ76" s="868"/>
      <c r="AK76" s="919" t="s">
        <v>301</v>
      </c>
      <c r="AL76" s="918"/>
      <c r="AM76" s="918"/>
      <c r="AN76" s="918"/>
      <c r="AO76" s="868"/>
      <c r="AP76" s="919" t="s">
        <v>301</v>
      </c>
      <c r="AQ76" s="918"/>
      <c r="AR76" s="918"/>
      <c r="AS76" s="918"/>
      <c r="AT76" s="868"/>
      <c r="AU76" s="919" t="s">
        <v>301</v>
      </c>
      <c r="AV76" s="918"/>
      <c r="AW76" s="918"/>
      <c r="AX76" s="918"/>
      <c r="AY76" s="868"/>
      <c r="AZ76" s="915" t="s">
        <v>345</v>
      </c>
      <c r="BA76" s="915"/>
      <c r="BB76" s="915"/>
      <c r="BC76" s="915"/>
      <c r="BD76" s="916"/>
      <c r="BE76" s="83"/>
      <c r="BF76" s="83"/>
      <c r="BG76" s="83"/>
      <c r="BH76" s="83"/>
      <c r="BI76" s="83"/>
      <c r="BJ76" s="83"/>
      <c r="BK76" s="83"/>
      <c r="BL76" s="83"/>
      <c r="BM76" s="83"/>
      <c r="BN76" s="83"/>
      <c r="BO76" s="83"/>
      <c r="BP76" s="83"/>
      <c r="BQ76" s="80">
        <v>70</v>
      </c>
      <c r="BR76" s="85"/>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64"/>
    </row>
    <row r="77" spans="1:131" s="65" customFormat="1" ht="26.25" customHeight="1">
      <c r="A77" s="79">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83"/>
      <c r="BF77" s="83"/>
      <c r="BG77" s="83"/>
      <c r="BH77" s="83"/>
      <c r="BI77" s="83"/>
      <c r="BJ77" s="83"/>
      <c r="BK77" s="83"/>
      <c r="BL77" s="83"/>
      <c r="BM77" s="83"/>
      <c r="BN77" s="83"/>
      <c r="BO77" s="83"/>
      <c r="BP77" s="83"/>
      <c r="BQ77" s="80">
        <v>71</v>
      </c>
      <c r="BR77" s="85"/>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64"/>
    </row>
    <row r="78" spans="1:131" s="65" customFormat="1" ht="26.25" customHeight="1">
      <c r="A78" s="79">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83"/>
      <c r="BF78" s="83"/>
      <c r="BG78" s="83"/>
      <c r="BH78" s="83"/>
      <c r="BI78" s="83"/>
      <c r="BJ78" s="86"/>
      <c r="BK78" s="86"/>
      <c r="BL78" s="86"/>
      <c r="BM78" s="86"/>
      <c r="BN78" s="86"/>
      <c r="BO78" s="83"/>
      <c r="BP78" s="83"/>
      <c r="BQ78" s="80">
        <v>72</v>
      </c>
      <c r="BR78" s="85"/>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64"/>
    </row>
    <row r="79" spans="1:131" s="65" customFormat="1" ht="26.25" customHeight="1">
      <c r="A79" s="79">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83"/>
      <c r="BF79" s="83"/>
      <c r="BG79" s="83"/>
      <c r="BH79" s="83"/>
      <c r="BI79" s="83"/>
      <c r="BJ79" s="86"/>
      <c r="BK79" s="86"/>
      <c r="BL79" s="86"/>
      <c r="BM79" s="86"/>
      <c r="BN79" s="86"/>
      <c r="BO79" s="83"/>
      <c r="BP79" s="83"/>
      <c r="BQ79" s="80">
        <v>73</v>
      </c>
      <c r="BR79" s="85"/>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64"/>
    </row>
    <row r="80" spans="1:131" s="65" customFormat="1" ht="26.25" customHeight="1">
      <c r="A80" s="79">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83"/>
      <c r="BF80" s="83"/>
      <c r="BG80" s="83"/>
      <c r="BH80" s="83"/>
      <c r="BI80" s="83"/>
      <c r="BJ80" s="83"/>
      <c r="BK80" s="83"/>
      <c r="BL80" s="83"/>
      <c r="BM80" s="83"/>
      <c r="BN80" s="83"/>
      <c r="BO80" s="83"/>
      <c r="BP80" s="83"/>
      <c r="BQ80" s="80">
        <v>74</v>
      </c>
      <c r="BR80" s="85"/>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64"/>
    </row>
    <row r="81" spans="1:131" s="65" customFormat="1" ht="26.25" customHeight="1">
      <c r="A81" s="79">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83"/>
      <c r="BF81" s="83"/>
      <c r="BG81" s="83"/>
      <c r="BH81" s="83"/>
      <c r="BI81" s="83"/>
      <c r="BJ81" s="83"/>
      <c r="BK81" s="83"/>
      <c r="BL81" s="83"/>
      <c r="BM81" s="83"/>
      <c r="BN81" s="83"/>
      <c r="BO81" s="83"/>
      <c r="BP81" s="83"/>
      <c r="BQ81" s="80">
        <v>75</v>
      </c>
      <c r="BR81" s="85"/>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64"/>
    </row>
    <row r="82" spans="1:131" s="65" customFormat="1" ht="26.25" customHeight="1">
      <c r="A82" s="79">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83"/>
      <c r="BF82" s="83"/>
      <c r="BG82" s="83"/>
      <c r="BH82" s="83"/>
      <c r="BI82" s="83"/>
      <c r="BJ82" s="83"/>
      <c r="BK82" s="83"/>
      <c r="BL82" s="83"/>
      <c r="BM82" s="83"/>
      <c r="BN82" s="83"/>
      <c r="BO82" s="83"/>
      <c r="BP82" s="83"/>
      <c r="BQ82" s="80">
        <v>76</v>
      </c>
      <c r="BR82" s="85"/>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64"/>
    </row>
    <row r="83" spans="1:131" s="65" customFormat="1" ht="26.25" customHeight="1">
      <c r="A83" s="79">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83"/>
      <c r="BF83" s="83"/>
      <c r="BG83" s="83"/>
      <c r="BH83" s="83"/>
      <c r="BI83" s="83"/>
      <c r="BJ83" s="83"/>
      <c r="BK83" s="83"/>
      <c r="BL83" s="83"/>
      <c r="BM83" s="83"/>
      <c r="BN83" s="83"/>
      <c r="BO83" s="83"/>
      <c r="BP83" s="83"/>
      <c r="BQ83" s="80">
        <v>77</v>
      </c>
      <c r="BR83" s="85"/>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64"/>
    </row>
    <row r="84" spans="1:131" s="65" customFormat="1" ht="26.25" customHeight="1">
      <c r="A84" s="79">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83"/>
      <c r="BF84" s="83"/>
      <c r="BG84" s="83"/>
      <c r="BH84" s="83"/>
      <c r="BI84" s="83"/>
      <c r="BJ84" s="83"/>
      <c r="BK84" s="83"/>
      <c r="BL84" s="83"/>
      <c r="BM84" s="83"/>
      <c r="BN84" s="83"/>
      <c r="BO84" s="83"/>
      <c r="BP84" s="83"/>
      <c r="BQ84" s="80">
        <v>78</v>
      </c>
      <c r="BR84" s="85"/>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64"/>
    </row>
    <row r="85" spans="1:131" s="65" customFormat="1" ht="26.25" customHeight="1">
      <c r="A85" s="79">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83"/>
      <c r="BF85" s="83"/>
      <c r="BG85" s="83"/>
      <c r="BH85" s="83"/>
      <c r="BI85" s="83"/>
      <c r="BJ85" s="83"/>
      <c r="BK85" s="83"/>
      <c r="BL85" s="83"/>
      <c r="BM85" s="83"/>
      <c r="BN85" s="83"/>
      <c r="BO85" s="83"/>
      <c r="BP85" s="83"/>
      <c r="BQ85" s="80">
        <v>79</v>
      </c>
      <c r="BR85" s="85"/>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64"/>
    </row>
    <row r="86" spans="1:131" s="65" customFormat="1" ht="26.25" customHeight="1">
      <c r="A86" s="79">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83"/>
      <c r="BF86" s="83"/>
      <c r="BG86" s="83"/>
      <c r="BH86" s="83"/>
      <c r="BI86" s="83"/>
      <c r="BJ86" s="83"/>
      <c r="BK86" s="83"/>
      <c r="BL86" s="83"/>
      <c r="BM86" s="83"/>
      <c r="BN86" s="83"/>
      <c r="BO86" s="83"/>
      <c r="BP86" s="83"/>
      <c r="BQ86" s="80">
        <v>80</v>
      </c>
      <c r="BR86" s="85"/>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64"/>
    </row>
    <row r="87" spans="1:131" s="65" customFormat="1" ht="26.25" customHeight="1">
      <c r="A87" s="87">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83"/>
      <c r="BF87" s="83"/>
      <c r="BG87" s="83"/>
      <c r="BH87" s="83"/>
      <c r="BI87" s="83"/>
      <c r="BJ87" s="83"/>
      <c r="BK87" s="83"/>
      <c r="BL87" s="83"/>
      <c r="BM87" s="83"/>
      <c r="BN87" s="83"/>
      <c r="BO87" s="83"/>
      <c r="BP87" s="83"/>
      <c r="BQ87" s="80">
        <v>81</v>
      </c>
      <c r="BR87" s="85"/>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64"/>
    </row>
    <row r="88" spans="1:131" s="65" customFormat="1" ht="26.25" customHeight="1" thickBot="1">
      <c r="A88" s="82" t="s">
        <v>308</v>
      </c>
      <c r="B88" s="828" t="s">
        <v>346</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9227</v>
      </c>
      <c r="AG88" s="880"/>
      <c r="AH88" s="880"/>
      <c r="AI88" s="880"/>
      <c r="AJ88" s="880"/>
      <c r="AK88" s="877"/>
      <c r="AL88" s="877"/>
      <c r="AM88" s="877"/>
      <c r="AN88" s="877"/>
      <c r="AO88" s="877"/>
      <c r="AP88" s="927">
        <v>4313</v>
      </c>
      <c r="AQ88" s="888"/>
      <c r="AR88" s="888"/>
      <c r="AS88" s="888"/>
      <c r="AT88" s="928"/>
      <c r="AU88" s="927">
        <v>3289</v>
      </c>
      <c r="AV88" s="888"/>
      <c r="AW88" s="888"/>
      <c r="AX88" s="888"/>
      <c r="AY88" s="928"/>
      <c r="AZ88" s="885"/>
      <c r="BA88" s="885"/>
      <c r="BB88" s="885"/>
      <c r="BC88" s="885"/>
      <c r="BD88" s="886"/>
      <c r="BE88" s="83"/>
      <c r="BF88" s="83"/>
      <c r="BG88" s="83"/>
      <c r="BH88" s="83"/>
      <c r="BI88" s="83"/>
      <c r="BJ88" s="83"/>
      <c r="BK88" s="83"/>
      <c r="BL88" s="83"/>
      <c r="BM88" s="83"/>
      <c r="BN88" s="83"/>
      <c r="BO88" s="83"/>
      <c r="BP88" s="83"/>
      <c r="BQ88" s="80">
        <v>82</v>
      </c>
      <c r="BR88" s="85"/>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64"/>
    </row>
    <row r="89" spans="1:131" s="65" customFormat="1" ht="26.25" hidden="1" customHeight="1">
      <c r="A89" s="88"/>
      <c r="B89" s="89"/>
      <c r="C89" s="89"/>
      <c r="D89" s="89"/>
      <c r="E89" s="89"/>
      <c r="F89" s="89"/>
      <c r="G89" s="89"/>
      <c r="H89" s="89"/>
      <c r="I89" s="89"/>
      <c r="J89" s="89"/>
      <c r="K89" s="89"/>
      <c r="L89" s="89"/>
      <c r="M89" s="89"/>
      <c r="N89" s="89"/>
      <c r="O89" s="89"/>
      <c r="P89" s="89"/>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1"/>
      <c r="BA89" s="91"/>
      <c r="BB89" s="91"/>
      <c r="BC89" s="91"/>
      <c r="BD89" s="91"/>
      <c r="BE89" s="83"/>
      <c r="BF89" s="83"/>
      <c r="BG89" s="83"/>
      <c r="BH89" s="83"/>
      <c r="BI89" s="83"/>
      <c r="BJ89" s="83"/>
      <c r="BK89" s="83"/>
      <c r="BL89" s="83"/>
      <c r="BM89" s="83"/>
      <c r="BN89" s="83"/>
      <c r="BO89" s="83"/>
      <c r="BP89" s="83"/>
      <c r="BQ89" s="80">
        <v>83</v>
      </c>
      <c r="BR89" s="85"/>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64"/>
    </row>
    <row r="90" spans="1:131" s="65" customFormat="1" ht="26.25" hidden="1" customHeight="1">
      <c r="A90" s="88"/>
      <c r="B90" s="89"/>
      <c r="C90" s="89"/>
      <c r="D90" s="89"/>
      <c r="E90" s="89"/>
      <c r="F90" s="89"/>
      <c r="G90" s="89"/>
      <c r="H90" s="89"/>
      <c r="I90" s="89"/>
      <c r="J90" s="89"/>
      <c r="K90" s="89"/>
      <c r="L90" s="89"/>
      <c r="M90" s="89"/>
      <c r="N90" s="89"/>
      <c r="O90" s="89"/>
      <c r="P90" s="89"/>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1"/>
      <c r="BA90" s="91"/>
      <c r="BB90" s="91"/>
      <c r="BC90" s="91"/>
      <c r="BD90" s="91"/>
      <c r="BE90" s="83"/>
      <c r="BF90" s="83"/>
      <c r="BG90" s="83"/>
      <c r="BH90" s="83"/>
      <c r="BI90" s="83"/>
      <c r="BJ90" s="83"/>
      <c r="BK90" s="83"/>
      <c r="BL90" s="83"/>
      <c r="BM90" s="83"/>
      <c r="BN90" s="83"/>
      <c r="BO90" s="83"/>
      <c r="BP90" s="83"/>
      <c r="BQ90" s="80">
        <v>84</v>
      </c>
      <c r="BR90" s="85"/>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64"/>
    </row>
    <row r="91" spans="1:131" s="65" customFormat="1" ht="26.25" hidden="1" customHeight="1">
      <c r="A91" s="88"/>
      <c r="B91" s="89"/>
      <c r="C91" s="89"/>
      <c r="D91" s="89"/>
      <c r="E91" s="89"/>
      <c r="F91" s="89"/>
      <c r="G91" s="89"/>
      <c r="H91" s="89"/>
      <c r="I91" s="89"/>
      <c r="J91" s="89"/>
      <c r="K91" s="89"/>
      <c r="L91" s="89"/>
      <c r="M91" s="89"/>
      <c r="N91" s="89"/>
      <c r="O91" s="89"/>
      <c r="P91" s="89"/>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1"/>
      <c r="BA91" s="91"/>
      <c r="BB91" s="91"/>
      <c r="BC91" s="91"/>
      <c r="BD91" s="91"/>
      <c r="BE91" s="83"/>
      <c r="BF91" s="83"/>
      <c r="BG91" s="83"/>
      <c r="BH91" s="83"/>
      <c r="BI91" s="83"/>
      <c r="BJ91" s="83"/>
      <c r="BK91" s="83"/>
      <c r="BL91" s="83"/>
      <c r="BM91" s="83"/>
      <c r="BN91" s="83"/>
      <c r="BO91" s="83"/>
      <c r="BP91" s="83"/>
      <c r="BQ91" s="80">
        <v>85</v>
      </c>
      <c r="BR91" s="85"/>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64"/>
    </row>
    <row r="92" spans="1:131" s="65" customFormat="1" ht="26.25" hidden="1" customHeight="1">
      <c r="A92" s="88"/>
      <c r="B92" s="89"/>
      <c r="C92" s="89"/>
      <c r="D92" s="89"/>
      <c r="E92" s="89"/>
      <c r="F92" s="89"/>
      <c r="G92" s="89"/>
      <c r="H92" s="89"/>
      <c r="I92" s="89"/>
      <c r="J92" s="89"/>
      <c r="K92" s="89"/>
      <c r="L92" s="89"/>
      <c r="M92" s="89"/>
      <c r="N92" s="89"/>
      <c r="O92" s="89"/>
      <c r="P92" s="89"/>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1"/>
      <c r="BA92" s="91"/>
      <c r="BB92" s="91"/>
      <c r="BC92" s="91"/>
      <c r="BD92" s="91"/>
      <c r="BE92" s="83"/>
      <c r="BF92" s="83"/>
      <c r="BG92" s="83"/>
      <c r="BH92" s="83"/>
      <c r="BI92" s="83"/>
      <c r="BJ92" s="83"/>
      <c r="BK92" s="83"/>
      <c r="BL92" s="83"/>
      <c r="BM92" s="83"/>
      <c r="BN92" s="83"/>
      <c r="BO92" s="83"/>
      <c r="BP92" s="83"/>
      <c r="BQ92" s="80">
        <v>86</v>
      </c>
      <c r="BR92" s="85"/>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64"/>
    </row>
    <row r="93" spans="1:131" s="65" customFormat="1" ht="26.25" hidden="1" customHeight="1">
      <c r="A93" s="88"/>
      <c r="B93" s="89"/>
      <c r="C93" s="89"/>
      <c r="D93" s="89"/>
      <c r="E93" s="89"/>
      <c r="F93" s="89"/>
      <c r="G93" s="89"/>
      <c r="H93" s="89"/>
      <c r="I93" s="89"/>
      <c r="J93" s="89"/>
      <c r="K93" s="89"/>
      <c r="L93" s="89"/>
      <c r="M93" s="89"/>
      <c r="N93" s="89"/>
      <c r="O93" s="89"/>
      <c r="P93" s="89"/>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1"/>
      <c r="BA93" s="91"/>
      <c r="BB93" s="91"/>
      <c r="BC93" s="91"/>
      <c r="BD93" s="91"/>
      <c r="BE93" s="83"/>
      <c r="BF93" s="83"/>
      <c r="BG93" s="83"/>
      <c r="BH93" s="83"/>
      <c r="BI93" s="83"/>
      <c r="BJ93" s="83"/>
      <c r="BK93" s="83"/>
      <c r="BL93" s="83"/>
      <c r="BM93" s="83"/>
      <c r="BN93" s="83"/>
      <c r="BO93" s="83"/>
      <c r="BP93" s="83"/>
      <c r="BQ93" s="80">
        <v>87</v>
      </c>
      <c r="BR93" s="85"/>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64"/>
    </row>
    <row r="94" spans="1:131" s="65" customFormat="1" ht="26.25" hidden="1" customHeight="1">
      <c r="A94" s="88"/>
      <c r="B94" s="89"/>
      <c r="C94" s="89"/>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1"/>
      <c r="BA94" s="91"/>
      <c r="BB94" s="91"/>
      <c r="BC94" s="91"/>
      <c r="BD94" s="91"/>
      <c r="BE94" s="83"/>
      <c r="BF94" s="83"/>
      <c r="BG94" s="83"/>
      <c r="BH94" s="83"/>
      <c r="BI94" s="83"/>
      <c r="BJ94" s="83"/>
      <c r="BK94" s="83"/>
      <c r="BL94" s="83"/>
      <c r="BM94" s="83"/>
      <c r="BN94" s="83"/>
      <c r="BO94" s="83"/>
      <c r="BP94" s="83"/>
      <c r="BQ94" s="80">
        <v>88</v>
      </c>
      <c r="BR94" s="85"/>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64"/>
    </row>
    <row r="95" spans="1:131" s="65" customFormat="1" ht="26.25" hidden="1" customHeight="1">
      <c r="A95" s="88"/>
      <c r="B95" s="89"/>
      <c r="C95" s="89"/>
      <c r="D95" s="89"/>
      <c r="E95" s="89"/>
      <c r="F95" s="89"/>
      <c r="G95" s="89"/>
      <c r="H95" s="89"/>
      <c r="I95" s="89"/>
      <c r="J95" s="89"/>
      <c r="K95" s="89"/>
      <c r="L95" s="89"/>
      <c r="M95" s="89"/>
      <c r="N95" s="89"/>
      <c r="O95" s="89"/>
      <c r="P95" s="89"/>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1"/>
      <c r="BA95" s="91"/>
      <c r="BB95" s="91"/>
      <c r="BC95" s="91"/>
      <c r="BD95" s="91"/>
      <c r="BE95" s="83"/>
      <c r="BF95" s="83"/>
      <c r="BG95" s="83"/>
      <c r="BH95" s="83"/>
      <c r="BI95" s="83"/>
      <c r="BJ95" s="83"/>
      <c r="BK95" s="83"/>
      <c r="BL95" s="83"/>
      <c r="BM95" s="83"/>
      <c r="BN95" s="83"/>
      <c r="BO95" s="83"/>
      <c r="BP95" s="83"/>
      <c r="BQ95" s="80">
        <v>89</v>
      </c>
      <c r="BR95" s="85"/>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64"/>
    </row>
    <row r="96" spans="1:131" s="65" customFormat="1" ht="26.25" hidden="1" customHeight="1">
      <c r="A96" s="88"/>
      <c r="B96" s="89"/>
      <c r="C96" s="89"/>
      <c r="D96" s="89"/>
      <c r="E96" s="89"/>
      <c r="F96" s="89"/>
      <c r="G96" s="89"/>
      <c r="H96" s="89"/>
      <c r="I96" s="89"/>
      <c r="J96" s="89"/>
      <c r="K96" s="89"/>
      <c r="L96" s="89"/>
      <c r="M96" s="89"/>
      <c r="N96" s="89"/>
      <c r="O96" s="89"/>
      <c r="P96" s="89"/>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1"/>
      <c r="BA96" s="91"/>
      <c r="BB96" s="91"/>
      <c r="BC96" s="91"/>
      <c r="BD96" s="91"/>
      <c r="BE96" s="83"/>
      <c r="BF96" s="83"/>
      <c r="BG96" s="83"/>
      <c r="BH96" s="83"/>
      <c r="BI96" s="83"/>
      <c r="BJ96" s="83"/>
      <c r="BK96" s="83"/>
      <c r="BL96" s="83"/>
      <c r="BM96" s="83"/>
      <c r="BN96" s="83"/>
      <c r="BO96" s="83"/>
      <c r="BP96" s="83"/>
      <c r="BQ96" s="80">
        <v>90</v>
      </c>
      <c r="BR96" s="85"/>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64"/>
    </row>
    <row r="97" spans="1:131" s="65" customFormat="1" ht="26.25" hidden="1" customHeight="1">
      <c r="A97" s="88"/>
      <c r="B97" s="89"/>
      <c r="C97" s="89"/>
      <c r="D97" s="89"/>
      <c r="E97" s="89"/>
      <c r="F97" s="89"/>
      <c r="G97" s="89"/>
      <c r="H97" s="89"/>
      <c r="I97" s="89"/>
      <c r="J97" s="89"/>
      <c r="K97" s="89"/>
      <c r="L97" s="89"/>
      <c r="M97" s="89"/>
      <c r="N97" s="89"/>
      <c r="O97" s="89"/>
      <c r="P97" s="89"/>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1"/>
      <c r="BA97" s="91"/>
      <c r="BB97" s="91"/>
      <c r="BC97" s="91"/>
      <c r="BD97" s="91"/>
      <c r="BE97" s="83"/>
      <c r="BF97" s="83"/>
      <c r="BG97" s="83"/>
      <c r="BH97" s="83"/>
      <c r="BI97" s="83"/>
      <c r="BJ97" s="83"/>
      <c r="BK97" s="83"/>
      <c r="BL97" s="83"/>
      <c r="BM97" s="83"/>
      <c r="BN97" s="83"/>
      <c r="BO97" s="83"/>
      <c r="BP97" s="83"/>
      <c r="BQ97" s="80">
        <v>91</v>
      </c>
      <c r="BR97" s="85"/>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64"/>
    </row>
    <row r="98" spans="1:131" s="65" customFormat="1" ht="26.25" hidden="1" customHeight="1">
      <c r="A98" s="88"/>
      <c r="B98" s="89"/>
      <c r="C98" s="89"/>
      <c r="D98" s="89"/>
      <c r="E98" s="89"/>
      <c r="F98" s="89"/>
      <c r="G98" s="89"/>
      <c r="H98" s="89"/>
      <c r="I98" s="89"/>
      <c r="J98" s="89"/>
      <c r="K98" s="89"/>
      <c r="L98" s="89"/>
      <c r="M98" s="89"/>
      <c r="N98" s="89"/>
      <c r="O98" s="89"/>
      <c r="P98" s="89"/>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1"/>
      <c r="BA98" s="91"/>
      <c r="BB98" s="91"/>
      <c r="BC98" s="91"/>
      <c r="BD98" s="91"/>
      <c r="BE98" s="83"/>
      <c r="BF98" s="83"/>
      <c r="BG98" s="83"/>
      <c r="BH98" s="83"/>
      <c r="BI98" s="83"/>
      <c r="BJ98" s="83"/>
      <c r="BK98" s="83"/>
      <c r="BL98" s="83"/>
      <c r="BM98" s="83"/>
      <c r="BN98" s="83"/>
      <c r="BO98" s="83"/>
      <c r="BP98" s="83"/>
      <c r="BQ98" s="80">
        <v>92</v>
      </c>
      <c r="BR98" s="85"/>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64"/>
    </row>
    <row r="99" spans="1:131" s="65" customFormat="1" ht="26.25" hidden="1" customHeight="1">
      <c r="A99" s="88"/>
      <c r="B99" s="89"/>
      <c r="C99" s="89"/>
      <c r="D99" s="89"/>
      <c r="E99" s="89"/>
      <c r="F99" s="89"/>
      <c r="G99" s="89"/>
      <c r="H99" s="89"/>
      <c r="I99" s="89"/>
      <c r="J99" s="89"/>
      <c r="K99" s="89"/>
      <c r="L99" s="89"/>
      <c r="M99" s="89"/>
      <c r="N99" s="89"/>
      <c r="O99" s="89"/>
      <c r="P99" s="89"/>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1"/>
      <c r="BA99" s="91"/>
      <c r="BB99" s="91"/>
      <c r="BC99" s="91"/>
      <c r="BD99" s="91"/>
      <c r="BE99" s="83"/>
      <c r="BF99" s="83"/>
      <c r="BG99" s="83"/>
      <c r="BH99" s="83"/>
      <c r="BI99" s="83"/>
      <c r="BJ99" s="83"/>
      <c r="BK99" s="83"/>
      <c r="BL99" s="83"/>
      <c r="BM99" s="83"/>
      <c r="BN99" s="83"/>
      <c r="BO99" s="83"/>
      <c r="BP99" s="83"/>
      <c r="BQ99" s="80">
        <v>93</v>
      </c>
      <c r="BR99" s="85"/>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64"/>
    </row>
    <row r="100" spans="1:131" s="65" customFormat="1" ht="26.25" hidden="1" customHeight="1">
      <c r="A100" s="88"/>
      <c r="B100" s="89"/>
      <c r="C100" s="89"/>
      <c r="D100" s="89"/>
      <c r="E100" s="89"/>
      <c r="F100" s="89"/>
      <c r="G100" s="89"/>
      <c r="H100" s="89"/>
      <c r="I100" s="89"/>
      <c r="J100" s="89"/>
      <c r="K100" s="89"/>
      <c r="L100" s="89"/>
      <c r="M100" s="89"/>
      <c r="N100" s="89"/>
      <c r="O100" s="89"/>
      <c r="P100" s="89"/>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1"/>
      <c r="BA100" s="91"/>
      <c r="BB100" s="91"/>
      <c r="BC100" s="91"/>
      <c r="BD100" s="91"/>
      <c r="BE100" s="83"/>
      <c r="BF100" s="83"/>
      <c r="BG100" s="83"/>
      <c r="BH100" s="83"/>
      <c r="BI100" s="83"/>
      <c r="BJ100" s="83"/>
      <c r="BK100" s="83"/>
      <c r="BL100" s="83"/>
      <c r="BM100" s="83"/>
      <c r="BN100" s="83"/>
      <c r="BO100" s="83"/>
      <c r="BP100" s="83"/>
      <c r="BQ100" s="80">
        <v>94</v>
      </c>
      <c r="BR100" s="85"/>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64"/>
    </row>
    <row r="101" spans="1:131" s="65" customFormat="1" ht="26.25" hidden="1" customHeight="1">
      <c r="A101" s="88"/>
      <c r="B101" s="89"/>
      <c r="C101" s="89"/>
      <c r="D101" s="89"/>
      <c r="E101" s="89"/>
      <c r="F101" s="89"/>
      <c r="G101" s="89"/>
      <c r="H101" s="89"/>
      <c r="I101" s="89"/>
      <c r="J101" s="89"/>
      <c r="K101" s="89"/>
      <c r="L101" s="89"/>
      <c r="M101" s="89"/>
      <c r="N101" s="89"/>
      <c r="O101" s="89"/>
      <c r="P101" s="89"/>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1"/>
      <c r="BA101" s="91"/>
      <c r="BB101" s="91"/>
      <c r="BC101" s="91"/>
      <c r="BD101" s="91"/>
      <c r="BE101" s="83"/>
      <c r="BF101" s="83"/>
      <c r="BG101" s="83"/>
      <c r="BH101" s="83"/>
      <c r="BI101" s="83"/>
      <c r="BJ101" s="83"/>
      <c r="BK101" s="83"/>
      <c r="BL101" s="83"/>
      <c r="BM101" s="83"/>
      <c r="BN101" s="83"/>
      <c r="BO101" s="83"/>
      <c r="BP101" s="83"/>
      <c r="BQ101" s="80">
        <v>95</v>
      </c>
      <c r="BR101" s="85"/>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64"/>
    </row>
    <row r="102" spans="1:131" s="65" customFormat="1" ht="26.25" customHeight="1" thickBot="1">
      <c r="A102" s="88"/>
      <c r="B102" s="89"/>
      <c r="C102" s="89"/>
      <c r="D102" s="89"/>
      <c r="E102" s="89"/>
      <c r="F102" s="89"/>
      <c r="G102" s="89"/>
      <c r="H102" s="89"/>
      <c r="I102" s="89"/>
      <c r="J102" s="89"/>
      <c r="K102" s="89"/>
      <c r="L102" s="89"/>
      <c r="M102" s="89"/>
      <c r="N102" s="89"/>
      <c r="O102" s="89"/>
      <c r="P102" s="89"/>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1"/>
      <c r="BA102" s="91"/>
      <c r="BB102" s="91"/>
      <c r="BC102" s="91"/>
      <c r="BD102" s="91"/>
      <c r="BE102" s="83"/>
      <c r="BF102" s="83"/>
      <c r="BG102" s="83"/>
      <c r="BH102" s="83"/>
      <c r="BI102" s="83"/>
      <c r="BJ102" s="83"/>
      <c r="BK102" s="83"/>
      <c r="BL102" s="83"/>
      <c r="BM102" s="83"/>
      <c r="BN102" s="83"/>
      <c r="BO102" s="83"/>
      <c r="BP102" s="83"/>
      <c r="BQ102" s="82" t="s">
        <v>308</v>
      </c>
      <c r="BR102" s="828" t="s">
        <v>347</v>
      </c>
      <c r="BS102" s="829"/>
      <c r="BT102" s="829"/>
      <c r="BU102" s="829"/>
      <c r="BV102" s="829"/>
      <c r="BW102" s="829"/>
      <c r="BX102" s="829"/>
      <c r="BY102" s="829"/>
      <c r="BZ102" s="829"/>
      <c r="CA102" s="829"/>
      <c r="CB102" s="829"/>
      <c r="CC102" s="829"/>
      <c r="CD102" s="829"/>
      <c r="CE102" s="829"/>
      <c r="CF102" s="829"/>
      <c r="CG102" s="830"/>
      <c r="CH102" s="929"/>
      <c r="CI102" s="930"/>
      <c r="CJ102" s="930"/>
      <c r="CK102" s="930"/>
      <c r="CL102" s="931"/>
      <c r="CM102" s="929"/>
      <c r="CN102" s="930"/>
      <c r="CO102" s="930"/>
      <c r="CP102" s="930"/>
      <c r="CQ102" s="931"/>
      <c r="CR102" s="932">
        <v>75</v>
      </c>
      <c r="CS102" s="888"/>
      <c r="CT102" s="888"/>
      <c r="CU102" s="888"/>
      <c r="CV102" s="933"/>
      <c r="CW102" s="932">
        <v>46</v>
      </c>
      <c r="CX102" s="888"/>
      <c r="CY102" s="888"/>
      <c r="CZ102" s="888"/>
      <c r="DA102" s="933"/>
      <c r="DB102" s="932" t="s">
        <v>301</v>
      </c>
      <c r="DC102" s="888"/>
      <c r="DD102" s="888"/>
      <c r="DE102" s="888"/>
      <c r="DF102" s="933"/>
      <c r="DG102" s="932" t="s">
        <v>301</v>
      </c>
      <c r="DH102" s="888"/>
      <c r="DI102" s="888"/>
      <c r="DJ102" s="888"/>
      <c r="DK102" s="933"/>
      <c r="DL102" s="932" t="s">
        <v>301</v>
      </c>
      <c r="DM102" s="888"/>
      <c r="DN102" s="888"/>
      <c r="DO102" s="888"/>
      <c r="DP102" s="933"/>
      <c r="DQ102" s="932" t="s">
        <v>301</v>
      </c>
      <c r="DR102" s="888"/>
      <c r="DS102" s="888"/>
      <c r="DT102" s="888"/>
      <c r="DU102" s="933"/>
      <c r="DV102" s="956"/>
      <c r="DW102" s="957"/>
      <c r="DX102" s="957"/>
      <c r="DY102" s="957"/>
      <c r="DZ102" s="958"/>
      <c r="EA102" s="64"/>
    </row>
    <row r="103" spans="1:131" s="65" customFormat="1" ht="26.25" customHeight="1">
      <c r="A103" s="88"/>
      <c r="B103" s="89"/>
      <c r="C103" s="89"/>
      <c r="D103" s="89"/>
      <c r="E103" s="89"/>
      <c r="F103" s="89"/>
      <c r="G103" s="89"/>
      <c r="H103" s="89"/>
      <c r="I103" s="89"/>
      <c r="J103" s="89"/>
      <c r="K103" s="89"/>
      <c r="L103" s="89"/>
      <c r="M103" s="89"/>
      <c r="N103" s="89"/>
      <c r="O103" s="89"/>
      <c r="P103" s="89"/>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1"/>
      <c r="BA103" s="91"/>
      <c r="BB103" s="91"/>
      <c r="BC103" s="91"/>
      <c r="BD103" s="91"/>
      <c r="BE103" s="83"/>
      <c r="BF103" s="83"/>
      <c r="BG103" s="83"/>
      <c r="BH103" s="83"/>
      <c r="BI103" s="83"/>
      <c r="BJ103" s="83"/>
      <c r="BK103" s="83"/>
      <c r="BL103" s="83"/>
      <c r="BM103" s="83"/>
      <c r="BN103" s="83"/>
      <c r="BO103" s="83"/>
      <c r="BP103" s="83"/>
      <c r="BQ103" s="959" t="s">
        <v>348</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64"/>
    </row>
    <row r="104" spans="1:131" s="65" customFormat="1" ht="26.25" customHeight="1">
      <c r="A104" s="88"/>
      <c r="B104" s="89"/>
      <c r="C104" s="89"/>
      <c r="D104" s="89"/>
      <c r="E104" s="89"/>
      <c r="F104" s="89"/>
      <c r="G104" s="89"/>
      <c r="H104" s="89"/>
      <c r="I104" s="89"/>
      <c r="J104" s="89"/>
      <c r="K104" s="89"/>
      <c r="L104" s="89"/>
      <c r="M104" s="89"/>
      <c r="N104" s="89"/>
      <c r="O104" s="89"/>
      <c r="P104" s="89"/>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1"/>
      <c r="BA104" s="91"/>
      <c r="BB104" s="91"/>
      <c r="BC104" s="91"/>
      <c r="BD104" s="91"/>
      <c r="BE104" s="83"/>
      <c r="BF104" s="83"/>
      <c r="BG104" s="83"/>
      <c r="BH104" s="83"/>
      <c r="BI104" s="83"/>
      <c r="BJ104" s="83"/>
      <c r="BK104" s="83"/>
      <c r="BL104" s="83"/>
      <c r="BM104" s="83"/>
      <c r="BN104" s="83"/>
      <c r="BO104" s="83"/>
      <c r="BP104" s="83"/>
      <c r="BQ104" s="960" t="s">
        <v>349</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64"/>
    </row>
    <row r="105" spans="1:131" s="65" customFormat="1" ht="11.2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64"/>
    </row>
    <row r="106" spans="1:131" s="65" customFormat="1" ht="11.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64"/>
    </row>
    <row r="107" spans="1:131" s="64" customFormat="1" ht="26.25" customHeight="1" thickBot="1">
      <c r="A107" s="93" t="s">
        <v>350</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3" t="s">
        <v>351</v>
      </c>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row>
    <row r="108" spans="1:131" s="64" customFormat="1" ht="26.25" customHeight="1">
      <c r="A108" s="961" t="s">
        <v>352</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353</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64" customFormat="1" ht="26.25" customHeight="1">
      <c r="A109" s="954" t="s">
        <v>354</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355</v>
      </c>
      <c r="AB109" s="935"/>
      <c r="AC109" s="935"/>
      <c r="AD109" s="935"/>
      <c r="AE109" s="936"/>
      <c r="AF109" s="934" t="s">
        <v>219</v>
      </c>
      <c r="AG109" s="935"/>
      <c r="AH109" s="935"/>
      <c r="AI109" s="935"/>
      <c r="AJ109" s="936"/>
      <c r="AK109" s="934" t="s">
        <v>218</v>
      </c>
      <c r="AL109" s="935"/>
      <c r="AM109" s="935"/>
      <c r="AN109" s="935"/>
      <c r="AO109" s="936"/>
      <c r="AP109" s="934" t="s">
        <v>356</v>
      </c>
      <c r="AQ109" s="935"/>
      <c r="AR109" s="935"/>
      <c r="AS109" s="935"/>
      <c r="AT109" s="937"/>
      <c r="AU109" s="954" t="s">
        <v>354</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355</v>
      </c>
      <c r="BR109" s="935"/>
      <c r="BS109" s="935"/>
      <c r="BT109" s="935"/>
      <c r="BU109" s="936"/>
      <c r="BV109" s="934" t="s">
        <v>219</v>
      </c>
      <c r="BW109" s="935"/>
      <c r="BX109" s="935"/>
      <c r="BY109" s="935"/>
      <c r="BZ109" s="936"/>
      <c r="CA109" s="934" t="s">
        <v>218</v>
      </c>
      <c r="CB109" s="935"/>
      <c r="CC109" s="935"/>
      <c r="CD109" s="935"/>
      <c r="CE109" s="936"/>
      <c r="CF109" s="955" t="s">
        <v>356</v>
      </c>
      <c r="CG109" s="955"/>
      <c r="CH109" s="955"/>
      <c r="CI109" s="955"/>
      <c r="CJ109" s="955"/>
      <c r="CK109" s="934" t="s">
        <v>357</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355</v>
      </c>
      <c r="DH109" s="935"/>
      <c r="DI109" s="935"/>
      <c r="DJ109" s="935"/>
      <c r="DK109" s="936"/>
      <c r="DL109" s="934" t="s">
        <v>219</v>
      </c>
      <c r="DM109" s="935"/>
      <c r="DN109" s="935"/>
      <c r="DO109" s="935"/>
      <c r="DP109" s="936"/>
      <c r="DQ109" s="934" t="s">
        <v>218</v>
      </c>
      <c r="DR109" s="935"/>
      <c r="DS109" s="935"/>
      <c r="DT109" s="935"/>
      <c r="DU109" s="936"/>
      <c r="DV109" s="934" t="s">
        <v>356</v>
      </c>
      <c r="DW109" s="935"/>
      <c r="DX109" s="935"/>
      <c r="DY109" s="935"/>
      <c r="DZ109" s="937"/>
    </row>
    <row r="110" spans="1:131" s="64" customFormat="1" ht="26.25" customHeight="1">
      <c r="A110" s="938" t="s">
        <v>358</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3352158</v>
      </c>
      <c r="AB110" s="942"/>
      <c r="AC110" s="942"/>
      <c r="AD110" s="942"/>
      <c r="AE110" s="943"/>
      <c r="AF110" s="944">
        <v>3519360</v>
      </c>
      <c r="AG110" s="942"/>
      <c r="AH110" s="942"/>
      <c r="AI110" s="942"/>
      <c r="AJ110" s="943"/>
      <c r="AK110" s="944">
        <v>3316575</v>
      </c>
      <c r="AL110" s="942"/>
      <c r="AM110" s="942"/>
      <c r="AN110" s="942"/>
      <c r="AO110" s="943"/>
      <c r="AP110" s="945">
        <v>14.7</v>
      </c>
      <c r="AQ110" s="946"/>
      <c r="AR110" s="946"/>
      <c r="AS110" s="946"/>
      <c r="AT110" s="947"/>
      <c r="AU110" s="948" t="s">
        <v>359</v>
      </c>
      <c r="AV110" s="949"/>
      <c r="AW110" s="949"/>
      <c r="AX110" s="949"/>
      <c r="AY110" s="949"/>
      <c r="AZ110" s="990" t="s">
        <v>360</v>
      </c>
      <c r="BA110" s="939"/>
      <c r="BB110" s="939"/>
      <c r="BC110" s="939"/>
      <c r="BD110" s="939"/>
      <c r="BE110" s="939"/>
      <c r="BF110" s="939"/>
      <c r="BG110" s="939"/>
      <c r="BH110" s="939"/>
      <c r="BI110" s="939"/>
      <c r="BJ110" s="939"/>
      <c r="BK110" s="939"/>
      <c r="BL110" s="939"/>
      <c r="BM110" s="939"/>
      <c r="BN110" s="939"/>
      <c r="BO110" s="939"/>
      <c r="BP110" s="940"/>
      <c r="BQ110" s="976">
        <v>33696325</v>
      </c>
      <c r="BR110" s="977"/>
      <c r="BS110" s="977"/>
      <c r="BT110" s="977"/>
      <c r="BU110" s="977"/>
      <c r="BV110" s="977">
        <v>34125037</v>
      </c>
      <c r="BW110" s="977"/>
      <c r="BX110" s="977"/>
      <c r="BY110" s="977"/>
      <c r="BZ110" s="977"/>
      <c r="CA110" s="977">
        <v>34809306</v>
      </c>
      <c r="CB110" s="977"/>
      <c r="CC110" s="977"/>
      <c r="CD110" s="977"/>
      <c r="CE110" s="977"/>
      <c r="CF110" s="991">
        <v>154.5</v>
      </c>
      <c r="CG110" s="992"/>
      <c r="CH110" s="992"/>
      <c r="CI110" s="992"/>
      <c r="CJ110" s="992"/>
      <c r="CK110" s="993" t="s">
        <v>361</v>
      </c>
      <c r="CL110" s="994"/>
      <c r="CM110" s="973" t="s">
        <v>362</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t="s">
        <v>47</v>
      </c>
      <c r="DH110" s="977"/>
      <c r="DI110" s="977"/>
      <c r="DJ110" s="977"/>
      <c r="DK110" s="977"/>
      <c r="DL110" s="977" t="s">
        <v>47</v>
      </c>
      <c r="DM110" s="977"/>
      <c r="DN110" s="977"/>
      <c r="DO110" s="977"/>
      <c r="DP110" s="977"/>
      <c r="DQ110" s="977" t="s">
        <v>47</v>
      </c>
      <c r="DR110" s="977"/>
      <c r="DS110" s="977"/>
      <c r="DT110" s="977"/>
      <c r="DU110" s="977"/>
      <c r="DV110" s="978" t="s">
        <v>47</v>
      </c>
      <c r="DW110" s="978"/>
      <c r="DX110" s="978"/>
      <c r="DY110" s="978"/>
      <c r="DZ110" s="979"/>
    </row>
    <row r="111" spans="1:131" s="64" customFormat="1" ht="26.25" customHeight="1">
      <c r="A111" s="980" t="s">
        <v>363</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47</v>
      </c>
      <c r="AB111" s="984"/>
      <c r="AC111" s="984"/>
      <c r="AD111" s="984"/>
      <c r="AE111" s="985"/>
      <c r="AF111" s="986" t="s">
        <v>47</v>
      </c>
      <c r="AG111" s="984"/>
      <c r="AH111" s="984"/>
      <c r="AI111" s="984"/>
      <c r="AJ111" s="985"/>
      <c r="AK111" s="986" t="s">
        <v>47</v>
      </c>
      <c r="AL111" s="984"/>
      <c r="AM111" s="984"/>
      <c r="AN111" s="984"/>
      <c r="AO111" s="985"/>
      <c r="AP111" s="987" t="s">
        <v>47</v>
      </c>
      <c r="AQ111" s="988"/>
      <c r="AR111" s="988"/>
      <c r="AS111" s="988"/>
      <c r="AT111" s="989"/>
      <c r="AU111" s="950"/>
      <c r="AV111" s="951"/>
      <c r="AW111" s="951"/>
      <c r="AX111" s="951"/>
      <c r="AY111" s="951"/>
      <c r="AZ111" s="999" t="s">
        <v>364</v>
      </c>
      <c r="BA111" s="1000"/>
      <c r="BB111" s="1000"/>
      <c r="BC111" s="1000"/>
      <c r="BD111" s="1000"/>
      <c r="BE111" s="1000"/>
      <c r="BF111" s="1000"/>
      <c r="BG111" s="1000"/>
      <c r="BH111" s="1000"/>
      <c r="BI111" s="1000"/>
      <c r="BJ111" s="1000"/>
      <c r="BK111" s="1000"/>
      <c r="BL111" s="1000"/>
      <c r="BM111" s="1000"/>
      <c r="BN111" s="1000"/>
      <c r="BO111" s="1000"/>
      <c r="BP111" s="1001"/>
      <c r="BQ111" s="969" t="s">
        <v>47</v>
      </c>
      <c r="BR111" s="970"/>
      <c r="BS111" s="970"/>
      <c r="BT111" s="970"/>
      <c r="BU111" s="970"/>
      <c r="BV111" s="970" t="s">
        <v>47</v>
      </c>
      <c r="BW111" s="970"/>
      <c r="BX111" s="970"/>
      <c r="BY111" s="970"/>
      <c r="BZ111" s="970"/>
      <c r="CA111" s="970" t="s">
        <v>47</v>
      </c>
      <c r="CB111" s="970"/>
      <c r="CC111" s="970"/>
      <c r="CD111" s="970"/>
      <c r="CE111" s="970"/>
      <c r="CF111" s="964" t="s">
        <v>47</v>
      </c>
      <c r="CG111" s="965"/>
      <c r="CH111" s="965"/>
      <c r="CI111" s="965"/>
      <c r="CJ111" s="965"/>
      <c r="CK111" s="995"/>
      <c r="CL111" s="996"/>
      <c r="CM111" s="966" t="s">
        <v>365</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47</v>
      </c>
      <c r="DH111" s="970"/>
      <c r="DI111" s="970"/>
      <c r="DJ111" s="970"/>
      <c r="DK111" s="970"/>
      <c r="DL111" s="970" t="s">
        <v>47</v>
      </c>
      <c r="DM111" s="970"/>
      <c r="DN111" s="970"/>
      <c r="DO111" s="970"/>
      <c r="DP111" s="970"/>
      <c r="DQ111" s="970" t="s">
        <v>47</v>
      </c>
      <c r="DR111" s="970"/>
      <c r="DS111" s="970"/>
      <c r="DT111" s="970"/>
      <c r="DU111" s="970"/>
      <c r="DV111" s="971" t="s">
        <v>47</v>
      </c>
      <c r="DW111" s="971"/>
      <c r="DX111" s="971"/>
      <c r="DY111" s="971"/>
      <c r="DZ111" s="972"/>
    </row>
    <row r="112" spans="1:131" s="64" customFormat="1" ht="26.25" customHeight="1">
      <c r="A112" s="1002" t="s">
        <v>366</v>
      </c>
      <c r="B112" s="1003"/>
      <c r="C112" s="1000" t="s">
        <v>367</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47</v>
      </c>
      <c r="AB112" s="1009"/>
      <c r="AC112" s="1009"/>
      <c r="AD112" s="1009"/>
      <c r="AE112" s="1010"/>
      <c r="AF112" s="1011" t="s">
        <v>47</v>
      </c>
      <c r="AG112" s="1009"/>
      <c r="AH112" s="1009"/>
      <c r="AI112" s="1009"/>
      <c r="AJ112" s="1010"/>
      <c r="AK112" s="1011" t="s">
        <v>47</v>
      </c>
      <c r="AL112" s="1009"/>
      <c r="AM112" s="1009"/>
      <c r="AN112" s="1009"/>
      <c r="AO112" s="1010"/>
      <c r="AP112" s="1012" t="s">
        <v>47</v>
      </c>
      <c r="AQ112" s="1013"/>
      <c r="AR112" s="1013"/>
      <c r="AS112" s="1013"/>
      <c r="AT112" s="1014"/>
      <c r="AU112" s="950"/>
      <c r="AV112" s="951"/>
      <c r="AW112" s="951"/>
      <c r="AX112" s="951"/>
      <c r="AY112" s="951"/>
      <c r="AZ112" s="999" t="s">
        <v>368</v>
      </c>
      <c r="BA112" s="1000"/>
      <c r="BB112" s="1000"/>
      <c r="BC112" s="1000"/>
      <c r="BD112" s="1000"/>
      <c r="BE112" s="1000"/>
      <c r="BF112" s="1000"/>
      <c r="BG112" s="1000"/>
      <c r="BH112" s="1000"/>
      <c r="BI112" s="1000"/>
      <c r="BJ112" s="1000"/>
      <c r="BK112" s="1000"/>
      <c r="BL112" s="1000"/>
      <c r="BM112" s="1000"/>
      <c r="BN112" s="1000"/>
      <c r="BO112" s="1000"/>
      <c r="BP112" s="1001"/>
      <c r="BQ112" s="969">
        <v>2631271</v>
      </c>
      <c r="BR112" s="970"/>
      <c r="BS112" s="970"/>
      <c r="BT112" s="970"/>
      <c r="BU112" s="970"/>
      <c r="BV112" s="970">
        <v>2508325</v>
      </c>
      <c r="BW112" s="970"/>
      <c r="BX112" s="970"/>
      <c r="BY112" s="970"/>
      <c r="BZ112" s="970"/>
      <c r="CA112" s="970">
        <v>2467416</v>
      </c>
      <c r="CB112" s="970"/>
      <c r="CC112" s="970"/>
      <c r="CD112" s="970"/>
      <c r="CE112" s="970"/>
      <c r="CF112" s="964">
        <v>11</v>
      </c>
      <c r="CG112" s="965"/>
      <c r="CH112" s="965"/>
      <c r="CI112" s="965"/>
      <c r="CJ112" s="965"/>
      <c r="CK112" s="995"/>
      <c r="CL112" s="996"/>
      <c r="CM112" s="966" t="s">
        <v>369</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47</v>
      </c>
      <c r="DH112" s="970"/>
      <c r="DI112" s="970"/>
      <c r="DJ112" s="970"/>
      <c r="DK112" s="970"/>
      <c r="DL112" s="970" t="s">
        <v>47</v>
      </c>
      <c r="DM112" s="970"/>
      <c r="DN112" s="970"/>
      <c r="DO112" s="970"/>
      <c r="DP112" s="970"/>
      <c r="DQ112" s="970" t="s">
        <v>47</v>
      </c>
      <c r="DR112" s="970"/>
      <c r="DS112" s="970"/>
      <c r="DT112" s="970"/>
      <c r="DU112" s="970"/>
      <c r="DV112" s="971" t="s">
        <v>47</v>
      </c>
      <c r="DW112" s="971"/>
      <c r="DX112" s="971"/>
      <c r="DY112" s="971"/>
      <c r="DZ112" s="972"/>
    </row>
    <row r="113" spans="1:130" s="64" customFormat="1" ht="26.25" customHeight="1">
      <c r="A113" s="1004"/>
      <c r="B113" s="1005"/>
      <c r="C113" s="1000" t="s">
        <v>370</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218591</v>
      </c>
      <c r="AB113" s="984"/>
      <c r="AC113" s="984"/>
      <c r="AD113" s="984"/>
      <c r="AE113" s="985"/>
      <c r="AF113" s="986">
        <v>218174</v>
      </c>
      <c r="AG113" s="984"/>
      <c r="AH113" s="984"/>
      <c r="AI113" s="984"/>
      <c r="AJ113" s="985"/>
      <c r="AK113" s="986">
        <v>217300</v>
      </c>
      <c r="AL113" s="984"/>
      <c r="AM113" s="984"/>
      <c r="AN113" s="984"/>
      <c r="AO113" s="985"/>
      <c r="AP113" s="987">
        <v>1</v>
      </c>
      <c r="AQ113" s="988"/>
      <c r="AR113" s="988"/>
      <c r="AS113" s="988"/>
      <c r="AT113" s="989"/>
      <c r="AU113" s="950"/>
      <c r="AV113" s="951"/>
      <c r="AW113" s="951"/>
      <c r="AX113" s="951"/>
      <c r="AY113" s="951"/>
      <c r="AZ113" s="999" t="s">
        <v>371</v>
      </c>
      <c r="BA113" s="1000"/>
      <c r="BB113" s="1000"/>
      <c r="BC113" s="1000"/>
      <c r="BD113" s="1000"/>
      <c r="BE113" s="1000"/>
      <c r="BF113" s="1000"/>
      <c r="BG113" s="1000"/>
      <c r="BH113" s="1000"/>
      <c r="BI113" s="1000"/>
      <c r="BJ113" s="1000"/>
      <c r="BK113" s="1000"/>
      <c r="BL113" s="1000"/>
      <c r="BM113" s="1000"/>
      <c r="BN113" s="1000"/>
      <c r="BO113" s="1000"/>
      <c r="BP113" s="1001"/>
      <c r="BQ113" s="969">
        <v>4102723</v>
      </c>
      <c r="BR113" s="970"/>
      <c r="BS113" s="970"/>
      <c r="BT113" s="970"/>
      <c r="BU113" s="970"/>
      <c r="BV113" s="970">
        <v>3624745</v>
      </c>
      <c r="BW113" s="970"/>
      <c r="BX113" s="970"/>
      <c r="BY113" s="970"/>
      <c r="BZ113" s="970"/>
      <c r="CA113" s="970">
        <v>3288514</v>
      </c>
      <c r="CB113" s="970"/>
      <c r="CC113" s="970"/>
      <c r="CD113" s="970"/>
      <c r="CE113" s="970"/>
      <c r="CF113" s="964">
        <v>14.6</v>
      </c>
      <c r="CG113" s="965"/>
      <c r="CH113" s="965"/>
      <c r="CI113" s="965"/>
      <c r="CJ113" s="965"/>
      <c r="CK113" s="995"/>
      <c r="CL113" s="996"/>
      <c r="CM113" s="966" t="s">
        <v>372</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47</v>
      </c>
      <c r="DH113" s="1009"/>
      <c r="DI113" s="1009"/>
      <c r="DJ113" s="1009"/>
      <c r="DK113" s="1010"/>
      <c r="DL113" s="1011" t="s">
        <v>47</v>
      </c>
      <c r="DM113" s="1009"/>
      <c r="DN113" s="1009"/>
      <c r="DO113" s="1009"/>
      <c r="DP113" s="1010"/>
      <c r="DQ113" s="1011" t="s">
        <v>47</v>
      </c>
      <c r="DR113" s="1009"/>
      <c r="DS113" s="1009"/>
      <c r="DT113" s="1009"/>
      <c r="DU113" s="1010"/>
      <c r="DV113" s="1012" t="s">
        <v>47</v>
      </c>
      <c r="DW113" s="1013"/>
      <c r="DX113" s="1013"/>
      <c r="DY113" s="1013"/>
      <c r="DZ113" s="1014"/>
    </row>
    <row r="114" spans="1:130" s="64" customFormat="1" ht="26.25" customHeight="1">
      <c r="A114" s="1004"/>
      <c r="B114" s="1005"/>
      <c r="C114" s="1000" t="s">
        <v>373</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160754</v>
      </c>
      <c r="AB114" s="1009"/>
      <c r="AC114" s="1009"/>
      <c r="AD114" s="1009"/>
      <c r="AE114" s="1010"/>
      <c r="AF114" s="1011">
        <v>320002</v>
      </c>
      <c r="AG114" s="1009"/>
      <c r="AH114" s="1009"/>
      <c r="AI114" s="1009"/>
      <c r="AJ114" s="1010"/>
      <c r="AK114" s="1011">
        <v>369742</v>
      </c>
      <c r="AL114" s="1009"/>
      <c r="AM114" s="1009"/>
      <c r="AN114" s="1009"/>
      <c r="AO114" s="1010"/>
      <c r="AP114" s="1012">
        <v>1.6</v>
      </c>
      <c r="AQ114" s="1013"/>
      <c r="AR114" s="1013"/>
      <c r="AS114" s="1013"/>
      <c r="AT114" s="1014"/>
      <c r="AU114" s="950"/>
      <c r="AV114" s="951"/>
      <c r="AW114" s="951"/>
      <c r="AX114" s="951"/>
      <c r="AY114" s="951"/>
      <c r="AZ114" s="999" t="s">
        <v>374</v>
      </c>
      <c r="BA114" s="1000"/>
      <c r="BB114" s="1000"/>
      <c r="BC114" s="1000"/>
      <c r="BD114" s="1000"/>
      <c r="BE114" s="1000"/>
      <c r="BF114" s="1000"/>
      <c r="BG114" s="1000"/>
      <c r="BH114" s="1000"/>
      <c r="BI114" s="1000"/>
      <c r="BJ114" s="1000"/>
      <c r="BK114" s="1000"/>
      <c r="BL114" s="1000"/>
      <c r="BM114" s="1000"/>
      <c r="BN114" s="1000"/>
      <c r="BO114" s="1000"/>
      <c r="BP114" s="1001"/>
      <c r="BQ114" s="969">
        <v>6396894</v>
      </c>
      <c r="BR114" s="970"/>
      <c r="BS114" s="970"/>
      <c r="BT114" s="970"/>
      <c r="BU114" s="970"/>
      <c r="BV114" s="970">
        <v>5776043</v>
      </c>
      <c r="BW114" s="970"/>
      <c r="BX114" s="970"/>
      <c r="BY114" s="970"/>
      <c r="BZ114" s="970"/>
      <c r="CA114" s="970">
        <v>5654795</v>
      </c>
      <c r="CB114" s="970"/>
      <c r="CC114" s="970"/>
      <c r="CD114" s="970"/>
      <c r="CE114" s="970"/>
      <c r="CF114" s="964">
        <v>25.1</v>
      </c>
      <c r="CG114" s="965"/>
      <c r="CH114" s="965"/>
      <c r="CI114" s="965"/>
      <c r="CJ114" s="965"/>
      <c r="CK114" s="995"/>
      <c r="CL114" s="996"/>
      <c r="CM114" s="966" t="s">
        <v>375</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47</v>
      </c>
      <c r="DH114" s="1009"/>
      <c r="DI114" s="1009"/>
      <c r="DJ114" s="1009"/>
      <c r="DK114" s="1010"/>
      <c r="DL114" s="1011" t="s">
        <v>47</v>
      </c>
      <c r="DM114" s="1009"/>
      <c r="DN114" s="1009"/>
      <c r="DO114" s="1009"/>
      <c r="DP114" s="1010"/>
      <c r="DQ114" s="1011" t="s">
        <v>47</v>
      </c>
      <c r="DR114" s="1009"/>
      <c r="DS114" s="1009"/>
      <c r="DT114" s="1009"/>
      <c r="DU114" s="1010"/>
      <c r="DV114" s="1012" t="s">
        <v>47</v>
      </c>
      <c r="DW114" s="1013"/>
      <c r="DX114" s="1013"/>
      <c r="DY114" s="1013"/>
      <c r="DZ114" s="1014"/>
    </row>
    <row r="115" spans="1:130" s="64" customFormat="1" ht="26.25" customHeight="1">
      <c r="A115" s="1004"/>
      <c r="B115" s="1005"/>
      <c r="C115" s="1000" t="s">
        <v>376</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t="s">
        <v>47</v>
      </c>
      <c r="AB115" s="984"/>
      <c r="AC115" s="984"/>
      <c r="AD115" s="984"/>
      <c r="AE115" s="985"/>
      <c r="AF115" s="986" t="s">
        <v>47</v>
      </c>
      <c r="AG115" s="984"/>
      <c r="AH115" s="984"/>
      <c r="AI115" s="984"/>
      <c r="AJ115" s="985"/>
      <c r="AK115" s="986" t="s">
        <v>47</v>
      </c>
      <c r="AL115" s="984"/>
      <c r="AM115" s="984"/>
      <c r="AN115" s="984"/>
      <c r="AO115" s="985"/>
      <c r="AP115" s="987" t="s">
        <v>47</v>
      </c>
      <c r="AQ115" s="988"/>
      <c r="AR115" s="988"/>
      <c r="AS115" s="988"/>
      <c r="AT115" s="989"/>
      <c r="AU115" s="950"/>
      <c r="AV115" s="951"/>
      <c r="AW115" s="951"/>
      <c r="AX115" s="951"/>
      <c r="AY115" s="951"/>
      <c r="AZ115" s="999" t="s">
        <v>377</v>
      </c>
      <c r="BA115" s="1000"/>
      <c r="BB115" s="1000"/>
      <c r="BC115" s="1000"/>
      <c r="BD115" s="1000"/>
      <c r="BE115" s="1000"/>
      <c r="BF115" s="1000"/>
      <c r="BG115" s="1000"/>
      <c r="BH115" s="1000"/>
      <c r="BI115" s="1000"/>
      <c r="BJ115" s="1000"/>
      <c r="BK115" s="1000"/>
      <c r="BL115" s="1000"/>
      <c r="BM115" s="1000"/>
      <c r="BN115" s="1000"/>
      <c r="BO115" s="1000"/>
      <c r="BP115" s="1001"/>
      <c r="BQ115" s="969" t="s">
        <v>47</v>
      </c>
      <c r="BR115" s="970"/>
      <c r="BS115" s="970"/>
      <c r="BT115" s="970"/>
      <c r="BU115" s="970"/>
      <c r="BV115" s="970" t="s">
        <v>47</v>
      </c>
      <c r="BW115" s="970"/>
      <c r="BX115" s="970"/>
      <c r="BY115" s="970"/>
      <c r="BZ115" s="970"/>
      <c r="CA115" s="970" t="s">
        <v>47</v>
      </c>
      <c r="CB115" s="970"/>
      <c r="CC115" s="970"/>
      <c r="CD115" s="970"/>
      <c r="CE115" s="970"/>
      <c r="CF115" s="964" t="s">
        <v>47</v>
      </c>
      <c r="CG115" s="965"/>
      <c r="CH115" s="965"/>
      <c r="CI115" s="965"/>
      <c r="CJ115" s="965"/>
      <c r="CK115" s="995"/>
      <c r="CL115" s="996"/>
      <c r="CM115" s="999" t="s">
        <v>378</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t="s">
        <v>47</v>
      </c>
      <c r="DH115" s="1009"/>
      <c r="DI115" s="1009"/>
      <c r="DJ115" s="1009"/>
      <c r="DK115" s="1010"/>
      <c r="DL115" s="1011" t="s">
        <v>47</v>
      </c>
      <c r="DM115" s="1009"/>
      <c r="DN115" s="1009"/>
      <c r="DO115" s="1009"/>
      <c r="DP115" s="1010"/>
      <c r="DQ115" s="1011" t="s">
        <v>47</v>
      </c>
      <c r="DR115" s="1009"/>
      <c r="DS115" s="1009"/>
      <c r="DT115" s="1009"/>
      <c r="DU115" s="1010"/>
      <c r="DV115" s="1012" t="s">
        <v>47</v>
      </c>
      <c r="DW115" s="1013"/>
      <c r="DX115" s="1013"/>
      <c r="DY115" s="1013"/>
      <c r="DZ115" s="1014"/>
    </row>
    <row r="116" spans="1:130" s="64" customFormat="1" ht="26.25" customHeight="1">
      <c r="A116" s="1006"/>
      <c r="B116" s="1007"/>
      <c r="C116" s="1015" t="s">
        <v>379</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t="s">
        <v>47</v>
      </c>
      <c r="AB116" s="1009"/>
      <c r="AC116" s="1009"/>
      <c r="AD116" s="1009"/>
      <c r="AE116" s="1010"/>
      <c r="AF116" s="1011" t="s">
        <v>47</v>
      </c>
      <c r="AG116" s="1009"/>
      <c r="AH116" s="1009"/>
      <c r="AI116" s="1009"/>
      <c r="AJ116" s="1010"/>
      <c r="AK116" s="1011" t="s">
        <v>47</v>
      </c>
      <c r="AL116" s="1009"/>
      <c r="AM116" s="1009"/>
      <c r="AN116" s="1009"/>
      <c r="AO116" s="1010"/>
      <c r="AP116" s="1012" t="s">
        <v>47</v>
      </c>
      <c r="AQ116" s="1013"/>
      <c r="AR116" s="1013"/>
      <c r="AS116" s="1013"/>
      <c r="AT116" s="1014"/>
      <c r="AU116" s="950"/>
      <c r="AV116" s="951"/>
      <c r="AW116" s="951"/>
      <c r="AX116" s="951"/>
      <c r="AY116" s="951"/>
      <c r="AZ116" s="1017" t="s">
        <v>380</v>
      </c>
      <c r="BA116" s="1018"/>
      <c r="BB116" s="1018"/>
      <c r="BC116" s="1018"/>
      <c r="BD116" s="1018"/>
      <c r="BE116" s="1018"/>
      <c r="BF116" s="1018"/>
      <c r="BG116" s="1018"/>
      <c r="BH116" s="1018"/>
      <c r="BI116" s="1018"/>
      <c r="BJ116" s="1018"/>
      <c r="BK116" s="1018"/>
      <c r="BL116" s="1018"/>
      <c r="BM116" s="1018"/>
      <c r="BN116" s="1018"/>
      <c r="BO116" s="1018"/>
      <c r="BP116" s="1019"/>
      <c r="BQ116" s="969" t="s">
        <v>47</v>
      </c>
      <c r="BR116" s="970"/>
      <c r="BS116" s="970"/>
      <c r="BT116" s="970"/>
      <c r="BU116" s="970"/>
      <c r="BV116" s="970" t="s">
        <v>47</v>
      </c>
      <c r="BW116" s="970"/>
      <c r="BX116" s="970"/>
      <c r="BY116" s="970"/>
      <c r="BZ116" s="970"/>
      <c r="CA116" s="970" t="s">
        <v>47</v>
      </c>
      <c r="CB116" s="970"/>
      <c r="CC116" s="970"/>
      <c r="CD116" s="970"/>
      <c r="CE116" s="970"/>
      <c r="CF116" s="964" t="s">
        <v>47</v>
      </c>
      <c r="CG116" s="965"/>
      <c r="CH116" s="965"/>
      <c r="CI116" s="965"/>
      <c r="CJ116" s="965"/>
      <c r="CK116" s="995"/>
      <c r="CL116" s="996"/>
      <c r="CM116" s="966" t="s">
        <v>381</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t="s">
        <v>47</v>
      </c>
      <c r="DH116" s="1009"/>
      <c r="DI116" s="1009"/>
      <c r="DJ116" s="1009"/>
      <c r="DK116" s="1010"/>
      <c r="DL116" s="1011" t="s">
        <v>47</v>
      </c>
      <c r="DM116" s="1009"/>
      <c r="DN116" s="1009"/>
      <c r="DO116" s="1009"/>
      <c r="DP116" s="1010"/>
      <c r="DQ116" s="1011" t="s">
        <v>47</v>
      </c>
      <c r="DR116" s="1009"/>
      <c r="DS116" s="1009"/>
      <c r="DT116" s="1009"/>
      <c r="DU116" s="1010"/>
      <c r="DV116" s="1012" t="s">
        <v>47</v>
      </c>
      <c r="DW116" s="1013"/>
      <c r="DX116" s="1013"/>
      <c r="DY116" s="1013"/>
      <c r="DZ116" s="1014"/>
    </row>
    <row r="117" spans="1:130" s="64" customFormat="1" ht="26.25" customHeight="1">
      <c r="A117" s="954" t="s">
        <v>103</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382</v>
      </c>
      <c r="Z117" s="936"/>
      <c r="AA117" s="1026">
        <v>3731503</v>
      </c>
      <c r="AB117" s="1027"/>
      <c r="AC117" s="1027"/>
      <c r="AD117" s="1027"/>
      <c r="AE117" s="1028"/>
      <c r="AF117" s="1029">
        <v>4057536</v>
      </c>
      <c r="AG117" s="1027"/>
      <c r="AH117" s="1027"/>
      <c r="AI117" s="1027"/>
      <c r="AJ117" s="1028"/>
      <c r="AK117" s="1029">
        <v>3903617</v>
      </c>
      <c r="AL117" s="1027"/>
      <c r="AM117" s="1027"/>
      <c r="AN117" s="1027"/>
      <c r="AO117" s="1028"/>
      <c r="AP117" s="1030"/>
      <c r="AQ117" s="1031"/>
      <c r="AR117" s="1031"/>
      <c r="AS117" s="1031"/>
      <c r="AT117" s="1032"/>
      <c r="AU117" s="950"/>
      <c r="AV117" s="951"/>
      <c r="AW117" s="951"/>
      <c r="AX117" s="951"/>
      <c r="AY117" s="951"/>
      <c r="AZ117" s="1017" t="s">
        <v>383</v>
      </c>
      <c r="BA117" s="1018"/>
      <c r="BB117" s="1018"/>
      <c r="BC117" s="1018"/>
      <c r="BD117" s="1018"/>
      <c r="BE117" s="1018"/>
      <c r="BF117" s="1018"/>
      <c r="BG117" s="1018"/>
      <c r="BH117" s="1018"/>
      <c r="BI117" s="1018"/>
      <c r="BJ117" s="1018"/>
      <c r="BK117" s="1018"/>
      <c r="BL117" s="1018"/>
      <c r="BM117" s="1018"/>
      <c r="BN117" s="1018"/>
      <c r="BO117" s="1018"/>
      <c r="BP117" s="1019"/>
      <c r="BQ117" s="969" t="s">
        <v>47</v>
      </c>
      <c r="BR117" s="970"/>
      <c r="BS117" s="970"/>
      <c r="BT117" s="970"/>
      <c r="BU117" s="970"/>
      <c r="BV117" s="970" t="s">
        <v>47</v>
      </c>
      <c r="BW117" s="970"/>
      <c r="BX117" s="970"/>
      <c r="BY117" s="970"/>
      <c r="BZ117" s="970"/>
      <c r="CA117" s="970" t="s">
        <v>47</v>
      </c>
      <c r="CB117" s="970"/>
      <c r="CC117" s="970"/>
      <c r="CD117" s="970"/>
      <c r="CE117" s="970"/>
      <c r="CF117" s="964" t="s">
        <v>47</v>
      </c>
      <c r="CG117" s="965"/>
      <c r="CH117" s="965"/>
      <c r="CI117" s="965"/>
      <c r="CJ117" s="965"/>
      <c r="CK117" s="995"/>
      <c r="CL117" s="996"/>
      <c r="CM117" s="966" t="s">
        <v>384</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47</v>
      </c>
      <c r="DH117" s="1009"/>
      <c r="DI117" s="1009"/>
      <c r="DJ117" s="1009"/>
      <c r="DK117" s="1010"/>
      <c r="DL117" s="1011" t="s">
        <v>47</v>
      </c>
      <c r="DM117" s="1009"/>
      <c r="DN117" s="1009"/>
      <c r="DO117" s="1009"/>
      <c r="DP117" s="1010"/>
      <c r="DQ117" s="1011" t="s">
        <v>47</v>
      </c>
      <c r="DR117" s="1009"/>
      <c r="DS117" s="1009"/>
      <c r="DT117" s="1009"/>
      <c r="DU117" s="1010"/>
      <c r="DV117" s="1012" t="s">
        <v>47</v>
      </c>
      <c r="DW117" s="1013"/>
      <c r="DX117" s="1013"/>
      <c r="DY117" s="1013"/>
      <c r="DZ117" s="1014"/>
    </row>
    <row r="118" spans="1:130" s="64" customFormat="1" ht="26.25" customHeight="1">
      <c r="A118" s="954" t="s">
        <v>357</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355</v>
      </c>
      <c r="AB118" s="935"/>
      <c r="AC118" s="935"/>
      <c r="AD118" s="935"/>
      <c r="AE118" s="936"/>
      <c r="AF118" s="934" t="s">
        <v>219</v>
      </c>
      <c r="AG118" s="935"/>
      <c r="AH118" s="935"/>
      <c r="AI118" s="935"/>
      <c r="AJ118" s="936"/>
      <c r="AK118" s="934" t="s">
        <v>218</v>
      </c>
      <c r="AL118" s="935"/>
      <c r="AM118" s="935"/>
      <c r="AN118" s="935"/>
      <c r="AO118" s="936"/>
      <c r="AP118" s="1021" t="s">
        <v>356</v>
      </c>
      <c r="AQ118" s="1022"/>
      <c r="AR118" s="1022"/>
      <c r="AS118" s="1022"/>
      <c r="AT118" s="1023"/>
      <c r="AU118" s="950"/>
      <c r="AV118" s="951"/>
      <c r="AW118" s="951"/>
      <c r="AX118" s="951"/>
      <c r="AY118" s="951"/>
      <c r="AZ118" s="1024" t="s">
        <v>385</v>
      </c>
      <c r="BA118" s="1015"/>
      <c r="BB118" s="1015"/>
      <c r="BC118" s="1015"/>
      <c r="BD118" s="1015"/>
      <c r="BE118" s="1015"/>
      <c r="BF118" s="1015"/>
      <c r="BG118" s="1015"/>
      <c r="BH118" s="1015"/>
      <c r="BI118" s="1015"/>
      <c r="BJ118" s="1015"/>
      <c r="BK118" s="1015"/>
      <c r="BL118" s="1015"/>
      <c r="BM118" s="1015"/>
      <c r="BN118" s="1015"/>
      <c r="BO118" s="1015"/>
      <c r="BP118" s="1016"/>
      <c r="BQ118" s="1047" t="s">
        <v>47</v>
      </c>
      <c r="BR118" s="1048"/>
      <c r="BS118" s="1048"/>
      <c r="BT118" s="1048"/>
      <c r="BU118" s="1048"/>
      <c r="BV118" s="1048" t="s">
        <v>47</v>
      </c>
      <c r="BW118" s="1048"/>
      <c r="BX118" s="1048"/>
      <c r="BY118" s="1048"/>
      <c r="BZ118" s="1048"/>
      <c r="CA118" s="1048" t="s">
        <v>47</v>
      </c>
      <c r="CB118" s="1048"/>
      <c r="CC118" s="1048"/>
      <c r="CD118" s="1048"/>
      <c r="CE118" s="1048"/>
      <c r="CF118" s="964" t="s">
        <v>47</v>
      </c>
      <c r="CG118" s="965"/>
      <c r="CH118" s="965"/>
      <c r="CI118" s="965"/>
      <c r="CJ118" s="965"/>
      <c r="CK118" s="995"/>
      <c r="CL118" s="996"/>
      <c r="CM118" s="966" t="s">
        <v>386</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47</v>
      </c>
      <c r="DH118" s="1009"/>
      <c r="DI118" s="1009"/>
      <c r="DJ118" s="1009"/>
      <c r="DK118" s="1010"/>
      <c r="DL118" s="1011" t="s">
        <v>47</v>
      </c>
      <c r="DM118" s="1009"/>
      <c r="DN118" s="1009"/>
      <c r="DO118" s="1009"/>
      <c r="DP118" s="1010"/>
      <c r="DQ118" s="1011" t="s">
        <v>47</v>
      </c>
      <c r="DR118" s="1009"/>
      <c r="DS118" s="1009"/>
      <c r="DT118" s="1009"/>
      <c r="DU118" s="1010"/>
      <c r="DV118" s="1012" t="s">
        <v>47</v>
      </c>
      <c r="DW118" s="1013"/>
      <c r="DX118" s="1013"/>
      <c r="DY118" s="1013"/>
      <c r="DZ118" s="1014"/>
    </row>
    <row r="119" spans="1:130" s="64" customFormat="1" ht="26.25" customHeight="1">
      <c r="A119" s="1108" t="s">
        <v>361</v>
      </c>
      <c r="B119" s="994"/>
      <c r="C119" s="973" t="s">
        <v>362</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t="s">
        <v>47</v>
      </c>
      <c r="AB119" s="942"/>
      <c r="AC119" s="942"/>
      <c r="AD119" s="942"/>
      <c r="AE119" s="943"/>
      <c r="AF119" s="944" t="s">
        <v>47</v>
      </c>
      <c r="AG119" s="942"/>
      <c r="AH119" s="942"/>
      <c r="AI119" s="942"/>
      <c r="AJ119" s="943"/>
      <c r="AK119" s="944" t="s">
        <v>47</v>
      </c>
      <c r="AL119" s="942"/>
      <c r="AM119" s="942"/>
      <c r="AN119" s="942"/>
      <c r="AO119" s="943"/>
      <c r="AP119" s="945" t="s">
        <v>47</v>
      </c>
      <c r="AQ119" s="946"/>
      <c r="AR119" s="946"/>
      <c r="AS119" s="946"/>
      <c r="AT119" s="947"/>
      <c r="AU119" s="952"/>
      <c r="AV119" s="953"/>
      <c r="AW119" s="953"/>
      <c r="AX119" s="953"/>
      <c r="AY119" s="953"/>
      <c r="AZ119" s="95" t="s">
        <v>103</v>
      </c>
      <c r="BA119" s="95"/>
      <c r="BB119" s="95"/>
      <c r="BC119" s="95"/>
      <c r="BD119" s="95"/>
      <c r="BE119" s="95"/>
      <c r="BF119" s="95"/>
      <c r="BG119" s="95"/>
      <c r="BH119" s="95"/>
      <c r="BI119" s="95"/>
      <c r="BJ119" s="95"/>
      <c r="BK119" s="95"/>
      <c r="BL119" s="95"/>
      <c r="BM119" s="95"/>
      <c r="BN119" s="95"/>
      <c r="BO119" s="1025" t="s">
        <v>387</v>
      </c>
      <c r="BP119" s="1056"/>
      <c r="BQ119" s="1047">
        <v>46827213</v>
      </c>
      <c r="BR119" s="1048"/>
      <c r="BS119" s="1048"/>
      <c r="BT119" s="1048"/>
      <c r="BU119" s="1048"/>
      <c r="BV119" s="1048">
        <v>46034150</v>
      </c>
      <c r="BW119" s="1048"/>
      <c r="BX119" s="1048"/>
      <c r="BY119" s="1048"/>
      <c r="BZ119" s="1048"/>
      <c r="CA119" s="1048">
        <v>46220031</v>
      </c>
      <c r="CB119" s="1048"/>
      <c r="CC119" s="1048"/>
      <c r="CD119" s="1048"/>
      <c r="CE119" s="1048"/>
      <c r="CF119" s="1049"/>
      <c r="CG119" s="1050"/>
      <c r="CH119" s="1050"/>
      <c r="CI119" s="1050"/>
      <c r="CJ119" s="1051"/>
      <c r="CK119" s="997"/>
      <c r="CL119" s="998"/>
      <c r="CM119" s="1052" t="s">
        <v>388</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t="s">
        <v>47</v>
      </c>
      <c r="DH119" s="1034"/>
      <c r="DI119" s="1034"/>
      <c r="DJ119" s="1034"/>
      <c r="DK119" s="1035"/>
      <c r="DL119" s="1033" t="s">
        <v>47</v>
      </c>
      <c r="DM119" s="1034"/>
      <c r="DN119" s="1034"/>
      <c r="DO119" s="1034"/>
      <c r="DP119" s="1035"/>
      <c r="DQ119" s="1033" t="s">
        <v>47</v>
      </c>
      <c r="DR119" s="1034"/>
      <c r="DS119" s="1034"/>
      <c r="DT119" s="1034"/>
      <c r="DU119" s="1035"/>
      <c r="DV119" s="1036" t="s">
        <v>47</v>
      </c>
      <c r="DW119" s="1037"/>
      <c r="DX119" s="1037"/>
      <c r="DY119" s="1037"/>
      <c r="DZ119" s="1038"/>
    </row>
    <row r="120" spans="1:130" s="64" customFormat="1" ht="26.25" customHeight="1">
      <c r="A120" s="1109"/>
      <c r="B120" s="996"/>
      <c r="C120" s="966" t="s">
        <v>365</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47</v>
      </c>
      <c r="AB120" s="1009"/>
      <c r="AC120" s="1009"/>
      <c r="AD120" s="1009"/>
      <c r="AE120" s="1010"/>
      <c r="AF120" s="1011" t="s">
        <v>47</v>
      </c>
      <c r="AG120" s="1009"/>
      <c r="AH120" s="1009"/>
      <c r="AI120" s="1009"/>
      <c r="AJ120" s="1010"/>
      <c r="AK120" s="1011" t="s">
        <v>47</v>
      </c>
      <c r="AL120" s="1009"/>
      <c r="AM120" s="1009"/>
      <c r="AN120" s="1009"/>
      <c r="AO120" s="1010"/>
      <c r="AP120" s="1012" t="s">
        <v>47</v>
      </c>
      <c r="AQ120" s="1013"/>
      <c r="AR120" s="1013"/>
      <c r="AS120" s="1013"/>
      <c r="AT120" s="1014"/>
      <c r="AU120" s="1039" t="s">
        <v>389</v>
      </c>
      <c r="AV120" s="1040"/>
      <c r="AW120" s="1040"/>
      <c r="AX120" s="1040"/>
      <c r="AY120" s="1041"/>
      <c r="AZ120" s="990" t="s">
        <v>390</v>
      </c>
      <c r="BA120" s="939"/>
      <c r="BB120" s="939"/>
      <c r="BC120" s="939"/>
      <c r="BD120" s="939"/>
      <c r="BE120" s="939"/>
      <c r="BF120" s="939"/>
      <c r="BG120" s="939"/>
      <c r="BH120" s="939"/>
      <c r="BI120" s="939"/>
      <c r="BJ120" s="939"/>
      <c r="BK120" s="939"/>
      <c r="BL120" s="939"/>
      <c r="BM120" s="939"/>
      <c r="BN120" s="939"/>
      <c r="BO120" s="939"/>
      <c r="BP120" s="940"/>
      <c r="BQ120" s="976">
        <v>14521127</v>
      </c>
      <c r="BR120" s="977"/>
      <c r="BS120" s="977"/>
      <c r="BT120" s="977"/>
      <c r="BU120" s="977"/>
      <c r="BV120" s="977">
        <v>14251831</v>
      </c>
      <c r="BW120" s="977"/>
      <c r="BX120" s="977"/>
      <c r="BY120" s="977"/>
      <c r="BZ120" s="977"/>
      <c r="CA120" s="977">
        <v>15546005</v>
      </c>
      <c r="CB120" s="977"/>
      <c r="CC120" s="977"/>
      <c r="CD120" s="977"/>
      <c r="CE120" s="977"/>
      <c r="CF120" s="991">
        <v>69</v>
      </c>
      <c r="CG120" s="992"/>
      <c r="CH120" s="992"/>
      <c r="CI120" s="992"/>
      <c r="CJ120" s="992"/>
      <c r="CK120" s="1057" t="s">
        <v>391</v>
      </c>
      <c r="CL120" s="1058"/>
      <c r="CM120" s="1058"/>
      <c r="CN120" s="1058"/>
      <c r="CO120" s="1059"/>
      <c r="CP120" s="1065" t="s">
        <v>326</v>
      </c>
      <c r="CQ120" s="1066"/>
      <c r="CR120" s="1066"/>
      <c r="CS120" s="1066"/>
      <c r="CT120" s="1066"/>
      <c r="CU120" s="1066"/>
      <c r="CV120" s="1066"/>
      <c r="CW120" s="1066"/>
      <c r="CX120" s="1066"/>
      <c r="CY120" s="1066"/>
      <c r="CZ120" s="1066"/>
      <c r="DA120" s="1066"/>
      <c r="DB120" s="1066"/>
      <c r="DC120" s="1066"/>
      <c r="DD120" s="1066"/>
      <c r="DE120" s="1066"/>
      <c r="DF120" s="1067"/>
      <c r="DG120" s="976">
        <v>2622914</v>
      </c>
      <c r="DH120" s="977"/>
      <c r="DI120" s="977"/>
      <c r="DJ120" s="977"/>
      <c r="DK120" s="977"/>
      <c r="DL120" s="977">
        <v>2500389</v>
      </c>
      <c r="DM120" s="977"/>
      <c r="DN120" s="977"/>
      <c r="DO120" s="977"/>
      <c r="DP120" s="977"/>
      <c r="DQ120" s="977">
        <v>2456161</v>
      </c>
      <c r="DR120" s="977"/>
      <c r="DS120" s="977"/>
      <c r="DT120" s="977"/>
      <c r="DU120" s="977"/>
      <c r="DV120" s="978">
        <v>10.9</v>
      </c>
      <c r="DW120" s="978"/>
      <c r="DX120" s="978"/>
      <c r="DY120" s="978"/>
      <c r="DZ120" s="979"/>
    </row>
    <row r="121" spans="1:130" s="64" customFormat="1" ht="26.25" customHeight="1">
      <c r="A121" s="1109"/>
      <c r="B121" s="996"/>
      <c r="C121" s="1017" t="s">
        <v>392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47</v>
      </c>
      <c r="AB121" s="1009"/>
      <c r="AC121" s="1009"/>
      <c r="AD121" s="1009"/>
      <c r="AE121" s="1010"/>
      <c r="AF121" s="1011" t="s">
        <v>47</v>
      </c>
      <c r="AG121" s="1009"/>
      <c r="AH121" s="1009"/>
      <c r="AI121" s="1009"/>
      <c r="AJ121" s="1010"/>
      <c r="AK121" s="1011" t="s">
        <v>47</v>
      </c>
      <c r="AL121" s="1009"/>
      <c r="AM121" s="1009"/>
      <c r="AN121" s="1009"/>
      <c r="AO121" s="1010"/>
      <c r="AP121" s="1012" t="s">
        <v>47</v>
      </c>
      <c r="AQ121" s="1013"/>
      <c r="AR121" s="1013"/>
      <c r="AS121" s="1013"/>
      <c r="AT121" s="1014"/>
      <c r="AU121" s="1042"/>
      <c r="AV121" s="1043"/>
      <c r="AW121" s="1043"/>
      <c r="AX121" s="1043"/>
      <c r="AY121" s="1044"/>
      <c r="AZ121" s="999" t="s">
        <v>393</v>
      </c>
      <c r="BA121" s="1000"/>
      <c r="BB121" s="1000"/>
      <c r="BC121" s="1000"/>
      <c r="BD121" s="1000"/>
      <c r="BE121" s="1000"/>
      <c r="BF121" s="1000"/>
      <c r="BG121" s="1000"/>
      <c r="BH121" s="1000"/>
      <c r="BI121" s="1000"/>
      <c r="BJ121" s="1000"/>
      <c r="BK121" s="1000"/>
      <c r="BL121" s="1000"/>
      <c r="BM121" s="1000"/>
      <c r="BN121" s="1000"/>
      <c r="BO121" s="1000"/>
      <c r="BP121" s="1001"/>
      <c r="BQ121" s="969">
        <v>6864936</v>
      </c>
      <c r="BR121" s="970"/>
      <c r="BS121" s="970"/>
      <c r="BT121" s="970"/>
      <c r="BU121" s="970"/>
      <c r="BV121" s="970">
        <v>6185276</v>
      </c>
      <c r="BW121" s="970"/>
      <c r="BX121" s="970"/>
      <c r="BY121" s="970"/>
      <c r="BZ121" s="970"/>
      <c r="CA121" s="970">
        <v>5613053</v>
      </c>
      <c r="CB121" s="970"/>
      <c r="CC121" s="970"/>
      <c r="CD121" s="970"/>
      <c r="CE121" s="970"/>
      <c r="CF121" s="964">
        <v>24.9</v>
      </c>
      <c r="CG121" s="965"/>
      <c r="CH121" s="965"/>
      <c r="CI121" s="965"/>
      <c r="CJ121" s="965"/>
      <c r="CK121" s="1060"/>
      <c r="CL121" s="1061"/>
      <c r="CM121" s="1061"/>
      <c r="CN121" s="1061"/>
      <c r="CO121" s="1062"/>
      <c r="CP121" s="1070" t="s">
        <v>324</v>
      </c>
      <c r="CQ121" s="1071"/>
      <c r="CR121" s="1071"/>
      <c r="CS121" s="1071"/>
      <c r="CT121" s="1071"/>
      <c r="CU121" s="1071"/>
      <c r="CV121" s="1071"/>
      <c r="CW121" s="1071"/>
      <c r="CX121" s="1071"/>
      <c r="CY121" s="1071"/>
      <c r="CZ121" s="1071"/>
      <c r="DA121" s="1071"/>
      <c r="DB121" s="1071"/>
      <c r="DC121" s="1071"/>
      <c r="DD121" s="1071"/>
      <c r="DE121" s="1071"/>
      <c r="DF121" s="1072"/>
      <c r="DG121" s="969">
        <v>8357</v>
      </c>
      <c r="DH121" s="970"/>
      <c r="DI121" s="970"/>
      <c r="DJ121" s="970"/>
      <c r="DK121" s="970"/>
      <c r="DL121" s="970">
        <v>7936</v>
      </c>
      <c r="DM121" s="970"/>
      <c r="DN121" s="970"/>
      <c r="DO121" s="970"/>
      <c r="DP121" s="970"/>
      <c r="DQ121" s="970">
        <v>11255</v>
      </c>
      <c r="DR121" s="970"/>
      <c r="DS121" s="970"/>
      <c r="DT121" s="970"/>
      <c r="DU121" s="970"/>
      <c r="DV121" s="971">
        <v>0</v>
      </c>
      <c r="DW121" s="971"/>
      <c r="DX121" s="971"/>
      <c r="DY121" s="971"/>
      <c r="DZ121" s="972"/>
    </row>
    <row r="122" spans="1:130" s="64" customFormat="1" ht="26.25" customHeight="1">
      <c r="A122" s="1109"/>
      <c r="B122" s="996"/>
      <c r="C122" s="966" t="s">
        <v>375</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47</v>
      </c>
      <c r="AB122" s="1009"/>
      <c r="AC122" s="1009"/>
      <c r="AD122" s="1009"/>
      <c r="AE122" s="1010"/>
      <c r="AF122" s="1011" t="s">
        <v>47</v>
      </c>
      <c r="AG122" s="1009"/>
      <c r="AH122" s="1009"/>
      <c r="AI122" s="1009"/>
      <c r="AJ122" s="1010"/>
      <c r="AK122" s="1011" t="s">
        <v>47</v>
      </c>
      <c r="AL122" s="1009"/>
      <c r="AM122" s="1009"/>
      <c r="AN122" s="1009"/>
      <c r="AO122" s="1010"/>
      <c r="AP122" s="1012" t="s">
        <v>47</v>
      </c>
      <c r="AQ122" s="1013"/>
      <c r="AR122" s="1013"/>
      <c r="AS122" s="1013"/>
      <c r="AT122" s="1014"/>
      <c r="AU122" s="1042"/>
      <c r="AV122" s="1043"/>
      <c r="AW122" s="1043"/>
      <c r="AX122" s="1043"/>
      <c r="AY122" s="1044"/>
      <c r="AZ122" s="1024" t="s">
        <v>394</v>
      </c>
      <c r="BA122" s="1015"/>
      <c r="BB122" s="1015"/>
      <c r="BC122" s="1015"/>
      <c r="BD122" s="1015"/>
      <c r="BE122" s="1015"/>
      <c r="BF122" s="1015"/>
      <c r="BG122" s="1015"/>
      <c r="BH122" s="1015"/>
      <c r="BI122" s="1015"/>
      <c r="BJ122" s="1015"/>
      <c r="BK122" s="1015"/>
      <c r="BL122" s="1015"/>
      <c r="BM122" s="1015"/>
      <c r="BN122" s="1015"/>
      <c r="BO122" s="1015"/>
      <c r="BP122" s="1016"/>
      <c r="BQ122" s="1047">
        <v>31556253</v>
      </c>
      <c r="BR122" s="1048"/>
      <c r="BS122" s="1048"/>
      <c r="BT122" s="1048"/>
      <c r="BU122" s="1048"/>
      <c r="BV122" s="1048">
        <v>31710827</v>
      </c>
      <c r="BW122" s="1048"/>
      <c r="BX122" s="1048"/>
      <c r="BY122" s="1048"/>
      <c r="BZ122" s="1048"/>
      <c r="CA122" s="1048">
        <v>31833338</v>
      </c>
      <c r="CB122" s="1048"/>
      <c r="CC122" s="1048"/>
      <c r="CD122" s="1048"/>
      <c r="CE122" s="1048"/>
      <c r="CF122" s="1068">
        <v>141.30000000000001</v>
      </c>
      <c r="CG122" s="1069"/>
      <c r="CH122" s="1069"/>
      <c r="CI122" s="1069"/>
      <c r="CJ122" s="1069"/>
      <c r="CK122" s="1060"/>
      <c r="CL122" s="1061"/>
      <c r="CM122" s="1061"/>
      <c r="CN122" s="1061"/>
      <c r="CO122" s="1062"/>
      <c r="CP122" s="1070" t="s">
        <v>321</v>
      </c>
      <c r="CQ122" s="1071"/>
      <c r="CR122" s="1071"/>
      <c r="CS122" s="1071"/>
      <c r="CT122" s="1071"/>
      <c r="CU122" s="1071"/>
      <c r="CV122" s="1071"/>
      <c r="CW122" s="1071"/>
      <c r="CX122" s="1071"/>
      <c r="CY122" s="1071"/>
      <c r="CZ122" s="1071"/>
      <c r="DA122" s="1071"/>
      <c r="DB122" s="1071"/>
      <c r="DC122" s="1071"/>
      <c r="DD122" s="1071"/>
      <c r="DE122" s="1071"/>
      <c r="DF122" s="1072"/>
      <c r="DG122" s="969" t="s">
        <v>47</v>
      </c>
      <c r="DH122" s="970"/>
      <c r="DI122" s="970"/>
      <c r="DJ122" s="970"/>
      <c r="DK122" s="970"/>
      <c r="DL122" s="970" t="s">
        <v>47</v>
      </c>
      <c r="DM122" s="970"/>
      <c r="DN122" s="970"/>
      <c r="DO122" s="970"/>
      <c r="DP122" s="970"/>
      <c r="DQ122" s="970" t="s">
        <v>47</v>
      </c>
      <c r="DR122" s="970"/>
      <c r="DS122" s="970"/>
      <c r="DT122" s="970"/>
      <c r="DU122" s="970"/>
      <c r="DV122" s="971" t="s">
        <v>47</v>
      </c>
      <c r="DW122" s="971"/>
      <c r="DX122" s="971"/>
      <c r="DY122" s="971"/>
      <c r="DZ122" s="972"/>
    </row>
    <row r="123" spans="1:130" s="64" customFormat="1" ht="26.25" customHeight="1">
      <c r="A123" s="1109"/>
      <c r="B123" s="996"/>
      <c r="C123" s="966" t="s">
        <v>381</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t="s">
        <v>47</v>
      </c>
      <c r="AB123" s="1009"/>
      <c r="AC123" s="1009"/>
      <c r="AD123" s="1009"/>
      <c r="AE123" s="1010"/>
      <c r="AF123" s="1011" t="s">
        <v>47</v>
      </c>
      <c r="AG123" s="1009"/>
      <c r="AH123" s="1009"/>
      <c r="AI123" s="1009"/>
      <c r="AJ123" s="1010"/>
      <c r="AK123" s="1011" t="s">
        <v>47</v>
      </c>
      <c r="AL123" s="1009"/>
      <c r="AM123" s="1009"/>
      <c r="AN123" s="1009"/>
      <c r="AO123" s="1010"/>
      <c r="AP123" s="1012" t="s">
        <v>47</v>
      </c>
      <c r="AQ123" s="1013"/>
      <c r="AR123" s="1013"/>
      <c r="AS123" s="1013"/>
      <c r="AT123" s="1014"/>
      <c r="AU123" s="1045"/>
      <c r="AV123" s="1046"/>
      <c r="AW123" s="1046"/>
      <c r="AX123" s="1046"/>
      <c r="AY123" s="1046"/>
      <c r="AZ123" s="95" t="s">
        <v>103</v>
      </c>
      <c r="BA123" s="95"/>
      <c r="BB123" s="95"/>
      <c r="BC123" s="95"/>
      <c r="BD123" s="95"/>
      <c r="BE123" s="95"/>
      <c r="BF123" s="95"/>
      <c r="BG123" s="95"/>
      <c r="BH123" s="95"/>
      <c r="BI123" s="95"/>
      <c r="BJ123" s="95"/>
      <c r="BK123" s="95"/>
      <c r="BL123" s="95"/>
      <c r="BM123" s="95"/>
      <c r="BN123" s="95"/>
      <c r="BO123" s="1025" t="s">
        <v>395</v>
      </c>
      <c r="BP123" s="1056"/>
      <c r="BQ123" s="1115">
        <v>52942316</v>
      </c>
      <c r="BR123" s="1116"/>
      <c r="BS123" s="1116"/>
      <c r="BT123" s="1116"/>
      <c r="BU123" s="1116"/>
      <c r="BV123" s="1116">
        <v>52147934</v>
      </c>
      <c r="BW123" s="1116"/>
      <c r="BX123" s="1116"/>
      <c r="BY123" s="1116"/>
      <c r="BZ123" s="1116"/>
      <c r="CA123" s="1116">
        <v>52992396</v>
      </c>
      <c r="CB123" s="1116"/>
      <c r="CC123" s="1116"/>
      <c r="CD123" s="1116"/>
      <c r="CE123" s="1116"/>
      <c r="CF123" s="1049"/>
      <c r="CG123" s="1050"/>
      <c r="CH123" s="1050"/>
      <c r="CI123" s="1050"/>
      <c r="CJ123" s="1051"/>
      <c r="CK123" s="1060"/>
      <c r="CL123" s="1061"/>
      <c r="CM123" s="1061"/>
      <c r="CN123" s="1061"/>
      <c r="CO123" s="1062"/>
      <c r="CP123" s="1070" t="s">
        <v>323</v>
      </c>
      <c r="CQ123" s="1071"/>
      <c r="CR123" s="1071"/>
      <c r="CS123" s="1071"/>
      <c r="CT123" s="1071"/>
      <c r="CU123" s="1071"/>
      <c r="CV123" s="1071"/>
      <c r="CW123" s="1071"/>
      <c r="CX123" s="1071"/>
      <c r="CY123" s="1071"/>
      <c r="CZ123" s="1071"/>
      <c r="DA123" s="1071"/>
      <c r="DB123" s="1071"/>
      <c r="DC123" s="1071"/>
      <c r="DD123" s="1071"/>
      <c r="DE123" s="1071"/>
      <c r="DF123" s="1072"/>
      <c r="DG123" s="1008" t="s">
        <v>47</v>
      </c>
      <c r="DH123" s="1009"/>
      <c r="DI123" s="1009"/>
      <c r="DJ123" s="1009"/>
      <c r="DK123" s="1010"/>
      <c r="DL123" s="1011" t="s">
        <v>47</v>
      </c>
      <c r="DM123" s="1009"/>
      <c r="DN123" s="1009"/>
      <c r="DO123" s="1009"/>
      <c r="DP123" s="1010"/>
      <c r="DQ123" s="1011" t="s">
        <v>47</v>
      </c>
      <c r="DR123" s="1009"/>
      <c r="DS123" s="1009"/>
      <c r="DT123" s="1009"/>
      <c r="DU123" s="1010"/>
      <c r="DV123" s="1012" t="s">
        <v>47</v>
      </c>
      <c r="DW123" s="1013"/>
      <c r="DX123" s="1013"/>
      <c r="DY123" s="1013"/>
      <c r="DZ123" s="1014"/>
    </row>
    <row r="124" spans="1:130" s="64" customFormat="1" ht="26.25" customHeight="1" thickBot="1">
      <c r="A124" s="1109"/>
      <c r="B124" s="996"/>
      <c r="C124" s="966" t="s">
        <v>384</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47</v>
      </c>
      <c r="AB124" s="1009"/>
      <c r="AC124" s="1009"/>
      <c r="AD124" s="1009"/>
      <c r="AE124" s="1010"/>
      <c r="AF124" s="1011" t="s">
        <v>47</v>
      </c>
      <c r="AG124" s="1009"/>
      <c r="AH124" s="1009"/>
      <c r="AI124" s="1009"/>
      <c r="AJ124" s="1010"/>
      <c r="AK124" s="1011" t="s">
        <v>47</v>
      </c>
      <c r="AL124" s="1009"/>
      <c r="AM124" s="1009"/>
      <c r="AN124" s="1009"/>
      <c r="AO124" s="1010"/>
      <c r="AP124" s="1012" t="s">
        <v>47</v>
      </c>
      <c r="AQ124" s="1013"/>
      <c r="AR124" s="1013"/>
      <c r="AS124" s="1013"/>
      <c r="AT124" s="1014"/>
      <c r="AU124" s="1111" t="s">
        <v>396</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47</v>
      </c>
      <c r="BR124" s="1078"/>
      <c r="BS124" s="1078"/>
      <c r="BT124" s="1078"/>
      <c r="BU124" s="1078"/>
      <c r="BV124" s="1078" t="s">
        <v>47</v>
      </c>
      <c r="BW124" s="1078"/>
      <c r="BX124" s="1078"/>
      <c r="BY124" s="1078"/>
      <c r="BZ124" s="1078"/>
      <c r="CA124" s="1078" t="s">
        <v>47</v>
      </c>
      <c r="CB124" s="1078"/>
      <c r="CC124" s="1078"/>
      <c r="CD124" s="1078"/>
      <c r="CE124" s="1078"/>
      <c r="CF124" s="1079"/>
      <c r="CG124" s="1080"/>
      <c r="CH124" s="1080"/>
      <c r="CI124" s="1080"/>
      <c r="CJ124" s="1081"/>
      <c r="CK124" s="1063"/>
      <c r="CL124" s="1063"/>
      <c r="CM124" s="1063"/>
      <c r="CN124" s="1063"/>
      <c r="CO124" s="1064"/>
      <c r="CP124" s="1070" t="s">
        <v>397</v>
      </c>
      <c r="CQ124" s="1071"/>
      <c r="CR124" s="1071"/>
      <c r="CS124" s="1071"/>
      <c r="CT124" s="1071"/>
      <c r="CU124" s="1071"/>
      <c r="CV124" s="1071"/>
      <c r="CW124" s="1071"/>
      <c r="CX124" s="1071"/>
      <c r="CY124" s="1071"/>
      <c r="CZ124" s="1071"/>
      <c r="DA124" s="1071"/>
      <c r="DB124" s="1071"/>
      <c r="DC124" s="1071"/>
      <c r="DD124" s="1071"/>
      <c r="DE124" s="1071"/>
      <c r="DF124" s="1072"/>
      <c r="DG124" s="1055" t="s">
        <v>47</v>
      </c>
      <c r="DH124" s="1034"/>
      <c r="DI124" s="1034"/>
      <c r="DJ124" s="1034"/>
      <c r="DK124" s="1035"/>
      <c r="DL124" s="1033" t="s">
        <v>47</v>
      </c>
      <c r="DM124" s="1034"/>
      <c r="DN124" s="1034"/>
      <c r="DO124" s="1034"/>
      <c r="DP124" s="1035"/>
      <c r="DQ124" s="1033" t="s">
        <v>47</v>
      </c>
      <c r="DR124" s="1034"/>
      <c r="DS124" s="1034"/>
      <c r="DT124" s="1034"/>
      <c r="DU124" s="1035"/>
      <c r="DV124" s="1036" t="s">
        <v>47</v>
      </c>
      <c r="DW124" s="1037"/>
      <c r="DX124" s="1037"/>
      <c r="DY124" s="1037"/>
      <c r="DZ124" s="1038"/>
    </row>
    <row r="125" spans="1:130" s="64" customFormat="1" ht="26.25" customHeight="1">
      <c r="A125" s="1109"/>
      <c r="B125" s="996"/>
      <c r="C125" s="966" t="s">
        <v>386</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47</v>
      </c>
      <c r="AB125" s="1009"/>
      <c r="AC125" s="1009"/>
      <c r="AD125" s="1009"/>
      <c r="AE125" s="1010"/>
      <c r="AF125" s="1011" t="s">
        <v>47</v>
      </c>
      <c r="AG125" s="1009"/>
      <c r="AH125" s="1009"/>
      <c r="AI125" s="1009"/>
      <c r="AJ125" s="1010"/>
      <c r="AK125" s="1011" t="s">
        <v>47</v>
      </c>
      <c r="AL125" s="1009"/>
      <c r="AM125" s="1009"/>
      <c r="AN125" s="1009"/>
      <c r="AO125" s="1010"/>
      <c r="AP125" s="1012" t="s">
        <v>47</v>
      </c>
      <c r="AQ125" s="1013"/>
      <c r="AR125" s="1013"/>
      <c r="AS125" s="1013"/>
      <c r="AT125" s="1014"/>
      <c r="AU125" s="96"/>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8"/>
      <c r="BR125" s="98"/>
      <c r="BS125" s="98"/>
      <c r="BT125" s="98"/>
      <c r="BU125" s="98"/>
      <c r="BV125" s="98"/>
      <c r="BW125" s="98"/>
      <c r="BX125" s="98"/>
      <c r="BY125" s="98"/>
      <c r="BZ125" s="98"/>
      <c r="CA125" s="98"/>
      <c r="CB125" s="98"/>
      <c r="CC125" s="98"/>
      <c r="CD125" s="98"/>
      <c r="CE125" s="98"/>
      <c r="CF125" s="98"/>
      <c r="CG125" s="98"/>
      <c r="CH125" s="98"/>
      <c r="CI125" s="98"/>
      <c r="CJ125" s="99"/>
      <c r="CK125" s="1073" t="s">
        <v>398</v>
      </c>
      <c r="CL125" s="1058"/>
      <c r="CM125" s="1058"/>
      <c r="CN125" s="1058"/>
      <c r="CO125" s="1059"/>
      <c r="CP125" s="990" t="s">
        <v>399</v>
      </c>
      <c r="CQ125" s="939"/>
      <c r="CR125" s="939"/>
      <c r="CS125" s="939"/>
      <c r="CT125" s="939"/>
      <c r="CU125" s="939"/>
      <c r="CV125" s="939"/>
      <c r="CW125" s="939"/>
      <c r="CX125" s="939"/>
      <c r="CY125" s="939"/>
      <c r="CZ125" s="939"/>
      <c r="DA125" s="939"/>
      <c r="DB125" s="939"/>
      <c r="DC125" s="939"/>
      <c r="DD125" s="939"/>
      <c r="DE125" s="939"/>
      <c r="DF125" s="940"/>
      <c r="DG125" s="976" t="s">
        <v>47</v>
      </c>
      <c r="DH125" s="977"/>
      <c r="DI125" s="977"/>
      <c r="DJ125" s="977"/>
      <c r="DK125" s="977"/>
      <c r="DL125" s="977" t="s">
        <v>47</v>
      </c>
      <c r="DM125" s="977"/>
      <c r="DN125" s="977"/>
      <c r="DO125" s="977"/>
      <c r="DP125" s="977"/>
      <c r="DQ125" s="977" t="s">
        <v>47</v>
      </c>
      <c r="DR125" s="977"/>
      <c r="DS125" s="977"/>
      <c r="DT125" s="977"/>
      <c r="DU125" s="977"/>
      <c r="DV125" s="978" t="s">
        <v>47</v>
      </c>
      <c r="DW125" s="978"/>
      <c r="DX125" s="978"/>
      <c r="DY125" s="978"/>
      <c r="DZ125" s="979"/>
    </row>
    <row r="126" spans="1:130" s="64" customFormat="1" ht="26.25" customHeight="1" thickBot="1">
      <c r="A126" s="1109"/>
      <c r="B126" s="996"/>
      <c r="C126" s="966" t="s">
        <v>388</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t="s">
        <v>47</v>
      </c>
      <c r="AB126" s="1009"/>
      <c r="AC126" s="1009"/>
      <c r="AD126" s="1009"/>
      <c r="AE126" s="1010"/>
      <c r="AF126" s="1011" t="s">
        <v>47</v>
      </c>
      <c r="AG126" s="1009"/>
      <c r="AH126" s="1009"/>
      <c r="AI126" s="1009"/>
      <c r="AJ126" s="1010"/>
      <c r="AK126" s="1011" t="s">
        <v>47</v>
      </c>
      <c r="AL126" s="1009"/>
      <c r="AM126" s="1009"/>
      <c r="AN126" s="1009"/>
      <c r="AO126" s="1010"/>
      <c r="AP126" s="1012" t="s">
        <v>47</v>
      </c>
      <c r="AQ126" s="1013"/>
      <c r="AR126" s="1013"/>
      <c r="AS126" s="1013"/>
      <c r="AT126" s="1014"/>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1"/>
      <c r="CE126" s="101"/>
      <c r="CF126" s="101"/>
      <c r="CG126" s="98"/>
      <c r="CH126" s="98"/>
      <c r="CI126" s="98"/>
      <c r="CJ126" s="99"/>
      <c r="CK126" s="1074"/>
      <c r="CL126" s="1061"/>
      <c r="CM126" s="1061"/>
      <c r="CN126" s="1061"/>
      <c r="CO126" s="1062"/>
      <c r="CP126" s="999" t="s">
        <v>400</v>
      </c>
      <c r="CQ126" s="1000"/>
      <c r="CR126" s="1000"/>
      <c r="CS126" s="1000"/>
      <c r="CT126" s="1000"/>
      <c r="CU126" s="1000"/>
      <c r="CV126" s="1000"/>
      <c r="CW126" s="1000"/>
      <c r="CX126" s="1000"/>
      <c r="CY126" s="1000"/>
      <c r="CZ126" s="1000"/>
      <c r="DA126" s="1000"/>
      <c r="DB126" s="1000"/>
      <c r="DC126" s="1000"/>
      <c r="DD126" s="1000"/>
      <c r="DE126" s="1000"/>
      <c r="DF126" s="1001"/>
      <c r="DG126" s="969" t="s">
        <v>47</v>
      </c>
      <c r="DH126" s="970"/>
      <c r="DI126" s="970"/>
      <c r="DJ126" s="970"/>
      <c r="DK126" s="970"/>
      <c r="DL126" s="970" t="s">
        <v>47</v>
      </c>
      <c r="DM126" s="970"/>
      <c r="DN126" s="970"/>
      <c r="DO126" s="970"/>
      <c r="DP126" s="970"/>
      <c r="DQ126" s="970" t="s">
        <v>47</v>
      </c>
      <c r="DR126" s="970"/>
      <c r="DS126" s="970"/>
      <c r="DT126" s="970"/>
      <c r="DU126" s="970"/>
      <c r="DV126" s="971" t="s">
        <v>47</v>
      </c>
      <c r="DW126" s="971"/>
      <c r="DX126" s="971"/>
      <c r="DY126" s="971"/>
      <c r="DZ126" s="972"/>
    </row>
    <row r="127" spans="1:130" s="64" customFormat="1" ht="26.25" customHeight="1">
      <c r="A127" s="1110"/>
      <c r="B127" s="998"/>
      <c r="C127" s="1052" t="s">
        <v>401</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t="s">
        <v>47</v>
      </c>
      <c r="AB127" s="1009"/>
      <c r="AC127" s="1009"/>
      <c r="AD127" s="1009"/>
      <c r="AE127" s="1010"/>
      <c r="AF127" s="1011" t="s">
        <v>47</v>
      </c>
      <c r="AG127" s="1009"/>
      <c r="AH127" s="1009"/>
      <c r="AI127" s="1009"/>
      <c r="AJ127" s="1010"/>
      <c r="AK127" s="1011" t="s">
        <v>47</v>
      </c>
      <c r="AL127" s="1009"/>
      <c r="AM127" s="1009"/>
      <c r="AN127" s="1009"/>
      <c r="AO127" s="1010"/>
      <c r="AP127" s="1012" t="s">
        <v>47</v>
      </c>
      <c r="AQ127" s="1013"/>
      <c r="AR127" s="1013"/>
      <c r="AS127" s="1013"/>
      <c r="AT127" s="1014"/>
      <c r="AU127" s="100"/>
      <c r="AV127" s="100"/>
      <c r="AW127" s="100"/>
      <c r="AX127" s="1082" t="s">
        <v>402</v>
      </c>
      <c r="AY127" s="1083"/>
      <c r="AZ127" s="1083"/>
      <c r="BA127" s="1083"/>
      <c r="BB127" s="1083"/>
      <c r="BC127" s="1083"/>
      <c r="BD127" s="1083"/>
      <c r="BE127" s="1084"/>
      <c r="BF127" s="1085" t="s">
        <v>403</v>
      </c>
      <c r="BG127" s="1083"/>
      <c r="BH127" s="1083"/>
      <c r="BI127" s="1083"/>
      <c r="BJ127" s="1083"/>
      <c r="BK127" s="1083"/>
      <c r="BL127" s="1084"/>
      <c r="BM127" s="1085" t="s">
        <v>404</v>
      </c>
      <c r="BN127" s="1083"/>
      <c r="BO127" s="1083"/>
      <c r="BP127" s="1083"/>
      <c r="BQ127" s="1083"/>
      <c r="BR127" s="1083"/>
      <c r="BS127" s="1084"/>
      <c r="BT127" s="1085" t="s">
        <v>405</v>
      </c>
      <c r="BU127" s="1083"/>
      <c r="BV127" s="1083"/>
      <c r="BW127" s="1083"/>
      <c r="BX127" s="1083"/>
      <c r="BY127" s="1083"/>
      <c r="BZ127" s="1107"/>
      <c r="CA127" s="100"/>
      <c r="CB127" s="100"/>
      <c r="CC127" s="100"/>
      <c r="CD127" s="101"/>
      <c r="CE127" s="101"/>
      <c r="CF127" s="101"/>
      <c r="CG127" s="98"/>
      <c r="CH127" s="98"/>
      <c r="CI127" s="98"/>
      <c r="CJ127" s="99"/>
      <c r="CK127" s="1074"/>
      <c r="CL127" s="1061"/>
      <c r="CM127" s="1061"/>
      <c r="CN127" s="1061"/>
      <c r="CO127" s="1062"/>
      <c r="CP127" s="999" t="s">
        <v>406</v>
      </c>
      <c r="CQ127" s="1000"/>
      <c r="CR127" s="1000"/>
      <c r="CS127" s="1000"/>
      <c r="CT127" s="1000"/>
      <c r="CU127" s="1000"/>
      <c r="CV127" s="1000"/>
      <c r="CW127" s="1000"/>
      <c r="CX127" s="1000"/>
      <c r="CY127" s="1000"/>
      <c r="CZ127" s="1000"/>
      <c r="DA127" s="1000"/>
      <c r="DB127" s="1000"/>
      <c r="DC127" s="1000"/>
      <c r="DD127" s="1000"/>
      <c r="DE127" s="1000"/>
      <c r="DF127" s="1001"/>
      <c r="DG127" s="969" t="s">
        <v>47</v>
      </c>
      <c r="DH127" s="970"/>
      <c r="DI127" s="970"/>
      <c r="DJ127" s="970"/>
      <c r="DK127" s="970"/>
      <c r="DL127" s="970" t="s">
        <v>47</v>
      </c>
      <c r="DM127" s="970"/>
      <c r="DN127" s="970"/>
      <c r="DO127" s="970"/>
      <c r="DP127" s="970"/>
      <c r="DQ127" s="970" t="s">
        <v>47</v>
      </c>
      <c r="DR127" s="970"/>
      <c r="DS127" s="970"/>
      <c r="DT127" s="970"/>
      <c r="DU127" s="970"/>
      <c r="DV127" s="971" t="s">
        <v>47</v>
      </c>
      <c r="DW127" s="971"/>
      <c r="DX127" s="971"/>
      <c r="DY127" s="971"/>
      <c r="DZ127" s="972"/>
    </row>
    <row r="128" spans="1:130" s="64" customFormat="1" ht="26.25" customHeight="1" thickBot="1">
      <c r="A128" s="1093" t="s">
        <v>407</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408</v>
      </c>
      <c r="X128" s="1095"/>
      <c r="Y128" s="1095"/>
      <c r="Z128" s="1096"/>
      <c r="AA128" s="1097">
        <v>824542</v>
      </c>
      <c r="AB128" s="1098"/>
      <c r="AC128" s="1098"/>
      <c r="AD128" s="1098"/>
      <c r="AE128" s="1099"/>
      <c r="AF128" s="1100">
        <v>763001</v>
      </c>
      <c r="AG128" s="1098"/>
      <c r="AH128" s="1098"/>
      <c r="AI128" s="1098"/>
      <c r="AJ128" s="1099"/>
      <c r="AK128" s="1100">
        <v>662964</v>
      </c>
      <c r="AL128" s="1098"/>
      <c r="AM128" s="1098"/>
      <c r="AN128" s="1098"/>
      <c r="AO128" s="1099"/>
      <c r="AP128" s="1101"/>
      <c r="AQ128" s="1102"/>
      <c r="AR128" s="1102"/>
      <c r="AS128" s="1102"/>
      <c r="AT128" s="1103"/>
      <c r="AU128" s="100"/>
      <c r="AV128" s="100"/>
      <c r="AW128" s="100"/>
      <c r="AX128" s="938" t="s">
        <v>409</v>
      </c>
      <c r="AY128" s="939"/>
      <c r="AZ128" s="939"/>
      <c r="BA128" s="939"/>
      <c r="BB128" s="939"/>
      <c r="BC128" s="939"/>
      <c r="BD128" s="939"/>
      <c r="BE128" s="940"/>
      <c r="BF128" s="1104" t="s">
        <v>47</v>
      </c>
      <c r="BG128" s="1105"/>
      <c r="BH128" s="1105"/>
      <c r="BI128" s="1105"/>
      <c r="BJ128" s="1105"/>
      <c r="BK128" s="1105"/>
      <c r="BL128" s="1106"/>
      <c r="BM128" s="1104">
        <v>12.08</v>
      </c>
      <c r="BN128" s="1105"/>
      <c r="BO128" s="1105"/>
      <c r="BP128" s="1105"/>
      <c r="BQ128" s="1105"/>
      <c r="BR128" s="1105"/>
      <c r="BS128" s="1106"/>
      <c r="BT128" s="1104">
        <v>20</v>
      </c>
      <c r="BU128" s="1105"/>
      <c r="BV128" s="1105"/>
      <c r="BW128" s="1105"/>
      <c r="BX128" s="1105"/>
      <c r="BY128" s="1105"/>
      <c r="BZ128" s="1129"/>
      <c r="CA128" s="101"/>
      <c r="CB128" s="101"/>
      <c r="CC128" s="101"/>
      <c r="CD128" s="101"/>
      <c r="CE128" s="101"/>
      <c r="CF128" s="101"/>
      <c r="CG128" s="98"/>
      <c r="CH128" s="98"/>
      <c r="CI128" s="98"/>
      <c r="CJ128" s="99"/>
      <c r="CK128" s="1075"/>
      <c r="CL128" s="1076"/>
      <c r="CM128" s="1076"/>
      <c r="CN128" s="1076"/>
      <c r="CO128" s="1077"/>
      <c r="CP128" s="1086" t="s">
        <v>410</v>
      </c>
      <c r="CQ128" s="1087"/>
      <c r="CR128" s="1087"/>
      <c r="CS128" s="1087"/>
      <c r="CT128" s="1087"/>
      <c r="CU128" s="1087"/>
      <c r="CV128" s="1087"/>
      <c r="CW128" s="1087"/>
      <c r="CX128" s="1087"/>
      <c r="CY128" s="1087"/>
      <c r="CZ128" s="1087"/>
      <c r="DA128" s="1087"/>
      <c r="DB128" s="1087"/>
      <c r="DC128" s="1087"/>
      <c r="DD128" s="1087"/>
      <c r="DE128" s="1087"/>
      <c r="DF128" s="1088"/>
      <c r="DG128" s="1089" t="s">
        <v>47</v>
      </c>
      <c r="DH128" s="1090"/>
      <c r="DI128" s="1090"/>
      <c r="DJ128" s="1090"/>
      <c r="DK128" s="1090"/>
      <c r="DL128" s="1090" t="s">
        <v>47</v>
      </c>
      <c r="DM128" s="1090"/>
      <c r="DN128" s="1090"/>
      <c r="DO128" s="1090"/>
      <c r="DP128" s="1090"/>
      <c r="DQ128" s="1090" t="s">
        <v>47</v>
      </c>
      <c r="DR128" s="1090"/>
      <c r="DS128" s="1090"/>
      <c r="DT128" s="1090"/>
      <c r="DU128" s="1090"/>
      <c r="DV128" s="1091" t="s">
        <v>47</v>
      </c>
      <c r="DW128" s="1091"/>
      <c r="DX128" s="1091"/>
      <c r="DY128" s="1091"/>
      <c r="DZ128" s="1092"/>
    </row>
    <row r="129" spans="1:131" s="64" customFormat="1" ht="26.25" customHeight="1">
      <c r="A129" s="980" t="s">
        <v>28</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411</v>
      </c>
      <c r="X129" s="1124"/>
      <c r="Y129" s="1124"/>
      <c r="Z129" s="1125"/>
      <c r="AA129" s="1008">
        <v>24696254</v>
      </c>
      <c r="AB129" s="1009"/>
      <c r="AC129" s="1009"/>
      <c r="AD129" s="1009"/>
      <c r="AE129" s="1010"/>
      <c r="AF129" s="1011">
        <v>25205427</v>
      </c>
      <c r="AG129" s="1009"/>
      <c r="AH129" s="1009"/>
      <c r="AI129" s="1009"/>
      <c r="AJ129" s="1010"/>
      <c r="AK129" s="1011">
        <v>25003313</v>
      </c>
      <c r="AL129" s="1009"/>
      <c r="AM129" s="1009"/>
      <c r="AN129" s="1009"/>
      <c r="AO129" s="1010"/>
      <c r="AP129" s="1126"/>
      <c r="AQ129" s="1127"/>
      <c r="AR129" s="1127"/>
      <c r="AS129" s="1127"/>
      <c r="AT129" s="1128"/>
      <c r="AU129" s="102"/>
      <c r="AV129" s="102"/>
      <c r="AW129" s="102"/>
      <c r="AX129" s="1117" t="s">
        <v>412</v>
      </c>
      <c r="AY129" s="1000"/>
      <c r="AZ129" s="1000"/>
      <c r="BA129" s="1000"/>
      <c r="BB129" s="1000"/>
      <c r="BC129" s="1000"/>
      <c r="BD129" s="1000"/>
      <c r="BE129" s="1001"/>
      <c r="BF129" s="1118" t="s">
        <v>47</v>
      </c>
      <c r="BG129" s="1119"/>
      <c r="BH129" s="1119"/>
      <c r="BI129" s="1119"/>
      <c r="BJ129" s="1119"/>
      <c r="BK129" s="1119"/>
      <c r="BL129" s="1120"/>
      <c r="BM129" s="1118">
        <v>17.079999999999998</v>
      </c>
      <c r="BN129" s="1119"/>
      <c r="BO129" s="1119"/>
      <c r="BP129" s="1119"/>
      <c r="BQ129" s="1119"/>
      <c r="BR129" s="1119"/>
      <c r="BS129" s="1120"/>
      <c r="BT129" s="1118">
        <v>30</v>
      </c>
      <c r="BU129" s="1121"/>
      <c r="BV129" s="1121"/>
      <c r="BW129" s="1121"/>
      <c r="BX129" s="1121"/>
      <c r="BY129" s="1121"/>
      <c r="BZ129" s="1122"/>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71"/>
      <c r="DQ129" s="71"/>
      <c r="DR129" s="71"/>
      <c r="DS129" s="71"/>
      <c r="DT129" s="71"/>
      <c r="DU129" s="71"/>
      <c r="DV129" s="71"/>
      <c r="DW129" s="71"/>
      <c r="DX129" s="71"/>
      <c r="DY129" s="71"/>
      <c r="DZ129" s="75"/>
    </row>
    <row r="130" spans="1:131" s="64" customFormat="1" ht="26.25" customHeight="1">
      <c r="A130" s="980" t="s">
        <v>413</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414</v>
      </c>
      <c r="X130" s="1124"/>
      <c r="Y130" s="1124"/>
      <c r="Z130" s="1125"/>
      <c r="AA130" s="1008">
        <v>2359433</v>
      </c>
      <c r="AB130" s="1009"/>
      <c r="AC130" s="1009"/>
      <c r="AD130" s="1009"/>
      <c r="AE130" s="1010"/>
      <c r="AF130" s="1011">
        <v>2507039</v>
      </c>
      <c r="AG130" s="1009"/>
      <c r="AH130" s="1009"/>
      <c r="AI130" s="1009"/>
      <c r="AJ130" s="1010"/>
      <c r="AK130" s="1011">
        <v>2475508</v>
      </c>
      <c r="AL130" s="1009"/>
      <c r="AM130" s="1009"/>
      <c r="AN130" s="1009"/>
      <c r="AO130" s="1010"/>
      <c r="AP130" s="1126"/>
      <c r="AQ130" s="1127"/>
      <c r="AR130" s="1127"/>
      <c r="AS130" s="1127"/>
      <c r="AT130" s="1128"/>
      <c r="AU130" s="102"/>
      <c r="AV130" s="102"/>
      <c r="AW130" s="102"/>
      <c r="AX130" s="1117" t="s">
        <v>415</v>
      </c>
      <c r="AY130" s="1000"/>
      <c r="AZ130" s="1000"/>
      <c r="BA130" s="1000"/>
      <c r="BB130" s="1000"/>
      <c r="BC130" s="1000"/>
      <c r="BD130" s="1000"/>
      <c r="BE130" s="1001"/>
      <c r="BF130" s="1154">
        <v>3.1</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71"/>
      <c r="DQ130" s="71"/>
      <c r="DR130" s="71"/>
      <c r="DS130" s="71"/>
      <c r="DT130" s="71"/>
      <c r="DU130" s="71"/>
      <c r="DV130" s="71"/>
      <c r="DW130" s="71"/>
      <c r="DX130" s="71"/>
      <c r="DY130" s="71"/>
      <c r="DZ130" s="75"/>
    </row>
    <row r="131" spans="1:131" s="64" customFormat="1" ht="26.25" customHeight="1" thickBot="1">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416</v>
      </c>
      <c r="X131" s="1162"/>
      <c r="Y131" s="1162"/>
      <c r="Z131" s="1163"/>
      <c r="AA131" s="1055">
        <v>22336821</v>
      </c>
      <c r="AB131" s="1034"/>
      <c r="AC131" s="1034"/>
      <c r="AD131" s="1034"/>
      <c r="AE131" s="1035"/>
      <c r="AF131" s="1033">
        <v>22698388</v>
      </c>
      <c r="AG131" s="1034"/>
      <c r="AH131" s="1034"/>
      <c r="AI131" s="1034"/>
      <c r="AJ131" s="1035"/>
      <c r="AK131" s="1033">
        <v>22527805</v>
      </c>
      <c r="AL131" s="1034"/>
      <c r="AM131" s="1034"/>
      <c r="AN131" s="1034"/>
      <c r="AO131" s="1035"/>
      <c r="AP131" s="1164"/>
      <c r="AQ131" s="1165"/>
      <c r="AR131" s="1165"/>
      <c r="AS131" s="1165"/>
      <c r="AT131" s="1166"/>
      <c r="AU131" s="102"/>
      <c r="AV131" s="102"/>
      <c r="AW131" s="102"/>
      <c r="AX131" s="1136" t="s">
        <v>417</v>
      </c>
      <c r="AY131" s="1087"/>
      <c r="AZ131" s="1087"/>
      <c r="BA131" s="1087"/>
      <c r="BB131" s="1087"/>
      <c r="BC131" s="1087"/>
      <c r="BD131" s="1087"/>
      <c r="BE131" s="1088"/>
      <c r="BF131" s="1137" t="s">
        <v>47</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71"/>
      <c r="DQ131" s="71"/>
      <c r="DR131" s="71"/>
      <c r="DS131" s="71"/>
      <c r="DT131" s="71"/>
      <c r="DU131" s="71"/>
      <c r="DV131" s="71"/>
      <c r="DW131" s="71"/>
      <c r="DX131" s="71"/>
      <c r="DY131" s="71"/>
      <c r="DZ131" s="75"/>
    </row>
    <row r="132" spans="1:131" s="64" customFormat="1" ht="26.25" customHeight="1">
      <c r="A132" s="1143" t="s">
        <v>418</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419</v>
      </c>
      <c r="W132" s="1147"/>
      <c r="X132" s="1147"/>
      <c r="Y132" s="1147"/>
      <c r="Z132" s="1148"/>
      <c r="AA132" s="1149">
        <v>2.4512351149999998</v>
      </c>
      <c r="AB132" s="1150"/>
      <c r="AC132" s="1150"/>
      <c r="AD132" s="1150"/>
      <c r="AE132" s="1151"/>
      <c r="AF132" s="1152">
        <v>3.469391747</v>
      </c>
      <c r="AG132" s="1150"/>
      <c r="AH132" s="1150"/>
      <c r="AI132" s="1150"/>
      <c r="AJ132" s="1151"/>
      <c r="AK132" s="1152">
        <v>3.3964471899999999</v>
      </c>
      <c r="AL132" s="1150"/>
      <c r="AM132" s="1150"/>
      <c r="AN132" s="1150"/>
      <c r="AO132" s="1151"/>
      <c r="AP132" s="1049"/>
      <c r="AQ132" s="1050"/>
      <c r="AR132" s="1050"/>
      <c r="AS132" s="1050"/>
      <c r="AT132" s="1153"/>
      <c r="AU132" s="104"/>
      <c r="AV132" s="105"/>
      <c r="AW132" s="105"/>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2"/>
      <c r="BT132" s="71"/>
      <c r="BU132" s="71"/>
      <c r="BV132" s="71"/>
      <c r="BW132" s="71"/>
      <c r="BX132" s="71"/>
      <c r="BY132" s="71"/>
      <c r="BZ132" s="71"/>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75"/>
      <c r="DQ132" s="75"/>
      <c r="DR132" s="75"/>
      <c r="DS132" s="75"/>
      <c r="DT132" s="75"/>
      <c r="DU132" s="75"/>
      <c r="DV132" s="75"/>
      <c r="DW132" s="75"/>
      <c r="DX132" s="75"/>
      <c r="DY132" s="75"/>
      <c r="DZ132" s="75"/>
    </row>
    <row r="133" spans="1:131" s="64" customFormat="1" ht="26.25" customHeight="1" thickBot="1">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420</v>
      </c>
      <c r="W133" s="1130"/>
      <c r="X133" s="1130"/>
      <c r="Y133" s="1130"/>
      <c r="Z133" s="1131"/>
      <c r="AA133" s="1132">
        <v>2.2000000000000002</v>
      </c>
      <c r="AB133" s="1133"/>
      <c r="AC133" s="1133"/>
      <c r="AD133" s="1133"/>
      <c r="AE133" s="1134"/>
      <c r="AF133" s="1132">
        <v>2.7</v>
      </c>
      <c r="AG133" s="1133"/>
      <c r="AH133" s="1133"/>
      <c r="AI133" s="1133"/>
      <c r="AJ133" s="1134"/>
      <c r="AK133" s="1132">
        <v>3.1</v>
      </c>
      <c r="AL133" s="1133"/>
      <c r="AM133" s="1133"/>
      <c r="AN133" s="1133"/>
      <c r="AO133" s="1134"/>
      <c r="AP133" s="1079"/>
      <c r="AQ133" s="1080"/>
      <c r="AR133" s="1080"/>
      <c r="AS133" s="1080"/>
      <c r="AT133" s="113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75"/>
      <c r="DQ133" s="75"/>
      <c r="DR133" s="75"/>
      <c r="DS133" s="75"/>
      <c r="DT133" s="75"/>
      <c r="DU133" s="75"/>
      <c r="DV133" s="75"/>
      <c r="DW133" s="75"/>
      <c r="DX133" s="75"/>
      <c r="DY133" s="75"/>
      <c r="DZ133" s="75"/>
    </row>
    <row r="134" spans="1:131" s="65" customFormat="1" ht="11.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5"/>
      <c r="AV134" s="105"/>
      <c r="AW134" s="105"/>
      <c r="AX134" s="105"/>
      <c r="AY134" s="105"/>
      <c r="AZ134" s="105"/>
      <c r="BA134" s="105"/>
      <c r="BB134" s="105"/>
      <c r="BC134" s="105"/>
      <c r="BD134" s="105"/>
      <c r="BE134" s="105"/>
      <c r="BF134" s="105"/>
      <c r="BG134" s="105"/>
      <c r="BH134" s="105"/>
      <c r="BI134" s="105"/>
      <c r="BJ134" s="105"/>
      <c r="BK134" s="105"/>
      <c r="BL134" s="105"/>
      <c r="BM134" s="105"/>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75"/>
      <c r="DQ134" s="75"/>
      <c r="DR134" s="75"/>
      <c r="DS134" s="75"/>
      <c r="DT134" s="75"/>
      <c r="DU134" s="75"/>
      <c r="DV134" s="75"/>
      <c r="DW134" s="75"/>
      <c r="DX134" s="75"/>
      <c r="DY134" s="75"/>
      <c r="DZ134" s="75"/>
      <c r="EA134" s="64"/>
    </row>
    <row r="135" spans="1:131" ht="14.25" hidden="1">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row>
    <row r="136" spans="1:131" hidden="1"/>
  </sheetData>
  <sheetProtection algorithmName="SHA-512" hashValue="7vFk0ltZjRRlixZ6qjWYhgfesyL+MkTqC0hYJOZ/DvYuuBFlRUg/McBvYc1spOCCtOtC/s7jGloufIRFgzynfw==" saltValue="hF+Z9U0icLH7V1FeCFd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1" customWidth="1"/>
    <col min="121" max="121" width="0" style="2" hidden="1" customWidth="1"/>
    <col min="122" max="16384" width="9" style="2" hidden="1"/>
  </cols>
  <sheetData>
    <row r="1" spans="1:12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row>
    <row r="2" spans="1:120"/>
    <row r="3" spans="1:120"/>
    <row r="4" spans="1:120"/>
    <row r="5" spans="1:120"/>
    <row r="6" spans="1:120"/>
    <row r="7" spans="1:120"/>
    <row r="8" spans="1:120"/>
    <row r="9" spans="1:120"/>
    <row r="10" spans="1:120"/>
    <row r="11" spans="1:120"/>
    <row r="12" spans="1:120"/>
    <row r="13" spans="1:120"/>
    <row r="14" spans="1:120"/>
    <row r="15" spans="1:120"/>
    <row r="16" spans="1:120">
      <c r="DP16" s="2"/>
    </row>
    <row r="17" spans="119:120">
      <c r="DP17" s="2"/>
    </row>
    <row r="18" spans="119:120"/>
    <row r="19" spans="119:120"/>
    <row r="20" spans="119:120">
      <c r="DO20" s="2"/>
      <c r="DP20" s="2"/>
    </row>
    <row r="21" spans="119:120">
      <c r="DP21" s="2"/>
    </row>
    <row r="22" spans="119:120"/>
    <row r="23" spans="119:120">
      <c r="DO23" s="2"/>
      <c r="DP23" s="2"/>
    </row>
    <row r="24" spans="119:120">
      <c r="DP24" s="2"/>
    </row>
    <row r="25" spans="119:120">
      <c r="DP25" s="2"/>
    </row>
    <row r="26" spans="119:120">
      <c r="DO26" s="2"/>
      <c r="DP26" s="2"/>
    </row>
    <row r="27" spans="119:120"/>
    <row r="28" spans="119:120">
      <c r="DO28" s="2"/>
      <c r="DP28" s="2"/>
    </row>
    <row r="29" spans="119:120">
      <c r="DP29" s="2"/>
    </row>
    <row r="30" spans="119:120"/>
    <row r="31" spans="119:120">
      <c r="DO31" s="2"/>
      <c r="DP31" s="2"/>
    </row>
    <row r="32" spans="119:120"/>
    <row r="33" spans="98:120">
      <c r="DO33" s="2"/>
      <c r="DP33" s="2"/>
    </row>
    <row r="34" spans="98:120">
      <c r="DM34" s="2"/>
    </row>
    <row r="35" spans="98:120">
      <c r="CT35" s="2"/>
      <c r="CU35" s="2"/>
      <c r="CV35" s="2"/>
      <c r="CY35" s="2"/>
      <c r="CZ35" s="2"/>
      <c r="DA35" s="2"/>
      <c r="DD35" s="2"/>
      <c r="DE35" s="2"/>
      <c r="DF35" s="2"/>
      <c r="DI35" s="2"/>
      <c r="DJ35" s="2"/>
      <c r="DK35" s="2"/>
      <c r="DM35" s="2"/>
      <c r="DN35" s="2"/>
      <c r="DO35" s="2"/>
      <c r="DP35" s="2"/>
    </row>
    <row r="36" spans="98:120"/>
    <row r="37" spans="98:120">
      <c r="CW37" s="2"/>
      <c r="DB37" s="2"/>
      <c r="DG37" s="2"/>
      <c r="DL37" s="2"/>
      <c r="DP37" s="2"/>
    </row>
    <row r="38" spans="98:120">
      <c r="CT38" s="2"/>
      <c r="CU38" s="2"/>
      <c r="CV38" s="2"/>
      <c r="CW38" s="2"/>
      <c r="CY38" s="2"/>
      <c r="CZ38" s="2"/>
      <c r="DA38" s="2"/>
      <c r="DB38" s="2"/>
      <c r="DD38" s="2"/>
      <c r="DE38" s="2"/>
      <c r="DF38" s="2"/>
      <c r="DG38" s="2"/>
      <c r="DI38" s="2"/>
      <c r="DJ38" s="2"/>
      <c r="DK38" s="2"/>
      <c r="DL38" s="2"/>
      <c r="DN38" s="2"/>
      <c r="DO38" s="2"/>
      <c r="DP38" s="2"/>
    </row>
    <row r="39" spans="98:120"/>
    <row r="40" spans="98:120"/>
    <row r="41" spans="98:120"/>
    <row r="42" spans="98:120"/>
    <row r="43" spans="98:120"/>
    <row r="44" spans="98:120"/>
    <row r="45" spans="98:120"/>
    <row r="46" spans="98:120"/>
    <row r="47" spans="98:120"/>
    <row r="48" spans="98:120"/>
    <row r="49" spans="22:120">
      <c r="DN49" s="2"/>
      <c r="DO49" s="2"/>
      <c r="DP49" s="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
      <c r="CS63" s="2"/>
      <c r="CX63" s="2"/>
      <c r="DC63" s="2"/>
      <c r="DH63" s="2"/>
    </row>
    <row r="64" spans="22:120">
      <c r="V64" s="2"/>
    </row>
    <row r="65" spans="15:120">
      <c r="X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U65" s="2"/>
      <c r="CZ65" s="2"/>
      <c r="DE65" s="2"/>
      <c r="DJ65" s="2"/>
    </row>
    <row r="66" spans="15:120">
      <c r="Q66" s="2"/>
      <c r="S66" s="2"/>
      <c r="U66" s="2"/>
      <c r="DM66" s="2"/>
    </row>
    <row r="67" spans="15:120">
      <c r="O67" s="2"/>
      <c r="P67" s="2"/>
      <c r="R67" s="2"/>
      <c r="T67" s="2"/>
      <c r="Y67" s="2"/>
      <c r="CT67" s="2"/>
      <c r="CV67" s="2"/>
      <c r="CW67" s="2"/>
      <c r="CY67" s="2"/>
      <c r="DA67" s="2"/>
      <c r="DB67" s="2"/>
      <c r="DD67" s="2"/>
      <c r="DF67" s="2"/>
      <c r="DG67" s="2"/>
      <c r="DI67" s="2"/>
      <c r="DK67" s="2"/>
      <c r="DL67" s="2"/>
      <c r="DN67" s="2"/>
      <c r="DO67" s="2"/>
      <c r="DP67" s="2"/>
    </row>
    <row r="68" spans="15:120"/>
    <row r="69" spans="15:120"/>
    <row r="70" spans="15:120"/>
    <row r="71" spans="15:120"/>
    <row r="72" spans="15:120">
      <c r="DP72" s="2"/>
    </row>
    <row r="73" spans="15:120">
      <c r="DP73" s="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
      <c r="CX96" s="2"/>
      <c r="DC96" s="2"/>
      <c r="DH96" s="2"/>
    </row>
    <row r="97" spans="24:120">
      <c r="CS97" s="2"/>
      <c r="CX97" s="2"/>
      <c r="DC97" s="2"/>
      <c r="DH97" s="2"/>
      <c r="DP97" s="1" t="s">
        <v>0</v>
      </c>
    </row>
    <row r="98" spans="24:120" hidden="1">
      <c r="CS98" s="2"/>
      <c r="CX98" s="2"/>
      <c r="DC98" s="2"/>
      <c r="DH98" s="2"/>
    </row>
    <row r="99" spans="24:120" hidden="1">
      <c r="CS99" s="2"/>
      <c r="CX99" s="2"/>
      <c r="DC99" s="2"/>
      <c r="DH99" s="2"/>
    </row>
    <row r="100" spans="24:120" hidden="1"/>
    <row r="101" spans="24:120" ht="12" hidden="1" customHeight="1">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U101" s="2"/>
      <c r="CZ101" s="2"/>
      <c r="DE101" s="2"/>
      <c r="DJ101" s="2"/>
    </row>
    <row r="102" spans="24:120" ht="1.5" hidden="1" customHeight="1">
      <c r="CU102" s="2"/>
      <c r="CZ102" s="2"/>
      <c r="DE102" s="2"/>
      <c r="DJ102" s="2"/>
      <c r="DM102" s="2"/>
    </row>
    <row r="103" spans="24:120" hidden="1">
      <c r="CT103" s="2"/>
      <c r="CV103" s="2"/>
      <c r="CW103" s="2"/>
      <c r="CY103" s="2"/>
      <c r="DA103" s="2"/>
      <c r="DB103" s="2"/>
      <c r="DD103" s="2"/>
      <c r="DF103" s="2"/>
      <c r="DG103" s="2"/>
      <c r="DI103" s="2"/>
      <c r="DK103" s="2"/>
      <c r="DL103" s="2"/>
      <c r="DM103" s="2"/>
      <c r="DN103" s="2"/>
      <c r="DO103" s="2"/>
      <c r="DP103" s="2"/>
    </row>
    <row r="104" spans="24:120" hidden="1">
      <c r="CV104" s="2"/>
      <c r="CW104" s="2"/>
      <c r="DA104" s="2"/>
      <c r="DB104" s="2"/>
      <c r="DF104" s="2"/>
      <c r="DG104" s="2"/>
      <c r="DK104" s="2"/>
      <c r="DL104" s="2"/>
      <c r="DN104" s="2"/>
      <c r="DO104" s="2"/>
      <c r="DP104" s="2"/>
    </row>
    <row r="105" spans="24:120" ht="12.75" hidden="1" customHeight="1"/>
    <row r="106" spans="24:120" hidden="1"/>
    <row r="107" spans="24:120" hidden="1"/>
    <row r="108" spans="24:120" hidden="1"/>
    <row r="109" spans="24:120" hidden="1"/>
    <row r="110" spans="24:120" hidden="1"/>
  </sheetData>
  <sheetProtection algorithmName="SHA-512" hashValue="OMycStc1ppV2ZbJ+gz/rDeeuB3h81X4I5fy0C9xlV4YBwjmmnC9fhJiITCJZl7zgcb63jrzbEk+RdrwlYnLu5Q==" saltValue="2J7sYq/c3RhxxDt2cGR53Q==" spinCount="100000" sheet="1" objects="1" scenarios="1"/>
  <dataConsolidate/>
  <phoneticPr fontId="2"/>
  <printOptions horizontalCentered="1" verticalCentered="1"/>
  <pageMargins left="0" right="0" top="0" bottom="0" header="0" footer="0"/>
  <pageSetup paperSize="9" scale="40"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1" customWidth="1"/>
    <col min="117" max="16384" width="9" style="2" hidden="1"/>
  </cols>
  <sheetData>
    <row r="1" spans="2:11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row>
    <row r="2" spans="2:116"/>
    <row r="3" spans="2:116"/>
    <row r="4" spans="2:11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row>
    <row r="5" spans="2:116">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row>
    <row r="6" spans="2:116"/>
    <row r="7" spans="2:116"/>
    <row r="8" spans="2:116"/>
    <row r="9" spans="2:116"/>
    <row r="10" spans="2:116"/>
    <row r="11" spans="2:116"/>
    <row r="12" spans="2:116"/>
    <row r="13" spans="2:116"/>
    <row r="14" spans="2:116"/>
    <row r="15" spans="2:116"/>
    <row r="16" spans="2:116"/>
    <row r="17" spans="9:116"/>
    <row r="18" spans="9:116">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row>
    <row r="19" spans="9:116"/>
    <row r="20" spans="9:116"/>
    <row r="21" spans="9:116">
      <c r="DL21" s="2"/>
    </row>
    <row r="22" spans="9:116">
      <c r="DI22" s="2"/>
      <c r="DJ22" s="2"/>
      <c r="DK22" s="2"/>
      <c r="DL22" s="2"/>
    </row>
    <row r="23" spans="9:116">
      <c r="CY23" s="2"/>
      <c r="CZ23" s="2"/>
      <c r="DA23" s="2"/>
      <c r="DB23" s="2"/>
      <c r="DC23" s="2"/>
      <c r="DD23" s="2"/>
      <c r="DE23" s="2"/>
      <c r="DF23" s="2"/>
      <c r="DG23" s="2"/>
      <c r="DH23" s="2"/>
      <c r="DI23" s="2"/>
      <c r="DJ23" s="2"/>
      <c r="DK23" s="2"/>
      <c r="DL23" s="2"/>
    </row>
    <row r="24" spans="9:116"/>
    <row r="25" spans="9:116"/>
    <row r="26" spans="9:116"/>
    <row r="27" spans="9:116"/>
    <row r="28" spans="9:116"/>
    <row r="29" spans="9:116"/>
    <row r="30" spans="9:116"/>
    <row r="31" spans="9:116"/>
    <row r="32" spans="9:116"/>
    <row r="33" spans="15:116"/>
    <row r="34" spans="15:116"/>
    <row r="35" spans="15:116">
      <c r="CZ35" s="2"/>
      <c r="DA35" s="2"/>
      <c r="DB35" s="2"/>
      <c r="DC35" s="2"/>
      <c r="DD35" s="2"/>
      <c r="DE35" s="2"/>
      <c r="DF35" s="2"/>
      <c r="DG35" s="2"/>
      <c r="DH35" s="2"/>
      <c r="DI35" s="2"/>
      <c r="DJ35" s="2"/>
      <c r="DK35" s="2"/>
      <c r="DL35" s="2"/>
    </row>
    <row r="36" spans="15:116"/>
    <row r="37" spans="15:116">
      <c r="DL37" s="2"/>
    </row>
    <row r="38" spans="15:116">
      <c r="DI38" s="2"/>
      <c r="DJ38" s="2"/>
      <c r="DK38" s="2"/>
      <c r="DL38" s="2"/>
    </row>
    <row r="39" spans="15:116"/>
    <row r="40" spans="15:116"/>
    <row r="41" spans="15:116"/>
    <row r="42" spans="15:116"/>
    <row r="43" spans="15:116">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row>
    <row r="44" spans="15:116">
      <c r="DL44" s="2"/>
    </row>
    <row r="45" spans="15:116"/>
    <row r="46" spans="15:116">
      <c r="DA46" s="2"/>
      <c r="DB46" s="2"/>
      <c r="DC46" s="2"/>
      <c r="DD46" s="2"/>
      <c r="DE46" s="2"/>
      <c r="DF46" s="2"/>
      <c r="DG46" s="2"/>
      <c r="DH46" s="2"/>
      <c r="DI46" s="2"/>
      <c r="DJ46" s="2"/>
      <c r="DK46" s="2"/>
      <c r="DL46" s="2"/>
    </row>
    <row r="47" spans="15:116"/>
    <row r="48" spans="15:116"/>
    <row r="49" spans="104:116"/>
    <row r="50" spans="104:116">
      <c r="CZ50" s="2"/>
      <c r="DA50" s="2"/>
      <c r="DB50" s="2"/>
      <c r="DC50" s="2"/>
      <c r="DD50" s="2"/>
      <c r="DE50" s="2"/>
      <c r="DF50" s="2"/>
      <c r="DG50" s="2"/>
      <c r="DH50" s="2"/>
      <c r="DI50" s="2"/>
      <c r="DJ50" s="2"/>
      <c r="DK50" s="2"/>
      <c r="DL50" s="2"/>
    </row>
    <row r="51" spans="104:116"/>
    <row r="52" spans="104:116"/>
    <row r="53" spans="104:116">
      <c r="DL53" s="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
      <c r="DD67" s="2"/>
      <c r="DE67" s="2"/>
      <c r="DF67" s="2"/>
      <c r="DG67" s="2"/>
      <c r="DH67" s="2"/>
      <c r="DI67" s="2"/>
      <c r="DJ67" s="2"/>
      <c r="DK67" s="2"/>
      <c r="DL67" s="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HfUrHpWqpwfVZoukLcn1snhdUjGPjIA9UAuqV3uFZ8bCKQ0I3o9kxixCpUtd5d7y4neXfYeCHdrNhtKnFZN2g==" saltValue="9AxyCb9c62FVQoO121iYzQ=="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108" customWidth="1"/>
    <col min="37" max="44" width="17" style="108" customWidth="1"/>
    <col min="45" max="45" width="6.125" style="115" customWidth="1"/>
    <col min="46" max="46" width="3" style="113" customWidth="1"/>
    <col min="47" max="47" width="19.125" style="108" hidden="1" customWidth="1"/>
    <col min="48" max="52" width="12.625" style="108" hidden="1" customWidth="1"/>
    <col min="53" max="16384" width="8.625" style="108" hidden="1"/>
  </cols>
  <sheetData>
    <row r="1" spans="1:46">
      <c r="AS1" s="109"/>
      <c r="AT1" s="109"/>
    </row>
    <row r="2" spans="1:46">
      <c r="AS2" s="109"/>
      <c r="AT2" s="109"/>
    </row>
    <row r="3" spans="1:46">
      <c r="AS3" s="109"/>
      <c r="AT3" s="109"/>
    </row>
    <row r="4" spans="1:46">
      <c r="AS4" s="109"/>
      <c r="AT4" s="109"/>
    </row>
    <row r="5" spans="1:46" ht="17.25">
      <c r="A5" s="110" t="s">
        <v>421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2"/>
    </row>
    <row r="6" spans="1:46">
      <c r="A6" s="113"/>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14" t="s">
        <v>422</v>
      </c>
      <c r="AL6" s="114"/>
      <c r="AM6" s="114"/>
      <c r="AN6" s="114"/>
      <c r="AO6" s="109"/>
      <c r="AP6" s="109"/>
      <c r="AQ6" s="109"/>
      <c r="AR6" s="109"/>
    </row>
    <row r="7" spans="1:46">
      <c r="A7" s="113"/>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6"/>
      <c r="AL7" s="117"/>
      <c r="AM7" s="117"/>
      <c r="AN7" s="118"/>
      <c r="AO7" s="1170" t="s">
        <v>423</v>
      </c>
      <c r="AP7" s="119"/>
      <c r="AQ7" s="120" t="s">
        <v>424</v>
      </c>
      <c r="AR7" s="121"/>
    </row>
    <row r="8" spans="1:46">
      <c r="A8" s="113"/>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22"/>
      <c r="AL8" s="123"/>
      <c r="AM8" s="123"/>
      <c r="AN8" s="124"/>
      <c r="AO8" s="1171"/>
      <c r="AP8" s="125" t="s">
        <v>425</v>
      </c>
      <c r="AQ8" s="126" t="s">
        <v>426</v>
      </c>
      <c r="AR8" s="127" t="s">
        <v>427</v>
      </c>
    </row>
    <row r="9" spans="1:46">
      <c r="A9" s="113"/>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172" t="s">
        <v>428</v>
      </c>
      <c r="AL9" s="1173"/>
      <c r="AM9" s="1173"/>
      <c r="AN9" s="1174"/>
      <c r="AO9" s="128">
        <v>8317939</v>
      </c>
      <c r="AP9" s="128">
        <v>70532</v>
      </c>
      <c r="AQ9" s="129">
        <v>56739</v>
      </c>
      <c r="AR9" s="130">
        <v>24.3</v>
      </c>
    </row>
    <row r="10" spans="1:46">
      <c r="A10" s="113"/>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172" t="s">
        <v>429</v>
      </c>
      <c r="AL10" s="1173"/>
      <c r="AM10" s="1173"/>
      <c r="AN10" s="1174"/>
      <c r="AO10" s="131">
        <v>190444</v>
      </c>
      <c r="AP10" s="131">
        <v>1615</v>
      </c>
      <c r="AQ10" s="132">
        <v>3644</v>
      </c>
      <c r="AR10" s="133">
        <v>-55.7</v>
      </c>
    </row>
    <row r="11" spans="1:46" ht="13.5" customHeight="1">
      <c r="A11" s="11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172" t="s">
        <v>430</v>
      </c>
      <c r="AL11" s="1173"/>
      <c r="AM11" s="1173"/>
      <c r="AN11" s="1174"/>
      <c r="AO11" s="131">
        <v>9455</v>
      </c>
      <c r="AP11" s="131">
        <v>80</v>
      </c>
      <c r="AQ11" s="132">
        <v>3408</v>
      </c>
      <c r="AR11" s="133">
        <v>-97.7</v>
      </c>
    </row>
    <row r="12" spans="1:46" ht="13.5" customHeight="1">
      <c r="A12" s="113"/>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172" t="s">
        <v>431</v>
      </c>
      <c r="AL12" s="1173"/>
      <c r="AM12" s="1173"/>
      <c r="AN12" s="1174"/>
      <c r="AO12" s="131" t="s">
        <v>432</v>
      </c>
      <c r="AP12" s="131" t="s">
        <v>432</v>
      </c>
      <c r="AQ12" s="132">
        <v>508</v>
      </c>
      <c r="AR12" s="133" t="s">
        <v>432</v>
      </c>
    </row>
    <row r="13" spans="1:46" ht="13.5" customHeight="1">
      <c r="A13" s="113"/>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72" t="s">
        <v>433</v>
      </c>
      <c r="AL13" s="1173"/>
      <c r="AM13" s="1173"/>
      <c r="AN13" s="1174"/>
      <c r="AO13" s="131" t="s">
        <v>432</v>
      </c>
      <c r="AP13" s="131" t="s">
        <v>432</v>
      </c>
      <c r="AQ13" s="132">
        <v>12</v>
      </c>
      <c r="AR13" s="133" t="s">
        <v>432</v>
      </c>
    </row>
    <row r="14" spans="1:46" ht="13.5" customHeight="1">
      <c r="A14" s="11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172" t="s">
        <v>434</v>
      </c>
      <c r="AL14" s="1173"/>
      <c r="AM14" s="1173"/>
      <c r="AN14" s="1174"/>
      <c r="AO14" s="131">
        <v>313688</v>
      </c>
      <c r="AP14" s="131">
        <v>2660</v>
      </c>
      <c r="AQ14" s="132">
        <v>2329</v>
      </c>
      <c r="AR14" s="133">
        <v>14.2</v>
      </c>
    </row>
    <row r="15" spans="1:46" ht="13.5" customHeight="1">
      <c r="A15" s="11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172" t="s">
        <v>435</v>
      </c>
      <c r="AL15" s="1173"/>
      <c r="AM15" s="1173"/>
      <c r="AN15" s="1174"/>
      <c r="AO15" s="131">
        <v>130059</v>
      </c>
      <c r="AP15" s="131">
        <v>1103</v>
      </c>
      <c r="AQ15" s="132">
        <v>1096</v>
      </c>
      <c r="AR15" s="133">
        <v>0.6</v>
      </c>
    </row>
    <row r="16" spans="1:46">
      <c r="A16" s="113"/>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175" t="s">
        <v>436</v>
      </c>
      <c r="AL16" s="1176"/>
      <c r="AM16" s="1176"/>
      <c r="AN16" s="1177"/>
      <c r="AO16" s="131">
        <v>-759109</v>
      </c>
      <c r="AP16" s="131">
        <v>-6437</v>
      </c>
      <c r="AQ16" s="132">
        <v>-4593</v>
      </c>
      <c r="AR16" s="133">
        <v>40.1</v>
      </c>
    </row>
    <row r="17" spans="1:46">
      <c r="A17" s="11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175" t="s">
        <v>103</v>
      </c>
      <c r="AL17" s="1176"/>
      <c r="AM17" s="1176"/>
      <c r="AN17" s="1177"/>
      <c r="AO17" s="131">
        <v>8202476</v>
      </c>
      <c r="AP17" s="131">
        <v>69553</v>
      </c>
      <c r="AQ17" s="132">
        <v>63141</v>
      </c>
      <c r="AR17" s="133">
        <v>10.199999999999999</v>
      </c>
    </row>
    <row r="18" spans="1:46">
      <c r="A18" s="113"/>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34"/>
      <c r="AR18" s="134"/>
    </row>
    <row r="19" spans="1:46">
      <c r="A19" s="11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437</v>
      </c>
      <c r="AL19" s="109"/>
      <c r="AM19" s="109"/>
      <c r="AN19" s="109"/>
      <c r="AO19" s="109"/>
      <c r="AP19" s="109"/>
      <c r="AQ19" s="109"/>
      <c r="AR19" s="109"/>
    </row>
    <row r="20" spans="1:46">
      <c r="A20" s="113"/>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35"/>
      <c r="AL20" s="136"/>
      <c r="AM20" s="136"/>
      <c r="AN20" s="137"/>
      <c r="AO20" s="138" t="s">
        <v>438</v>
      </c>
      <c r="AP20" s="139" t="s">
        <v>439</v>
      </c>
      <c r="AQ20" s="140" t="s">
        <v>440</v>
      </c>
      <c r="AR20" s="141"/>
    </row>
    <row r="21" spans="1:46" s="147" customFormat="1">
      <c r="A21" s="142"/>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67" t="s">
        <v>441</v>
      </c>
      <c r="AL21" s="1168"/>
      <c r="AM21" s="1168"/>
      <c r="AN21" s="1169"/>
      <c r="AO21" s="143">
        <v>6.98</v>
      </c>
      <c r="AP21" s="144">
        <v>6</v>
      </c>
      <c r="AQ21" s="145">
        <v>0.98</v>
      </c>
      <c r="AR21" s="114"/>
      <c r="AS21" s="146"/>
      <c r="AT21" s="142"/>
    </row>
    <row r="22" spans="1:46" s="147" customFormat="1">
      <c r="A22" s="142"/>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67" t="s">
        <v>442</v>
      </c>
      <c r="AL22" s="1168"/>
      <c r="AM22" s="1168"/>
      <c r="AN22" s="1169"/>
      <c r="AO22" s="148">
        <v>100.2</v>
      </c>
      <c r="AP22" s="149">
        <v>99.5</v>
      </c>
      <c r="AQ22" s="150">
        <v>0.7</v>
      </c>
      <c r="AR22" s="134"/>
      <c r="AS22" s="146"/>
      <c r="AT22" s="142"/>
    </row>
    <row r="23" spans="1:46" s="147" customFormat="1">
      <c r="A23" s="14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34"/>
      <c r="AQ23" s="134"/>
      <c r="AR23" s="134"/>
      <c r="AS23" s="146"/>
      <c r="AT23" s="142"/>
    </row>
    <row r="24" spans="1:46" s="147" customFormat="1">
      <c r="A24" s="142"/>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34"/>
      <c r="AQ24" s="134"/>
      <c r="AR24" s="134"/>
      <c r="AS24" s="146"/>
      <c r="AT24" s="142"/>
    </row>
    <row r="25" spans="1:46" s="147" customFormat="1">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3"/>
      <c r="AQ25" s="153"/>
      <c r="AR25" s="153"/>
      <c r="AS25" s="154"/>
      <c r="AT25" s="142"/>
    </row>
    <row r="26" spans="1:46" s="147" customFormat="1">
      <c r="A26" s="114" t="s">
        <v>443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34"/>
      <c r="AQ26" s="134"/>
      <c r="AR26" s="134"/>
      <c r="AS26" s="114"/>
      <c r="AT26" s="114"/>
    </row>
    <row r="27" spans="1:46">
      <c r="A27" s="155"/>
      <c r="AO27" s="109"/>
      <c r="AP27" s="109"/>
      <c r="AQ27" s="109"/>
      <c r="AR27" s="109"/>
      <c r="AS27" s="109"/>
      <c r="AT27" s="109"/>
    </row>
    <row r="28" spans="1:46" ht="17.25">
      <c r="A28" s="110" t="s">
        <v>444</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56"/>
    </row>
    <row r="29" spans="1:46">
      <c r="A29" s="113"/>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t="s">
        <v>445</v>
      </c>
      <c r="AL29" s="114"/>
      <c r="AM29" s="114"/>
      <c r="AN29" s="114"/>
      <c r="AO29" s="109"/>
      <c r="AP29" s="109"/>
      <c r="AQ29" s="109"/>
      <c r="AR29" s="109"/>
      <c r="AS29" s="157"/>
    </row>
    <row r="30" spans="1:46">
      <c r="A30" s="11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6"/>
      <c r="AL30" s="117"/>
      <c r="AM30" s="117"/>
      <c r="AN30" s="118"/>
      <c r="AO30" s="1170" t="s">
        <v>423</v>
      </c>
      <c r="AP30" s="119"/>
      <c r="AQ30" s="120" t="s">
        <v>424</v>
      </c>
      <c r="AR30" s="121"/>
    </row>
    <row r="31" spans="1:46">
      <c r="A31" s="11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22"/>
      <c r="AL31" s="123"/>
      <c r="AM31" s="123"/>
      <c r="AN31" s="124"/>
      <c r="AO31" s="1171"/>
      <c r="AP31" s="125" t="s">
        <v>425</v>
      </c>
      <c r="AQ31" s="126" t="s">
        <v>426</v>
      </c>
      <c r="AR31" s="127" t="s">
        <v>427</v>
      </c>
    </row>
    <row r="32" spans="1:46" ht="27" customHeight="1">
      <c r="A32" s="113"/>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183" t="s">
        <v>446</v>
      </c>
      <c r="AL32" s="1184"/>
      <c r="AM32" s="1184"/>
      <c r="AN32" s="1185"/>
      <c r="AO32" s="158">
        <v>3316575</v>
      </c>
      <c r="AP32" s="158">
        <v>28123</v>
      </c>
      <c r="AQ32" s="159">
        <v>32265</v>
      </c>
      <c r="AR32" s="160">
        <v>-12.8</v>
      </c>
    </row>
    <row r="33" spans="1:46" ht="13.5" customHeight="1">
      <c r="A33" s="113"/>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83" t="s">
        <v>447</v>
      </c>
      <c r="AL33" s="1184"/>
      <c r="AM33" s="1184"/>
      <c r="AN33" s="1185"/>
      <c r="AO33" s="158" t="s">
        <v>432</v>
      </c>
      <c r="AP33" s="158" t="s">
        <v>432</v>
      </c>
      <c r="AQ33" s="159">
        <v>1</v>
      </c>
      <c r="AR33" s="160" t="s">
        <v>432</v>
      </c>
    </row>
    <row r="34" spans="1:46" ht="27" customHeight="1">
      <c r="A34" s="113"/>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183" t="s">
        <v>448</v>
      </c>
      <c r="AL34" s="1184"/>
      <c r="AM34" s="1184"/>
      <c r="AN34" s="1185"/>
      <c r="AO34" s="158" t="s">
        <v>432</v>
      </c>
      <c r="AP34" s="158" t="s">
        <v>432</v>
      </c>
      <c r="AQ34" s="159">
        <v>32</v>
      </c>
      <c r="AR34" s="160" t="s">
        <v>432</v>
      </c>
    </row>
    <row r="35" spans="1:46" ht="27" customHeight="1">
      <c r="A35" s="113"/>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183" t="s">
        <v>449</v>
      </c>
      <c r="AL35" s="1184"/>
      <c r="AM35" s="1184"/>
      <c r="AN35" s="1185"/>
      <c r="AO35" s="158">
        <v>217300</v>
      </c>
      <c r="AP35" s="158">
        <v>1843</v>
      </c>
      <c r="AQ35" s="159">
        <v>6764</v>
      </c>
      <c r="AR35" s="160">
        <v>-72.8</v>
      </c>
    </row>
    <row r="36" spans="1:46" ht="27" customHeight="1">
      <c r="A36" s="11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83" t="s">
        <v>450</v>
      </c>
      <c r="AL36" s="1184"/>
      <c r="AM36" s="1184"/>
      <c r="AN36" s="1185"/>
      <c r="AO36" s="158">
        <v>369742</v>
      </c>
      <c r="AP36" s="158">
        <v>3135</v>
      </c>
      <c r="AQ36" s="159">
        <v>1228</v>
      </c>
      <c r="AR36" s="160">
        <v>155.30000000000001</v>
      </c>
    </row>
    <row r="37" spans="1:46" ht="13.5" customHeight="1">
      <c r="A37" s="11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83" t="s">
        <v>451</v>
      </c>
      <c r="AL37" s="1184"/>
      <c r="AM37" s="1184"/>
      <c r="AN37" s="1185"/>
      <c r="AO37" s="158" t="s">
        <v>432</v>
      </c>
      <c r="AP37" s="158" t="s">
        <v>432</v>
      </c>
      <c r="AQ37" s="159">
        <v>1060</v>
      </c>
      <c r="AR37" s="160" t="s">
        <v>432</v>
      </c>
    </row>
    <row r="38" spans="1:46" ht="27" customHeight="1">
      <c r="A38" s="113"/>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86" t="s">
        <v>452</v>
      </c>
      <c r="AL38" s="1187"/>
      <c r="AM38" s="1187"/>
      <c r="AN38" s="1188"/>
      <c r="AO38" s="161" t="s">
        <v>432</v>
      </c>
      <c r="AP38" s="161" t="s">
        <v>432</v>
      </c>
      <c r="AQ38" s="162">
        <v>1</v>
      </c>
      <c r="AR38" s="150" t="s">
        <v>432</v>
      </c>
      <c r="AS38" s="157"/>
    </row>
    <row r="39" spans="1:46">
      <c r="A39" s="113"/>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186" t="s">
        <v>453</v>
      </c>
      <c r="AL39" s="1187"/>
      <c r="AM39" s="1187"/>
      <c r="AN39" s="1188"/>
      <c r="AO39" s="158">
        <v>-662964</v>
      </c>
      <c r="AP39" s="158">
        <v>-5622</v>
      </c>
      <c r="AQ39" s="159">
        <v>-6969</v>
      </c>
      <c r="AR39" s="160">
        <v>-19.3</v>
      </c>
      <c r="AS39" s="157"/>
    </row>
    <row r="40" spans="1:46" ht="27" customHeight="1">
      <c r="A40" s="113"/>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183" t="s">
        <v>454</v>
      </c>
      <c r="AL40" s="1184"/>
      <c r="AM40" s="1184"/>
      <c r="AN40" s="1185"/>
      <c r="AO40" s="158">
        <v>-2475508</v>
      </c>
      <c r="AP40" s="158">
        <v>-20991</v>
      </c>
      <c r="AQ40" s="159">
        <v>-26451</v>
      </c>
      <c r="AR40" s="160">
        <v>-20.6</v>
      </c>
      <c r="AS40" s="157"/>
    </row>
    <row r="41" spans="1:46">
      <c r="A41" s="113"/>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89" t="s">
        <v>213</v>
      </c>
      <c r="AL41" s="1190"/>
      <c r="AM41" s="1190"/>
      <c r="AN41" s="1191"/>
      <c r="AO41" s="158">
        <v>765145</v>
      </c>
      <c r="AP41" s="158">
        <v>6488</v>
      </c>
      <c r="AQ41" s="159">
        <v>7931</v>
      </c>
      <c r="AR41" s="160">
        <v>-18.2</v>
      </c>
      <c r="AS41" s="157"/>
    </row>
    <row r="42" spans="1:46">
      <c r="A42" s="113"/>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63" t="s">
        <v>455</v>
      </c>
      <c r="AL42" s="109"/>
      <c r="AM42" s="109"/>
      <c r="AN42" s="109"/>
      <c r="AO42" s="109"/>
      <c r="AP42" s="109"/>
      <c r="AQ42" s="134"/>
      <c r="AR42" s="134"/>
      <c r="AS42" s="157"/>
    </row>
    <row r="43" spans="1:46">
      <c r="A43" s="113"/>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64"/>
      <c r="AQ43" s="134"/>
      <c r="AR43" s="109"/>
      <c r="AS43" s="157"/>
    </row>
    <row r="44" spans="1:46">
      <c r="A44" s="113"/>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34"/>
      <c r="AR44" s="109"/>
    </row>
    <row r="45" spans="1:46">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65"/>
      <c r="AR45" s="111"/>
      <c r="AS45" s="111"/>
      <c r="AT45" s="109"/>
    </row>
    <row r="46" spans="1:46">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09"/>
    </row>
    <row r="47" spans="1:46" ht="17.25" customHeight="1">
      <c r="A47" s="167" t="s">
        <v>456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113"/>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68" t="s">
        <v>457</v>
      </c>
      <c r="AL48" s="168"/>
      <c r="AM48" s="168"/>
      <c r="AN48" s="168"/>
      <c r="AO48" s="168"/>
      <c r="AP48" s="168"/>
      <c r="AQ48" s="169"/>
      <c r="AR48" s="168"/>
    </row>
    <row r="49" spans="1:44" ht="13.5" customHeight="1">
      <c r="A49" s="113"/>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70"/>
      <c r="AL49" s="171"/>
      <c r="AM49" s="1178" t="s">
        <v>423</v>
      </c>
      <c r="AN49" s="1180" t="s">
        <v>458</v>
      </c>
      <c r="AO49" s="1181"/>
      <c r="AP49" s="1181"/>
      <c r="AQ49" s="1181"/>
      <c r="AR49" s="1182"/>
    </row>
    <row r="50" spans="1:44">
      <c r="A50" s="11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72"/>
      <c r="AL50" s="173"/>
      <c r="AM50" s="1179"/>
      <c r="AN50" s="174" t="s">
        <v>459</v>
      </c>
      <c r="AO50" s="175" t="s">
        <v>460</v>
      </c>
      <c r="AP50" s="176" t="s">
        <v>461</v>
      </c>
      <c r="AQ50" s="177" t="s">
        <v>462</v>
      </c>
      <c r="AR50" s="178" t="s">
        <v>463</v>
      </c>
    </row>
    <row r="51" spans="1:44">
      <c r="A51" s="11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0" t="s">
        <v>464</v>
      </c>
      <c r="AL51" s="171"/>
      <c r="AM51" s="179">
        <v>4968118</v>
      </c>
      <c r="AN51" s="180">
        <v>41025</v>
      </c>
      <c r="AO51" s="181">
        <v>40.799999999999997</v>
      </c>
      <c r="AP51" s="182">
        <v>53605</v>
      </c>
      <c r="AQ51" s="183">
        <v>5.4</v>
      </c>
      <c r="AR51" s="184">
        <v>35.4</v>
      </c>
    </row>
    <row r="52" spans="1:44">
      <c r="A52" s="11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85"/>
      <c r="AL52" s="186" t="s">
        <v>465</v>
      </c>
      <c r="AM52" s="187">
        <v>2617461</v>
      </c>
      <c r="AN52" s="188">
        <v>21614</v>
      </c>
      <c r="AO52" s="189">
        <v>36.299999999999997</v>
      </c>
      <c r="AP52" s="190">
        <v>28343</v>
      </c>
      <c r="AQ52" s="191">
        <v>11.7</v>
      </c>
      <c r="AR52" s="192">
        <v>24.6</v>
      </c>
    </row>
    <row r="53" spans="1:44">
      <c r="A53" s="11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70" t="s">
        <v>466</v>
      </c>
      <c r="AL53" s="171"/>
      <c r="AM53" s="179">
        <v>4801893</v>
      </c>
      <c r="AN53" s="180">
        <v>39798</v>
      </c>
      <c r="AO53" s="181">
        <v>-3</v>
      </c>
      <c r="AP53" s="182">
        <v>44267</v>
      </c>
      <c r="AQ53" s="183">
        <v>-17.399999999999999</v>
      </c>
      <c r="AR53" s="184">
        <v>14.4</v>
      </c>
    </row>
    <row r="54" spans="1:44">
      <c r="A54" s="11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85"/>
      <c r="AL54" s="186" t="s">
        <v>465</v>
      </c>
      <c r="AM54" s="187">
        <v>3304727</v>
      </c>
      <c r="AN54" s="188">
        <v>27389</v>
      </c>
      <c r="AO54" s="189">
        <v>26.7</v>
      </c>
      <c r="AP54" s="190">
        <v>26161</v>
      </c>
      <c r="AQ54" s="191">
        <v>-7.7</v>
      </c>
      <c r="AR54" s="192">
        <v>34.4</v>
      </c>
    </row>
    <row r="55" spans="1:44">
      <c r="A55" s="113"/>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70" t="s">
        <v>467</v>
      </c>
      <c r="AL55" s="171"/>
      <c r="AM55" s="179">
        <v>2956520</v>
      </c>
      <c r="AN55" s="180">
        <v>24691</v>
      </c>
      <c r="AO55" s="181">
        <v>-38</v>
      </c>
      <c r="AP55" s="182">
        <v>40879</v>
      </c>
      <c r="AQ55" s="183">
        <v>-7.7</v>
      </c>
      <c r="AR55" s="184">
        <v>-30.3</v>
      </c>
    </row>
    <row r="56" spans="1:44">
      <c r="A56" s="113"/>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85"/>
      <c r="AL56" s="186" t="s">
        <v>465</v>
      </c>
      <c r="AM56" s="187">
        <v>1555514</v>
      </c>
      <c r="AN56" s="188">
        <v>12991</v>
      </c>
      <c r="AO56" s="189">
        <v>-52.6</v>
      </c>
      <c r="AP56" s="190">
        <v>24087</v>
      </c>
      <c r="AQ56" s="191">
        <v>-7.9</v>
      </c>
      <c r="AR56" s="192">
        <v>-44.7</v>
      </c>
    </row>
    <row r="57" spans="1:44">
      <c r="A57" s="113"/>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70" t="s">
        <v>468</v>
      </c>
      <c r="AL57" s="171"/>
      <c r="AM57" s="179">
        <v>5606215</v>
      </c>
      <c r="AN57" s="180">
        <v>47199</v>
      </c>
      <c r="AO57" s="181">
        <v>91.2</v>
      </c>
      <c r="AP57" s="182">
        <v>42651</v>
      </c>
      <c r="AQ57" s="183">
        <v>4.3</v>
      </c>
      <c r="AR57" s="184">
        <v>86.9</v>
      </c>
    </row>
    <row r="58" spans="1:44">
      <c r="A58" s="113"/>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85"/>
      <c r="AL58" s="186" t="s">
        <v>465</v>
      </c>
      <c r="AM58" s="187">
        <v>2349078</v>
      </c>
      <c r="AN58" s="188">
        <v>19777</v>
      </c>
      <c r="AO58" s="189">
        <v>52.2</v>
      </c>
      <c r="AP58" s="190">
        <v>22675</v>
      </c>
      <c r="AQ58" s="191">
        <v>-5.9</v>
      </c>
      <c r="AR58" s="192">
        <v>58.1</v>
      </c>
    </row>
    <row r="59" spans="1:44">
      <c r="A59" s="113"/>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70" t="s">
        <v>469</v>
      </c>
      <c r="AL59" s="171"/>
      <c r="AM59" s="179">
        <v>5034536</v>
      </c>
      <c r="AN59" s="180">
        <v>42690</v>
      </c>
      <c r="AO59" s="181">
        <v>-9.6</v>
      </c>
      <c r="AP59" s="182">
        <v>43226</v>
      </c>
      <c r="AQ59" s="183">
        <v>1.3</v>
      </c>
      <c r="AR59" s="184">
        <v>-10.9</v>
      </c>
    </row>
    <row r="60" spans="1:44">
      <c r="A60" s="113"/>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85"/>
      <c r="AL60" s="186" t="s">
        <v>465</v>
      </c>
      <c r="AM60" s="187">
        <v>2597313</v>
      </c>
      <c r="AN60" s="188">
        <v>22024</v>
      </c>
      <c r="AO60" s="189">
        <v>11.4</v>
      </c>
      <c r="AP60" s="190">
        <v>22622</v>
      </c>
      <c r="AQ60" s="191">
        <v>-0.2</v>
      </c>
      <c r="AR60" s="192">
        <v>11.6</v>
      </c>
    </row>
    <row r="61" spans="1:44">
      <c r="A61" s="113"/>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70" t="s">
        <v>470</v>
      </c>
      <c r="AL61" s="193"/>
      <c r="AM61" s="194">
        <v>4673456</v>
      </c>
      <c r="AN61" s="195">
        <v>39081</v>
      </c>
      <c r="AO61" s="196">
        <v>16.3</v>
      </c>
      <c r="AP61" s="197">
        <v>44926</v>
      </c>
      <c r="AQ61" s="198">
        <v>-2.8</v>
      </c>
      <c r="AR61" s="184">
        <v>19.100000000000001</v>
      </c>
    </row>
    <row r="62" spans="1:44">
      <c r="A62" s="113"/>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85"/>
      <c r="AL62" s="186" t="s">
        <v>465</v>
      </c>
      <c r="AM62" s="187">
        <v>2484819</v>
      </c>
      <c r="AN62" s="188">
        <v>20759</v>
      </c>
      <c r="AO62" s="189">
        <v>14.8</v>
      </c>
      <c r="AP62" s="190">
        <v>24778</v>
      </c>
      <c r="AQ62" s="191">
        <v>-2</v>
      </c>
      <c r="AR62" s="192">
        <v>16.8</v>
      </c>
    </row>
    <row r="63" spans="1:44">
      <c r="A63" s="113"/>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11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113"/>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99"/>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200"/>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row r="74" spans="1:46" hidden="1"/>
  </sheetData>
  <sheetProtection algorithmName="SHA-512" hashValue="RQvOD93mtr4fP7DVP8gQDtRVh1f5OfQY+7+0fY0J1HydtQxXXRq0MFyVw1ny0uWebcxfaqVITBXSUQxGDLLL7g==" saltValue="tNobHToOjlgK/xORq425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1" customWidth="1"/>
    <col min="126" max="16384" width="9" style="2" hidden="1"/>
  </cols>
  <sheetData>
    <row r="1" spans="2:125" ht="13.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row>
    <row r="2" spans="2:125">
      <c r="B2" s="2"/>
      <c r="DG2" s="2"/>
    </row>
    <row r="3" spans="2:12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H3" s="2"/>
      <c r="DI3" s="2"/>
      <c r="DJ3" s="2"/>
      <c r="DK3" s="2"/>
      <c r="DL3" s="2"/>
      <c r="DM3" s="2"/>
      <c r="DN3" s="2"/>
      <c r="DO3" s="2"/>
      <c r="DP3" s="2"/>
      <c r="DQ3" s="2"/>
      <c r="DR3" s="2"/>
      <c r="DS3" s="2"/>
      <c r="DT3" s="2"/>
      <c r="DU3" s="2"/>
    </row>
    <row r="4" spans="2:125"/>
    <row r="5" spans="2:125"/>
    <row r="6" spans="2:125"/>
    <row r="7" spans="2:125"/>
    <row r="8" spans="2:125"/>
    <row r="9" spans="2:125">
      <c r="DU9" s="2"/>
    </row>
    <row r="10" spans="2:125"/>
    <row r="11" spans="2:125"/>
    <row r="12" spans="2:125"/>
    <row r="13" spans="2:125"/>
    <row r="14" spans="2:125"/>
    <row r="15" spans="2:125"/>
    <row r="16" spans="2:125"/>
    <row r="17" spans="125:125">
      <c r="DU17" s="2"/>
    </row>
    <row r="18" spans="125:125"/>
    <row r="19" spans="125:125"/>
    <row r="20" spans="125:125">
      <c r="DU20" s="2"/>
    </row>
    <row r="21" spans="125:125">
      <c r="DU21" s="2"/>
    </row>
    <row r="22" spans="125:125"/>
    <row r="23" spans="125:125"/>
    <row r="24" spans="125:125"/>
    <row r="25" spans="125:125"/>
    <row r="26" spans="125:125"/>
    <row r="27" spans="125:125"/>
    <row r="28" spans="125:125">
      <c r="DU28" s="2"/>
    </row>
    <row r="29" spans="125:125"/>
    <row r="30" spans="125:125"/>
    <row r="31" spans="125:125"/>
    <row r="32" spans="125:125"/>
    <row r="33" spans="2:125">
      <c r="B33" s="2"/>
      <c r="G33" s="2"/>
      <c r="I33" s="2"/>
    </row>
    <row r="34" spans="2:125">
      <c r="C34" s="2"/>
      <c r="P34" s="2"/>
      <c r="DE34" s="2"/>
      <c r="DH34" s="2"/>
    </row>
    <row r="35" spans="2:125">
      <c r="D35" s="2"/>
      <c r="E35" s="2"/>
      <c r="DG35" s="2"/>
      <c r="DJ35" s="2"/>
      <c r="DP35" s="2"/>
      <c r="DQ35" s="2"/>
      <c r="DR35" s="2"/>
      <c r="DS35" s="2"/>
      <c r="DT35" s="2"/>
      <c r="DU35" s="2"/>
    </row>
    <row r="36" spans="2:125">
      <c r="F36" s="2"/>
      <c r="H36" s="2"/>
      <c r="J36" s="2"/>
      <c r="K36" s="2"/>
      <c r="L36" s="2"/>
      <c r="M36" s="2"/>
      <c r="N36" s="2"/>
      <c r="O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F36" s="2"/>
      <c r="DI36" s="2"/>
      <c r="DK36" s="2"/>
      <c r="DL36" s="2"/>
      <c r="DM36" s="2"/>
      <c r="DN36" s="2"/>
      <c r="DO36" s="2"/>
      <c r="DP36" s="2"/>
      <c r="DQ36" s="2"/>
      <c r="DR36" s="2"/>
      <c r="DS36" s="2"/>
      <c r="DT36" s="2"/>
      <c r="DU36" s="2"/>
    </row>
    <row r="37" spans="2:125">
      <c r="DU37" s="2"/>
    </row>
    <row r="38" spans="2:125">
      <c r="DT38" s="2"/>
      <c r="DU38" s="2"/>
    </row>
    <row r="39" spans="2:125"/>
    <row r="40" spans="2:125">
      <c r="DH40" s="2"/>
    </row>
    <row r="41" spans="2:125">
      <c r="DE41" s="2"/>
    </row>
    <row r="42" spans="2:125">
      <c r="DG42" s="2"/>
      <c r="DJ42" s="2"/>
    </row>
    <row r="43" spans="2:125">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F43" s="2"/>
      <c r="DI43" s="2"/>
      <c r="DK43" s="2"/>
      <c r="DL43" s="2"/>
      <c r="DM43" s="2"/>
      <c r="DN43" s="2"/>
      <c r="DO43" s="2"/>
      <c r="DP43" s="2"/>
      <c r="DQ43" s="2"/>
      <c r="DR43" s="2"/>
      <c r="DS43" s="2"/>
      <c r="DT43" s="2"/>
      <c r="DU43" s="2"/>
    </row>
    <row r="44" spans="2:125">
      <c r="DU44" s="2"/>
    </row>
    <row r="45" spans="2:125"/>
    <row r="46" spans="2:125"/>
    <row r="47" spans="2:125"/>
    <row r="48" spans="2:125">
      <c r="DT48" s="2"/>
      <c r="DU48" s="2"/>
    </row>
    <row r="49" spans="120:125">
      <c r="DU49" s="2"/>
    </row>
    <row r="50" spans="120:125">
      <c r="DU50" s="2"/>
    </row>
    <row r="51" spans="120:125">
      <c r="DP51" s="2"/>
      <c r="DQ51" s="2"/>
      <c r="DR51" s="2"/>
      <c r="DS51" s="2"/>
      <c r="DT51" s="2"/>
      <c r="DU51" s="2"/>
    </row>
    <row r="52" spans="120:125"/>
    <row r="53" spans="120:125"/>
    <row r="54" spans="120:125">
      <c r="DU54" s="2"/>
    </row>
    <row r="55" spans="120:125"/>
    <row r="56" spans="120:125"/>
    <row r="57" spans="120:125"/>
    <row r="58" spans="120:125">
      <c r="DU58" s="2"/>
    </row>
    <row r="59" spans="120:125"/>
    <row r="60" spans="120:125"/>
    <row r="61" spans="120:125"/>
    <row r="62" spans="120:125"/>
    <row r="63" spans="120:125">
      <c r="DU63" s="2"/>
    </row>
    <row r="64" spans="120:125">
      <c r="DT64" s="2"/>
      <c r="DU64" s="2"/>
    </row>
    <row r="65" spans="123:125"/>
    <row r="66" spans="123:125"/>
    <row r="67" spans="123:125"/>
    <row r="68" spans="123:125"/>
    <row r="69" spans="123:125">
      <c r="DS69" s="2"/>
      <c r="DT69" s="2"/>
      <c r="DU69" s="2"/>
    </row>
    <row r="70" spans="123:125"/>
    <row r="71" spans="123:125"/>
    <row r="72" spans="123:125"/>
    <row r="73" spans="123:125"/>
    <row r="74" spans="123:125"/>
    <row r="75" spans="123:125"/>
    <row r="76" spans="123:125"/>
    <row r="77" spans="123:125"/>
    <row r="78" spans="123:125"/>
    <row r="79" spans="123:125"/>
    <row r="80" spans="123:125"/>
    <row r="81" spans="116:125"/>
    <row r="82" spans="116:125">
      <c r="DL82" s="2"/>
    </row>
    <row r="83" spans="116:125">
      <c r="DM83" s="2"/>
      <c r="DN83" s="2"/>
      <c r="DO83" s="2"/>
      <c r="DP83" s="2"/>
      <c r="DQ83" s="2"/>
      <c r="DR83" s="2"/>
      <c r="DS83" s="2"/>
      <c r="DT83" s="2"/>
      <c r="DU83" s="2"/>
    </row>
    <row r="84" spans="116:125"/>
    <row r="85" spans="116:125"/>
    <row r="86" spans="116:125"/>
    <row r="87" spans="116:125"/>
    <row r="88" spans="116:125">
      <c r="DU88" s="2"/>
    </row>
    <row r="89" spans="116:125"/>
    <row r="90" spans="116:125"/>
    <row r="91" spans="116:125"/>
    <row r="92" spans="116:125" ht="13.5" customHeight="1"/>
    <row r="93" spans="116:125" ht="13.5" customHeight="1"/>
    <row r="94" spans="116:125" ht="13.5" customHeight="1">
      <c r="DS94" s="2"/>
      <c r="DT94" s="2"/>
      <c r="DU94" s="2"/>
    </row>
    <row r="95" spans="116:125" ht="13.5" customHeight="1">
      <c r="DU95" s="2"/>
    </row>
    <row r="96" spans="116:125" ht="13.5" customHeight="1"/>
    <row r="97" spans="124:125" ht="13.5" customHeight="1"/>
    <row r="98" spans="124:125" ht="13.5" customHeight="1"/>
    <row r="99" spans="124:125" ht="13.5" customHeight="1"/>
    <row r="100" spans="124:125" ht="13.5" customHeight="1"/>
    <row r="101" spans="124:125" ht="13.5" customHeight="1">
      <c r="DU101" s="2"/>
    </row>
    <row r="102" spans="124:125" ht="13.5" customHeight="1"/>
    <row r="103" spans="124:125" ht="13.5" customHeight="1"/>
    <row r="104" spans="124:125" ht="13.5" customHeight="1">
      <c r="DT104" s="2"/>
      <c r="DU104" s="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 t="s">
        <v>0</v>
      </c>
    </row>
    <row r="117" spans="125:125" ht="13.5" hidden="1" customHeight="1"/>
    <row r="118" spans="125:125" ht="13.5" hidden="1" customHeight="1"/>
    <row r="119" spans="125:125" ht="13.5" hidden="1" customHeight="1"/>
    <row r="120" spans="125:125" ht="13.5" hidden="1" customHeight="1"/>
    <row r="121" spans="125:125" ht="13.5" hidden="1" customHeight="1">
      <c r="DU121" s="2"/>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3vsedtjaURJVnfGF6+ByUiKUIQ71NKy6r3VWcD4d0GAaBVuyiUqGzzjokxlw0OXtt2kOGeopeKDnmNqxrbBw==" saltValue="zyH/CCfk/wBM+9KHCj5m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1" customWidth="1"/>
    <col min="126" max="142" width="0" style="2" hidden="1" customWidth="1"/>
    <col min="143" max="16384" width="9" style="2" hidden="1"/>
  </cols>
  <sheetData>
    <row r="1" spans="1:125"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row>
    <row r="2" spans="1:125">
      <c r="B2" s="2"/>
      <c r="T2" s="2"/>
    </row>
    <row r="3" spans="1:125">
      <c r="C3" s="2"/>
      <c r="D3" s="2"/>
      <c r="E3" s="2"/>
      <c r="F3" s="2"/>
      <c r="G3" s="2"/>
      <c r="H3" s="2"/>
      <c r="I3" s="2"/>
      <c r="J3" s="2"/>
      <c r="K3" s="2"/>
      <c r="L3" s="2"/>
      <c r="M3" s="2"/>
      <c r="N3" s="2"/>
      <c r="O3" s="2"/>
      <c r="P3" s="2"/>
      <c r="Q3" s="2"/>
      <c r="R3" s="2"/>
      <c r="S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
      <c r="G33" s="2"/>
      <c r="I33" s="2"/>
    </row>
    <row r="34" spans="2:125">
      <c r="C34" s="2"/>
      <c r="P34" s="2"/>
      <c r="R34" s="2"/>
      <c r="U34" s="2"/>
    </row>
    <row r="35" spans="2:125">
      <c r="D35" s="2"/>
      <c r="E35" s="2"/>
      <c r="T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row>
    <row r="36" spans="2:125">
      <c r="F36" s="2"/>
      <c r="H36" s="2"/>
      <c r="J36" s="2"/>
      <c r="K36" s="2"/>
      <c r="L36" s="2"/>
      <c r="M36" s="2"/>
      <c r="N36" s="2"/>
      <c r="O36" s="2"/>
      <c r="Q36" s="2"/>
      <c r="S36" s="2"/>
      <c r="V36" s="2"/>
    </row>
    <row r="37" spans="2:125"/>
    <row r="38" spans="2:125"/>
    <row r="39" spans="2:125"/>
    <row r="40" spans="2:125">
      <c r="U40" s="2"/>
    </row>
    <row r="41" spans="2:125">
      <c r="R41" s="2"/>
    </row>
    <row r="42" spans="2:125">
      <c r="T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row>
    <row r="43" spans="2:125">
      <c r="Q43" s="2"/>
      <c r="S43" s="2"/>
      <c r="V43" s="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 t="s">
        <v>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zzslfR08JtfKPIIKpmmdsktsjPO58J3thub6Ivj+ThN/lOrCgsfDKudVMQXAmgPh+104voo44mGDsFmaBqHA==" saltValue="f982a9zyqyrNMEPUfSY+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01" customWidth="1"/>
    <col min="2" max="16" width="14.625" style="201" customWidth="1"/>
    <col min="17" max="16384" width="0" style="20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2"/>
      <c r="C45" s="202"/>
      <c r="D45" s="202"/>
      <c r="E45" s="202"/>
      <c r="F45" s="202"/>
      <c r="G45" s="202"/>
      <c r="H45" s="202"/>
      <c r="I45" s="202"/>
      <c r="J45" s="203" t="s">
        <v>471</v>
      </c>
    </row>
    <row r="46" spans="2:10" ht="29.25" customHeight="1" thickBot="1">
      <c r="B46" s="204" t="s">
        <v>8</v>
      </c>
      <c r="C46" s="205"/>
      <c r="D46" s="205"/>
      <c r="E46" s="206" t="s">
        <v>472</v>
      </c>
      <c r="F46" s="207" t="s">
        <v>473</v>
      </c>
      <c r="G46" s="208" t="s">
        <v>474</v>
      </c>
      <c r="H46" s="208" t="s">
        <v>475</v>
      </c>
      <c r="I46" s="208" t="s">
        <v>476</v>
      </c>
      <c r="J46" s="209" t="s">
        <v>477</v>
      </c>
    </row>
    <row r="47" spans="2:10" ht="57.75" customHeight="1">
      <c r="B47" s="210"/>
      <c r="C47" s="1192" t="s">
        <v>478</v>
      </c>
      <c r="D47" s="1192"/>
      <c r="E47" s="1193"/>
      <c r="F47" s="211">
        <v>31.98</v>
      </c>
      <c r="G47" s="212">
        <v>34.950000000000003</v>
      </c>
      <c r="H47" s="212">
        <v>34.08</v>
      </c>
      <c r="I47" s="212">
        <v>30.75</v>
      </c>
      <c r="J47" s="213">
        <v>28.87</v>
      </c>
    </row>
    <row r="48" spans="2:10" ht="57.75" customHeight="1">
      <c r="B48" s="214"/>
      <c r="C48" s="1194" t="s">
        <v>479</v>
      </c>
      <c r="D48" s="1194"/>
      <c r="E48" s="1195"/>
      <c r="F48" s="215">
        <v>1.64</v>
      </c>
      <c r="G48" s="216">
        <v>3.84</v>
      </c>
      <c r="H48" s="216">
        <v>2.39</v>
      </c>
      <c r="I48" s="216">
        <v>4.45</v>
      </c>
      <c r="J48" s="217">
        <v>2.5</v>
      </c>
    </row>
    <row r="49" spans="2:10" ht="57.75" customHeight="1" thickBot="1">
      <c r="B49" s="218"/>
      <c r="C49" s="1196" t="s">
        <v>480</v>
      </c>
      <c r="D49" s="1196"/>
      <c r="E49" s="1197"/>
      <c r="F49" s="219">
        <v>0.24</v>
      </c>
      <c r="G49" s="220">
        <v>5.82</v>
      </c>
      <c r="H49" s="220" t="s">
        <v>481</v>
      </c>
      <c r="I49" s="220" t="s">
        <v>482</v>
      </c>
      <c r="J49" s="221" t="s">
        <v>483</v>
      </c>
    </row>
    <row r="50" spans="2:10" ht="13.5" customHeight="1"/>
    <row r="51" spans="2:10" ht="13.5" hidden="1" customHeight="1"/>
    <row r="52" spans="2:10" ht="13.5" hidden="1" customHeight="1"/>
    <row r="53" spans="2:10" ht="13.5" hidden="1" customHeight="1"/>
  </sheetData>
  <sheetProtection algorithmName="SHA-512" hashValue="5cV1UJ0b5EX8Ldy42qSieN9PgZzHx6FdjMkIMEqzMe3Fc1hYa55i44gpAYr+BSkr95KZRmUdRxeSyDIRyBS/Xw==" saltValue="5Eh2/esN5ggfhlIw/i+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施設類型ストック情報分析表①</vt:lpstr>
      <vt:lpstr>施設類型ストック情報分析表②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2021-04-12T06:13:01Z</cp:lastPrinted>
  <dcterms:created xsi:type="dcterms:W3CDTF">2020-12-28T03:04:04Z</dcterms:created>
  <dcterms:modified xsi:type="dcterms:W3CDTF">2021-04-12T06:13:17Z</dcterms:modified>
</cp:coreProperties>
</file>