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ppu\fileserver\HP用\homepage（共有local）\doc\sisei\zaisei\kessan\"/>
    </mc:Choice>
  </mc:AlternateContent>
  <bookViews>
    <workbookView xWindow="0" yWindow="0" windowWidth="15360" windowHeight="7635" tabRatio="7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<sst xmlns="http://schemas.openxmlformats.org/spreadsheetml/2006/main" count="1154" uniqueCount="605">
  <si>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</si>
  <si>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</si>
  <si>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</si>
  <si>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</si>
  <si>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</si>
  <si>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</si>
  <si>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</si>
  <si>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</si>
  <si>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</si>
  <si>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</si>
  <si>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</si>
  <si>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</si>
  <si>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</si>
  <si>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</si>
  <si>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</si>
  <si>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</si>
  <si>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</si>
  <si>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</si>
  <si>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</si>
  <si>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</si>
  <si>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</si>
  <si>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</si>
  <si>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</si>
  <si>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</si>
  <si>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</si>
  <si>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</si>
  <si>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</si>
  <si>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</si>
  <si>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</si>
  <si>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</si>
  <si>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</si>
  <si>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</si>
  <si>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</si>
  <si>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</si>
  <si>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</si>
  <si>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</si>
  <si>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</si>
  <si>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</si>
  <si>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</si>
  <si>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</si>
  <si>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</si>
  <si>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</si>
  <si>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</si>
  <si>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</si>
  <si>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</si>
  <si>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</si>
  <si>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</si>
  <si>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</si>
  <si>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</si>
  <si>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</si>
  <si>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</si>
  <si>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</si>
  <si>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</si>
  <si>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</si>
  <si>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</si>
  <si>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</si>
  <si>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</si>
  <si>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</si>
  <si>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</si>
  <si>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</si>
  <si>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</si>
  <si>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</si>
  <si>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</si>
  <si>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</si>
  <si>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</si>
  <si>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</si>
  <si>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</si>
  <si>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</si>
  <si>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</si>
  <si>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</si>
  <si>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</si>
  <si>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</si>
  <si>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</si>
  <si>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</si>
  <si>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</si>
  <si>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</si>
  <si>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</si>
  <si>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</si>
  <si>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</si>
  <si>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</si>
  <si>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</si>
  <si>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</si>
  <si>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</si>
  <si>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</si>
  <si>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</si>
  <si>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</si>
  <si>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</si>
  <si>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</si>
  <si>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</si>
  <si>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</si>
  <si>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</si>
  <si>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</si>
  <si>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</si>
  <si>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</si>
  <si>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</si>
  <si>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</si>
  <si>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</si>
  <si>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</si>
  <si>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</si>
  <si>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</si>
  <si>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</si>
  <si>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</si>
  <si>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</si>
  <si>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</si>
  <si>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</si>
  <si>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</si>
  <si>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</si>
  <si>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</si>
  <si>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</si>
  <si>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</si>
  <si>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</si>
  <si>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</si>
  <si>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</si>
  <si>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</si>
  <si>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</si>
  <si>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</si>
  <si>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</si>
  <si>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</si>
  <si>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</si>
  <si>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</si>
  <si>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</si>
  <si>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</si>
  <si>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</si>
  <si>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</si>
  <si>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</si>
  <si>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</si>
  <si>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</si>
  <si>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</si>
  <si>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</si>
  <si>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</si>
  <si>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</si>
  <si>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</si>
  <si>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</si>
  <si>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</si>
  <si>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</si>
  <si>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</si>
  <si>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</si>
  <si>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</si>
  <si>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</si>
  <si>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</si>
  <si>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</si>
  <si>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</si>
  <si>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</si>
  <si>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</si>
  <si>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</si>
  <si>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</si>
  <si>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</si>
  <si>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</si>
  <si>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</si>
  <si>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</si>
  <si>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</si>
  <si>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</si>
  <si>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</si>
  <si>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</si>
  <si>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</si>
  <si>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</si>
  <si>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</si>
  <si>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</si>
  <si>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</si>
  <si>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</si>
  <si>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</si>
  <si>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</si>
  <si>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</si>
  <si>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</si>
  <si>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</si>
  <si>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</si>
  <si>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</si>
  <si>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</si>
  <si>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</si>
  <si>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</si>
  <si>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</si>
  <si>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</si>
  <si>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</si>
  <si>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</si>
  <si>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</si>
  <si>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</si>
  <si>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</si>
  <si>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</si>
  <si>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</si>
  <si>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</si>
  <si>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</si>
  <si>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</si>
  <si>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</si>
  <si>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</si>
  <si>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</si>
  <si>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</si>
  <si>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</si>
  <si>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</si>
  <si>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</si>
  <si>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</si>
  <si>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</si>
  <si>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</si>
  <si>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</si>
  <si>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</si>
  <si>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</si>
  <si>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</si>
  <si>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</si>
  <si>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</si>
  <si>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</si>
  <si>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</si>
  <si>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</si>
  <si>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</si>
  <si>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</si>
  <si>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</si>
  <si>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</si>
  <si>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大分県別府市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</si>
  <si>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</si>
  <si>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</si>
  <si>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</si>
  <si>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</si>
  <si>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</si>
  <si>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</si>
  <si>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</si>
  <si>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</si>
  <si>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</si>
  <si>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</si>
  <si>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</si>
  <si>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</si>
  <si>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</si>
  <si>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</si>
  <si>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</si>
  <si>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</si>
  <si>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</si>
  <si>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</si>
  <si>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</si>
  <si>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</si>
  <si>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</si>
  <si>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</si>
  <si>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</si>
  <si>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</si>
  <si>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</si>
  <si>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</si>
  <si>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</si>
  <si>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</si>
  <si>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</si>
  <si>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</si>
  <si>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</si>
  <si>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</si>
  <si>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</si>
  <si>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</si>
  <si>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</si>
  <si>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</si>
  <si>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</si>
  <si>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</si>
  <si>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</si>
  <si>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</si>
  <si>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</si>
  <si>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</si>
  <si>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</si>
  <si>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</si>
  <si>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</si>
  <si>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</si>
  <si>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</si>
  <si>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</si>
  <si>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</si>
  <si>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</si>
  <si>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</si>
  <si>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</si>
  <si>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</si>
  <si>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</si>
  <si>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</si>
  <si>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</si>
  <si>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</si>
  <si>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</si>
  <si>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</si>
  <si>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</si>
  <si>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</si>
  <si>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</si>
  <si>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</si>
  <si>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</si>
  <si>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</si>
  <si>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</si>
  <si>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</si>
  <si>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</si>
  <si>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</si>
  <si>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</si>
  <si>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</si>
  <si>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</si>
  <si>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</si>
  <si>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</si>
  <si>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</si>
  <si>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</si>
  <si>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</si>
  <si>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</si>
  <si>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</si>
  <si>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</si>
  <si>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</si>
  <si>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</si>
  <si>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</si>
  <si>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</si>
  <si>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</si>
  <si>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</si>
  <si>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</si>
  <si>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</si>
  <si>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</si>
  <si>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</si>
  <si>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</si>
  <si>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</si>
  <si>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</si>
  <si>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</si>
  <si>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</si>
  <si>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</si>
  <si>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</si>
  <si>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</si>
  <si>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</si>
  <si>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</si>
  <si>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</si>
  <si>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</si>
  <si>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</si>
  <si>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</si>
  <si>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</si>
  <si>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</si>
  <si>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</si>
  <si>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</si>
  <si>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</si>
  <si>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</si>
  <si>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</si>
  <si>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</si>
  <si>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</si>
  <si>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</si>
  <si>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</si>
  <si>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</si>
  <si>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</si>
  <si>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</si>
  <si>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</si>
  <si>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</si>
  <si>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</si>
  <si>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</si>
  <si>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</si>
  <si>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</si>
  <si>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</si>
  <si>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</si>
  <si>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</si>
  <si>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</si>
  <si>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</si>
  <si>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</si>
  <si>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</si>
  <si>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</si>
  <si>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</si>
  <si>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</si>
  <si>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</si>
  <si>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</si>
  <si>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</si>
  <si>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</si>
  <si>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</si>
  <si>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</si>
  <si>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</si>
  <si>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</si>
  <si>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</si>
  <si>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</si>
  <si>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</si>
  <si>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</si>
  <si>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</si>
  <si>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</si>
  <si>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</si>
  <si>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大分県別府市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</si>
  <si>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</si>
  <si>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</si>
  <si>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</si>
  <si>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</si>
  <si>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</si>
  <si>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</si>
  <si>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</si>
  <si>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</si>
  <si>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</si>
  <si>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</si>
  <si>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</si>
  <si>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</si>
  <si>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</si>
  <si>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</si>
  <si>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</si>
  <si>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</si>
  <si>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</si>
  <si>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</si>
  <si>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</si>
  <si>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</si>
  <si>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</si>
  <si>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</si>
  <si>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</si>
  <si>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</si>
  <si>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</si>
  <si>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</si>
  <si>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</si>
  <si>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</si>
  <si>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</si>
  <si>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</si>
  <si>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</si>
  <si>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</si>
  <si>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</si>
  <si>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</si>
  <si>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</si>
  <si>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</si>
  <si>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</si>
  <si>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競輪事業特別会計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</si>
  <si>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</si>
  <si>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</si>
  <si>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</si>
  <si>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</si>
  <si>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</si>
  <si>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</si>
  <si>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</si>
  <si>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</si>
  <si>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</si>
  <si>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</si>
  <si>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</si>
  <si>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</si>
  <si>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</si>
  <si>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</si>
  <si>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</si>
  <si>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</si>
  <si>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</si>
  <si>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</si>
  <si>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</si>
  <si>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</si>
  <si>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</si>
  <si>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</si>
  <si>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</si>
  <si>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</si>
  <si>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</si>
  <si>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</si>
  <si>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</si>
  <si>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</si>
  <si>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</si>
  <si>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</si>
  <si>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</si>
  <si>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</si>
  <si>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</si>
  <si>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</si>
  <si>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</si>
  <si>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</si>
  <si>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</si>
  <si>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</si>
  <si>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</si>
  <si>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</si>
  <si>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</si>
  <si>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</si>
  <si>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</si>
  <si>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</si>
  <si>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</si>
  <si>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</si>
  <si>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</si>
  <si>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</si>
  <si>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</si>
  <si>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</si>
  <si>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</si>
  <si>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</si>
  <si>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</si>
  <si>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</si>
  <si>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</si>
  <si>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</si>
  <si>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</si>
  <si>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</si>
  <si>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</si>
  <si>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</si>
  <si>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</si>
  <si>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</si>
  <si>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</si>
  <si>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</si>
  <si>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</si>
  <si>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</si>
  <si>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</si>
  <si>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</si>
  <si>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</si>
  <si>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</si>
  <si>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</si>
  <si>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</si>
  <si>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</si>
  <si>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</si>
  <si>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</si>
  <si>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</si>
  <si>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</si>
  <si>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</si>
  <si>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</si>
  <si>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</si>
  <si>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</si>
  <si>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</si>
  <si>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</si>
  <si>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</si>
  <si>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</si>
  <si>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</si>
  <si>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</si>
  <si>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</si>
  <si>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</si>
  <si>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</si>
  <si>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</si>
  <si>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</si>
  <si>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</si>
  <si>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</si>
  <si>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</si>
  <si>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</si>
  <si>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</si>
  <si>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</si>
  <si>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</si>
  <si>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</si>
  <si>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</si>
  <si>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</si>
  <si>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</si>
  <si>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</si>
  <si>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</si>
  <si>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</si>
  <si>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</si>
  <si>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</si>
  <si>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</si>
  <si>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</si>
  <si>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</si>
  <si>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</si>
  <si>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</si>
  <si>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</si>
  <si>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</si>
  <si>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</si>
  <si>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</si>
  <si>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</si>
  <si>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</si>
  <si>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</si>
  <si>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</si>
  <si>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</si>
  <si>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</si>
  <si>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</si>
  <si>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</si>
  <si>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</si>
  <si>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</si>
  <si>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</si>
  <si>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</si>
  <si>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</si>
  <si>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</si>
  <si>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</si>
  <si>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</si>
  <si>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</si>
  <si>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</si>
  <si>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</si>
  <si>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</si>
  <si>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</si>
  <si>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</si>
  <si>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</si>
  <si>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</si>
  <si>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</si>
  <si>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</si>
  <si>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</si>
  <si>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</si>
  <si>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</si>
  <si>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</si>
  <si>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</si>
  <si>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</si>
  <si>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</si>
  <si>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</si>
  <si>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</si>
  <si>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</si>
  <si>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</si>
  <si>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3.10</t>
  </si>
  <si>
    <t>▲ 0.54</t>
  </si>
  <si>
    <t>水道事業会計</t>
  </si>
  <si>
    <t>一般会計</t>
  </si>
  <si>
    <t>国民健康保険事業特別会計</t>
  </si>
  <si>
    <t>▲ 0.30</t>
  </si>
  <si>
    <t>▲ 0.14</t>
  </si>
  <si>
    <t>介護保険事業特別会計</t>
  </si>
  <si>
    <t>競輪事業特別会計</t>
  </si>
  <si>
    <t>後期高齢者医療特別会計</t>
  </si>
  <si>
    <t>地方卸売市場事業特別会計</t>
  </si>
  <si>
    <t>公共用地先行取得事業特別会計</t>
  </si>
  <si>
    <t>その他会計（赤字）</t>
  </si>
  <si>
    <t>その他会計（黒字）</t>
  </si>
  <si>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</si>
  <si>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</si>
  <si>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株式会社別府扇山ゴルフ場</t>
    <rPh sb="0" eb="2">
      <t>カブシキ</t>
    </rPh>
    <rPh sb="2" eb="4">
      <t>カイシャ</t>
    </rPh>
    <rPh sb="4" eb="6">
      <t>ベップ</t>
    </rPh>
    <rPh sb="6" eb="7">
      <t>オウギ</t>
    </rPh>
    <rPh sb="7" eb="8">
      <t>ヤマ</t>
    </rPh>
    <rPh sb="11" eb="12">
      <t>バ</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</si>
  <si>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</si>
  <si>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大分県市町村会館管理組合</t>
    <rPh sb="0" eb="3">
      <t>オオイタケン</t>
    </rPh>
    <rPh sb="3" eb="6">
      <t>シチョウソン</t>
    </rPh>
    <rPh sb="6" eb="8">
      <t>カイカン</t>
    </rPh>
    <rPh sb="8" eb="10">
      <t>カンリ</t>
    </rPh>
    <rPh sb="10" eb="12">
      <t>クミアイ</t>
    </rPh>
    <phoneticPr fontId="2"/>
  </si>
  <si>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</si>
  <si>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</si>
  <si>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</si>
  <si>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</si>
  <si>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</si>
  <si>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</si>
  <si>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</si>
  <si>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</si>
  <si>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基金からの繰入なし</t>
    <rPh sb="0" eb="2">
      <t>キキン</t>
    </rPh>
    <rPh sb="5" eb="7">
      <t>クリイレ</t>
    </rPh>
    <phoneticPr fontId="2"/>
  </si>
  <si>
    <t>別府市産業連携・協働プラットフォームＢ－ｂｉｚ ＬＩＮＫ</t>
    <rPh sb="0" eb="3">
      <t>ベップシ</t>
    </rPh>
    <rPh sb="3" eb="5">
      <t>サンギョウ</t>
    </rPh>
    <rPh sb="5" eb="7">
      <t>レンケイ</t>
    </rPh>
    <rPh sb="8" eb="10">
      <t>キョウドウ</t>
    </rPh>
    <phoneticPr fontId="2"/>
  </si>
  <si>
    <t>基金から2百万円繰入</t>
    <rPh sb="0" eb="2">
      <t>キキン</t>
    </rPh>
    <rPh sb="5" eb="8">
      <t>ヒャクマンエン</t>
    </rPh>
    <rPh sb="8" eb="10">
      <t>クリイレ</t>
    </rPh>
    <phoneticPr fontId="2"/>
  </si>
  <si>
    <t>基金から9百万円繰入</t>
    <rPh sb="0" eb="2">
      <t>キキン</t>
    </rPh>
    <rPh sb="5" eb="8">
      <t>ヒャクマンエン</t>
    </rPh>
    <rPh sb="8" eb="10">
      <t>クリイレ</t>
    </rPh>
    <phoneticPr fontId="2"/>
  </si>
  <si>
    <t>基金から27百万円繰入</t>
    <rPh sb="0" eb="2">
      <t>キキン</t>
    </rPh>
    <rPh sb="6" eb="9">
      <t>ヒャクマンエン</t>
    </rPh>
    <rPh sb="9" eb="11">
      <t>クリイレ</t>
    </rPh>
    <phoneticPr fontId="2"/>
  </si>
  <si>
    <t>公共施設再編整備基金</t>
    <rPh sb="0" eb="2">
      <t>コウキョウ</t>
    </rPh>
    <rPh sb="2" eb="4">
      <t>シセツ</t>
    </rPh>
    <rPh sb="4" eb="6">
      <t>サイヘン</t>
    </rPh>
    <rPh sb="6" eb="8">
      <t>セイビ</t>
    </rPh>
    <rPh sb="8" eb="10">
      <t>キキン</t>
    </rPh>
    <phoneticPr fontId="11"/>
  </si>
  <si>
    <t>ＯＮＳＥＮツーリズム推進基金</t>
    <rPh sb="10" eb="12">
      <t>スイシン</t>
    </rPh>
    <rPh sb="12" eb="14">
      <t>キキン</t>
    </rPh>
    <phoneticPr fontId="11"/>
  </si>
  <si>
    <t>コンベンション振興基金</t>
    <rPh sb="7" eb="9">
      <t>シンコウ</t>
    </rPh>
    <rPh sb="9" eb="11">
      <t>キキン</t>
    </rPh>
    <phoneticPr fontId="11"/>
  </si>
  <si>
    <t>湯のまち別府ふるさと応援基金</t>
    <rPh sb="0" eb="1">
      <t>ユ</t>
    </rPh>
    <rPh sb="4" eb="6">
      <t>ベップ</t>
    </rPh>
    <rPh sb="10" eb="12">
      <t>オウエン</t>
    </rPh>
    <rPh sb="12" eb="14">
      <t>キキン</t>
    </rPh>
    <phoneticPr fontId="11"/>
  </si>
  <si>
    <t>福祉振興基金</t>
    <rPh sb="0" eb="2">
      <t>フクシ</t>
    </rPh>
    <rPh sb="2" eb="4">
      <t>シンコウ</t>
    </rPh>
    <rPh sb="4" eb="6">
      <t>キキン</t>
    </rPh>
    <phoneticPr fontId="11"/>
  </si>
  <si>
    <t>-</t>
    <phoneticPr fontId="2"/>
  </si>
  <si>
    <t>-</t>
    <phoneticPr fontId="2"/>
  </si>
  <si>
    <t>法非適用企業　基金から10百万円繰入</t>
    <phoneticPr fontId="5"/>
  </si>
  <si>
    <t>基金から2,254百万円繰入</t>
    <rPh sb="0" eb="2">
      <t>キキン</t>
    </rPh>
    <rPh sb="9" eb="11">
      <t>ヒャクマン</t>
    </rPh>
    <rPh sb="11" eb="12">
      <t>エン</t>
    </rPh>
    <rPh sb="12" eb="14">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</si>
  <si>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</si>
  <si>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</si>
  <si>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</si>
  <si>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将来負担比率はないが、有形固定資産減価償却率は類似団体より高い水準にある。公共施設再編計画に基づき、施設の再編に取り組む。</t>
    <rPh sb="0" eb="2">
      <t>ショウライ</t>
    </rPh>
    <rPh sb="2" eb="4">
      <t>フタン</t>
    </rPh>
    <rPh sb="4" eb="6">
      <t>ヒリツ</t>
    </rPh>
    <rPh sb="11" eb="13">
      <t>ユウケイ</t>
    </rPh>
    <rPh sb="13" eb="15">
      <t>コテイ</t>
    </rPh>
    <rPh sb="15" eb="17">
      <t>シサン</t>
    </rPh>
    <rPh sb="17" eb="22">
      <t>ゲンカショウキャクリツ</t>
    </rPh>
    <rPh sb="23" eb="25">
      <t>ルイジ</t>
    </rPh>
    <rPh sb="25" eb="27">
      <t>ダンタイ</t>
    </rPh>
    <rPh sb="29" eb="30">
      <t>タカ</t>
    </rPh>
    <rPh sb="31" eb="33">
      <t>スイジュン</t>
    </rPh>
    <rPh sb="37" eb="45">
      <t>コウキョウシセツサイヘンケイカク</t>
    </rPh>
    <rPh sb="46" eb="47">
      <t>モト</t>
    </rPh>
    <rPh sb="50" eb="52">
      <t>シセツ</t>
    </rPh>
    <rPh sb="53" eb="55">
      <t>サイヘン</t>
    </rPh>
    <rPh sb="56" eb="57">
      <t>ト</t>
    </rPh>
    <rPh sb="58" eb="5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</si>
  <si>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</si>
  <si>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</si>
  <si>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</si>
  <si>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</si>
  <si>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</si>
  <si>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</si>
  <si>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</si>
  <si>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</si>
  <si>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なく、実質公債費比率は類似団体より低い水準にある。今後は、近年の大型事業の実施に伴い借り入れた地方債の償還が始まり、公債費が増加することが見込まれるため、実質公債費比率が上昇していくことが考えられる。</t>
    <rPh sb="0" eb="2">
      <t>ショウライ</t>
    </rPh>
    <rPh sb="2" eb="4">
      <t>フタン</t>
    </rPh>
    <rPh sb="4" eb="6">
      <t>ヒリツ</t>
    </rPh>
    <rPh sb="10" eb="12">
      <t>ジッシツ</t>
    </rPh>
    <rPh sb="12" eb="15">
      <t>コウサイヒ</t>
    </rPh>
    <rPh sb="15" eb="17">
      <t>ヒリツ</t>
    </rPh>
    <rPh sb="18" eb="20">
      <t>ルイジ</t>
    </rPh>
    <rPh sb="20" eb="22">
      <t>ダンタイ</t>
    </rPh>
    <rPh sb="24" eb="25">
      <t>ヒク</t>
    </rPh>
    <rPh sb="26" eb="28">
      <t>スイジュン</t>
    </rPh>
    <rPh sb="32" eb="34">
      <t>コンゴ</t>
    </rPh>
    <rPh sb="36" eb="38">
      <t>キンネン</t>
    </rPh>
    <rPh sb="39" eb="41">
      <t>オオガタ</t>
    </rPh>
    <rPh sb="41" eb="43">
      <t>ジギョウ</t>
    </rPh>
    <rPh sb="44" eb="46">
      <t>ジッシ</t>
    </rPh>
    <rPh sb="47" eb="48">
      <t>トモナ</t>
    </rPh>
    <rPh sb="49" eb="50">
      <t>カ</t>
    </rPh>
    <rPh sb="51" eb="52">
      <t>イ</t>
    </rPh>
    <rPh sb="54" eb="57">
      <t>チホウサイ</t>
    </rPh>
    <rPh sb="58" eb="60">
      <t>ショウカン</t>
    </rPh>
    <rPh sb="61" eb="62">
      <t>ハジ</t>
    </rPh>
    <rPh sb="65" eb="68">
      <t>コウサイヒ</t>
    </rPh>
    <rPh sb="69" eb="71">
      <t>ゾウカ</t>
    </rPh>
    <rPh sb="76" eb="78">
      <t>ミコ</t>
    </rPh>
    <rPh sb="84" eb="86">
      <t>ジッシツ</t>
    </rPh>
    <rPh sb="86" eb="89">
      <t>コウサイヒ</t>
    </rPh>
    <rPh sb="89" eb="91">
      <t>ヒリツ</t>
    </rPh>
    <rPh sb="92" eb="94">
      <t>ジョウショウ</t>
    </rPh>
    <rPh sb="101" eb="102">
      <t>カンガ</t>
    </rPh>
    <phoneticPr fontId="5"/>
  </si>
  <si>
    <t>将来負担比率</t>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</si>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</sst>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39E9-4C56-AB94-401C6FC75E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29138</c:v>
                </c:pt>
                <c:pt idx="1">
                  <c:v>41025</c:v>
                </c:pt>
                <c:pt idx="2">
                  <c:v>39798</c:v>
                </c:pt>
                <c:pt idx="3">
                  <c:v>24691</c:v>
                </c:pt>
                <c:pt idx="4">
                  <c:v>47199</c:v>
                </c:pt>
              </c:numCache>
            </c:numRef>
          </c:val>
          <c:smooth val="0"/>
          <c:extLst xmlns:c16r2="http://schemas.microsoft.com/office/drawing/2015/06/chart">
            <c:ext xmlns:c16="http://schemas.microsoft.com/office/drawing/2014/chart" uri="{C3380CC4-5D6E-409C-BE32-E72D297353CC}">
              <c16:uniqueId val="{00000001-39E9-4C56-AB94-401C6FC75E9A}"/>
            </c:ext>
          </c:extLst>
        </c:ser>
        <c:dLbls>
          <c:showLegendKey val="0"/>
          <c:showVal val="0"/>
          <c:showCatName val="0"/>
          <c:showSerName val="0"/>
          <c:showPercent val="0"/>
          <c:showBubbleSize val="0"/>
        </c:dLbls>
        <c:marker val="1"/>
        <c:smooth val="0"/>
        <c:axId val="232363904"/>
        <c:axId val="232364688"/>
      </c:lineChart>
      <c:catAx>
        <c:axId val="23236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364688"/>
        <c:crosses val="autoZero"/>
        <c:auto val="1"/>
        <c:lblAlgn val="ctr"/>
        <c:lblOffset val="100"/>
        <c:tickLblSkip val="1"/>
        <c:tickMarkSkip val="1"/>
        <c:noMultiLvlLbl val="0"/>
      </c:catAx>
      <c:valAx>
        <c:axId val="2323646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36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2.89</c:v>
                </c:pt>
                <c:pt idx="1">
                  <c:v>1.64</c:v>
                </c:pt>
                <c:pt idx="2">
                  <c:v>3.84</c:v>
                </c:pt>
                <c:pt idx="3">
                  <c:v>2.39</c:v>
                </c:pt>
                <c:pt idx="4">
                  <c:v>4.45</c:v>
                </c:pt>
              </c:numCache>
            </c:numRef>
          </c:val>
          <c:extLst xmlns:c16r2="http://schemas.microsoft.com/office/drawing/2015/06/chart">
            <c:ext xmlns:c16="http://schemas.microsoft.com/office/drawing/2014/chart" uri="{C3380CC4-5D6E-409C-BE32-E72D297353CC}">
              <c16:uniqueId val="{00000000-A955-448C-A1CE-17452C5E58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30.41</c:v>
                </c:pt>
                <c:pt idx="1">
                  <c:v>31.98</c:v>
                </c:pt>
                <c:pt idx="2">
                  <c:v>34.950000000000003</c:v>
                </c:pt>
                <c:pt idx="3">
                  <c:v>34.08</c:v>
                </c:pt>
                <c:pt idx="4">
                  <c:v>30.75</c:v>
                </c:pt>
              </c:numCache>
            </c:numRef>
          </c:val>
          <c:extLst xmlns:c16r2="http://schemas.microsoft.com/office/drawing/2015/06/chart">
            <c:ext xmlns:c16="http://schemas.microsoft.com/office/drawing/2014/chart" uri="{C3380CC4-5D6E-409C-BE32-E72D297353CC}">
              <c16:uniqueId val="{00000001-A955-448C-A1CE-17452C5E5838}"/>
            </c:ext>
          </c:extLst>
        </c:ser>
        <c:dLbls>
          <c:showLegendKey val="0"/>
          <c:showVal val="0"/>
          <c:showCatName val="0"/>
          <c:showSerName val="0"/>
          <c:showPercent val="0"/>
          <c:showBubbleSize val="0"/>
        </c:dLbls>
        <c:gapWidth val="250"/>
        <c:overlap val="100"/>
        <c:axId val="232366256"/>
        <c:axId val="232366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0.24</c:v>
                </c:pt>
                <c:pt idx="2">
                  <c:v>5.82</c:v>
                </c:pt>
                <c:pt idx="3">
                  <c:v>-3.1</c:v>
                </c:pt>
                <c:pt idx="4">
                  <c:v>-0.54</c:v>
                </c:pt>
              </c:numCache>
            </c:numRef>
          </c:val>
          <c:smooth val="0"/>
          <c:extLst xmlns:c16r2="http://schemas.microsoft.com/office/drawing/2015/06/chart">
            <c:ext xmlns:c16="http://schemas.microsoft.com/office/drawing/2014/chart" uri="{C3380CC4-5D6E-409C-BE32-E72D297353CC}">
              <c16:uniqueId val="{00000002-A955-448C-A1CE-17452C5E5838}"/>
            </c:ext>
          </c:extLst>
        </c:ser>
        <c:dLbls>
          <c:showLegendKey val="0"/>
          <c:showVal val="0"/>
          <c:showCatName val="0"/>
          <c:showSerName val="0"/>
          <c:showPercent val="0"/>
          <c:showBubbleSize val="0"/>
        </c:dLbls>
        <c:marker val="1"/>
        <c:smooth val="0"/>
        <c:axId val="232366256"/>
        <c:axId val="232366648"/>
      </c:lineChart>
      <c:catAx>
        <c:axId val="23236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366648"/>
        <c:crosses val="autoZero"/>
        <c:auto val="1"/>
        <c:lblAlgn val="ctr"/>
        <c:lblOffset val="100"/>
        <c:tickLblSkip val="1"/>
        <c:tickMarkSkip val="1"/>
        <c:noMultiLvlLbl val="0"/>
      </c:catAx>
      <c:valAx>
        <c:axId val="232366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6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0.93</c:v>
                </c:pt>
                <c:pt idx="2">
                  <c:v>#N/A</c:v>
                </c:pt>
                <c:pt idx="3">
                  <c:v>0.6</c:v>
                </c:pt>
                <c:pt idx="4">
                  <c:v>#N/A</c:v>
                </c:pt>
                <c:pt idx="5">
                  <c:v>0.34</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936D-4C2B-A72A-842286A2F3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6D-4C2B-A72A-842286A2F3C5}"/>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36D-4C2B-A72A-842286A2F3C5}"/>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36D-4C2B-A72A-842286A2F3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936D-4C2B-A72A-842286A2F3C5}"/>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3.84</c:v>
                </c:pt>
                <c:pt idx="2">
                  <c:v>#N/A</c:v>
                </c:pt>
                <c:pt idx="3">
                  <c:v>2.44</c:v>
                </c:pt>
                <c:pt idx="4">
                  <c:v>#N/A</c:v>
                </c:pt>
                <c:pt idx="5">
                  <c:v>1.67</c:v>
                </c:pt>
                <c:pt idx="6">
                  <c:v>#N/A</c:v>
                </c:pt>
                <c:pt idx="7">
                  <c:v>1.56</c:v>
                </c:pt>
                <c:pt idx="8">
                  <c:v>#N/A</c:v>
                </c:pt>
                <c:pt idx="9">
                  <c:v>0.86</c:v>
                </c:pt>
              </c:numCache>
            </c:numRef>
          </c:val>
          <c:extLst xmlns:c16r2="http://schemas.microsoft.com/office/drawing/2015/06/chart">
            <c:ext xmlns:c16="http://schemas.microsoft.com/office/drawing/2014/chart" uri="{C3380CC4-5D6E-409C-BE32-E72D297353CC}">
              <c16:uniqueId val="{00000005-936D-4C2B-A72A-842286A2F3C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0.34</c:v>
                </c:pt>
                <c:pt idx="4">
                  <c:v>#N/A</c:v>
                </c:pt>
                <c:pt idx="5">
                  <c:v>0.61</c:v>
                </c:pt>
                <c:pt idx="6">
                  <c:v>#N/A</c:v>
                </c:pt>
                <c:pt idx="7">
                  <c:v>0.74</c:v>
                </c:pt>
                <c:pt idx="8">
                  <c:v>#N/A</c:v>
                </c:pt>
                <c:pt idx="9">
                  <c:v>1.41</c:v>
                </c:pt>
              </c:numCache>
            </c:numRef>
          </c:val>
          <c:extLst xmlns:c16r2="http://schemas.microsoft.com/office/drawing/2015/06/chart">
            <c:ext xmlns:c16="http://schemas.microsoft.com/office/drawing/2014/chart" uri="{C3380CC4-5D6E-409C-BE32-E72D297353CC}">
              <c16:uniqueId val="{00000006-936D-4C2B-A72A-842286A2F3C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0.3</c:v>
                </c:pt>
                <c:pt idx="3">
                  <c:v>#N/A</c:v>
                </c:pt>
                <c:pt idx="4">
                  <c:v>0.14000000000000001</c:v>
                </c:pt>
                <c:pt idx="5">
                  <c:v>#N/A</c:v>
                </c:pt>
                <c:pt idx="6">
                  <c:v>#N/A</c:v>
                </c:pt>
                <c:pt idx="7">
                  <c:v>1.04</c:v>
                </c:pt>
                <c:pt idx="8">
                  <c:v>#N/A</c:v>
                </c:pt>
                <c:pt idx="9">
                  <c:v>3.41</c:v>
                </c:pt>
              </c:numCache>
            </c:numRef>
          </c:val>
          <c:extLst xmlns:c16r2="http://schemas.microsoft.com/office/drawing/2015/06/chart">
            <c:ext xmlns:c16="http://schemas.microsoft.com/office/drawing/2014/chart" uri="{C3380CC4-5D6E-409C-BE32-E72D297353CC}">
              <c16:uniqueId val="{00000007-936D-4C2B-A72A-842286A2F3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2.89</c:v>
                </c:pt>
                <c:pt idx="2">
                  <c:v>#N/A</c:v>
                </c:pt>
                <c:pt idx="3">
                  <c:v>1.64</c:v>
                </c:pt>
                <c:pt idx="4">
                  <c:v>#N/A</c:v>
                </c:pt>
                <c:pt idx="5">
                  <c:v>3.83</c:v>
                </c:pt>
                <c:pt idx="6">
                  <c:v>#N/A</c:v>
                </c:pt>
                <c:pt idx="7">
                  <c:v>2.39</c:v>
                </c:pt>
                <c:pt idx="8">
                  <c:v>#N/A</c:v>
                </c:pt>
                <c:pt idx="9">
                  <c:v>4.45</c:v>
                </c:pt>
              </c:numCache>
            </c:numRef>
          </c:val>
          <c:extLst xmlns:c16r2="http://schemas.microsoft.com/office/drawing/2015/06/chart">
            <c:ext xmlns:c16="http://schemas.microsoft.com/office/drawing/2014/chart" uri="{C3380CC4-5D6E-409C-BE32-E72D297353CC}">
              <c16:uniqueId val="{00000008-936D-4C2B-A72A-842286A2F3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7.91</c:v>
                </c:pt>
                <c:pt idx="2">
                  <c:v>#N/A</c:v>
                </c:pt>
                <c:pt idx="3">
                  <c:v>6.49</c:v>
                </c:pt>
                <c:pt idx="4">
                  <c:v>#N/A</c:v>
                </c:pt>
                <c:pt idx="5">
                  <c:v>6.74</c:v>
                </c:pt>
                <c:pt idx="6">
                  <c:v>#N/A</c:v>
                </c:pt>
                <c:pt idx="7">
                  <c:v>7.33</c:v>
                </c:pt>
                <c:pt idx="8">
                  <c:v>#N/A</c:v>
                </c:pt>
                <c:pt idx="9">
                  <c:v>7.43</c:v>
                </c:pt>
              </c:numCache>
            </c:numRef>
          </c:val>
          <c:extLst xmlns:c16r2="http://schemas.microsoft.com/office/drawing/2015/06/chart">
            <c:ext xmlns:c16="http://schemas.microsoft.com/office/drawing/2014/chart" uri="{C3380CC4-5D6E-409C-BE32-E72D297353CC}">
              <c16:uniqueId val="{00000009-936D-4C2B-A72A-842286A2F3C5}"/>
            </c:ext>
          </c:extLst>
        </c:ser>
        <c:dLbls>
          <c:showLegendKey val="0"/>
          <c:showVal val="0"/>
          <c:showCatName val="0"/>
          <c:showSerName val="0"/>
          <c:showPercent val="0"/>
          <c:showBubbleSize val="0"/>
        </c:dLbls>
        <c:gapWidth val="150"/>
        <c:overlap val="100"/>
        <c:axId val="232367432"/>
        <c:axId val="232367824"/>
      </c:barChart>
      <c:catAx>
        <c:axId val="23236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367824"/>
        <c:crosses val="autoZero"/>
        <c:auto val="1"/>
        <c:lblAlgn val="ctr"/>
        <c:lblOffset val="100"/>
        <c:tickLblSkip val="1"/>
        <c:tickMarkSkip val="1"/>
        <c:noMultiLvlLbl val="0"/>
      </c:catAx>
      <c:valAx>
        <c:axId val="23236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67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2898</c:v>
                </c:pt>
                <c:pt idx="5">
                  <c:v>3026</c:v>
                </c:pt>
                <c:pt idx="8">
                  <c:v>2954</c:v>
                </c:pt>
                <c:pt idx="11">
                  <c:v>3184</c:v>
                </c:pt>
                <c:pt idx="14">
                  <c:v>3270</c:v>
                </c:pt>
              </c:numCache>
            </c:numRef>
          </c:val>
          <c:extLst xmlns:c16r2="http://schemas.microsoft.com/office/drawing/2015/06/chart">
            <c:ext xmlns:c16="http://schemas.microsoft.com/office/drawing/2014/chart" uri="{C3380CC4-5D6E-409C-BE32-E72D297353CC}">
              <c16:uniqueId val="{00000000-00CE-4E0A-B935-C89C22C147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1-00CE-4E0A-B935-C89C22C147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0CE-4E0A-B935-C89C22C147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29</c:v>
                </c:pt>
                <c:pt idx="6">
                  <c:v>59</c:v>
                </c:pt>
                <c:pt idx="9">
                  <c:v>161</c:v>
                </c:pt>
                <c:pt idx="12">
                  <c:v>320</c:v>
                </c:pt>
              </c:numCache>
            </c:numRef>
          </c:val>
          <c:extLst xmlns:c16r2="http://schemas.microsoft.com/office/drawing/2015/06/chart">
            <c:ext xmlns:c16="http://schemas.microsoft.com/office/drawing/2014/chart" uri="{C3380CC4-5D6E-409C-BE32-E72D297353CC}">
              <c16:uniqueId val="{00000003-00CE-4E0A-B935-C89C22C147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211</c:v>
                </c:pt>
                <c:pt idx="3">
                  <c:v>234</c:v>
                </c:pt>
                <c:pt idx="6">
                  <c:v>218</c:v>
                </c:pt>
                <c:pt idx="9">
                  <c:v>219</c:v>
                </c:pt>
                <c:pt idx="12">
                  <c:v>218</c:v>
                </c:pt>
              </c:numCache>
            </c:numRef>
          </c:val>
          <c:extLst xmlns:c16r2="http://schemas.microsoft.com/office/drawing/2015/06/chart">
            <c:ext xmlns:c16="http://schemas.microsoft.com/office/drawing/2014/chart" uri="{C3380CC4-5D6E-409C-BE32-E72D297353CC}">
              <c16:uniqueId val="{00000004-00CE-4E0A-B935-C89C22C147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CE-4E0A-B935-C89C22C147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CE-4E0A-B935-C89C22C147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3183</c:v>
                </c:pt>
                <c:pt idx="3">
                  <c:v>3241</c:v>
                </c:pt>
                <c:pt idx="6">
                  <c:v>3195</c:v>
                </c:pt>
                <c:pt idx="9">
                  <c:v>3352</c:v>
                </c:pt>
                <c:pt idx="12">
                  <c:v>3519</c:v>
                </c:pt>
              </c:numCache>
            </c:numRef>
          </c:val>
          <c:extLst xmlns:c16r2="http://schemas.microsoft.com/office/drawing/2015/06/chart">
            <c:ext xmlns:c16="http://schemas.microsoft.com/office/drawing/2014/chart" uri="{C3380CC4-5D6E-409C-BE32-E72D297353CC}">
              <c16:uniqueId val="{00000007-00CE-4E0A-B935-C89C22C1472F}"/>
            </c:ext>
          </c:extLst>
        </c:ser>
        <c:dLbls>
          <c:showLegendKey val="0"/>
          <c:showVal val="0"/>
          <c:showCatName val="0"/>
          <c:showSerName val="0"/>
          <c:showPercent val="0"/>
          <c:showBubbleSize val="0"/>
        </c:dLbls>
        <c:gapWidth val="100"/>
        <c:overlap val="100"/>
        <c:axId val="232370176"/>
        <c:axId val="297190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511</c:v>
                </c:pt>
                <c:pt idx="2">
                  <c:v>#N/A</c:v>
                </c:pt>
                <c:pt idx="3">
                  <c:v>#N/A</c:v>
                </c:pt>
                <c:pt idx="4">
                  <c:v>480</c:v>
                </c:pt>
                <c:pt idx="5">
                  <c:v>#N/A</c:v>
                </c:pt>
                <c:pt idx="6">
                  <c:v>#N/A</c:v>
                </c:pt>
                <c:pt idx="7">
                  <c:v>519</c:v>
                </c:pt>
                <c:pt idx="8">
                  <c:v>#N/A</c:v>
                </c:pt>
                <c:pt idx="9">
                  <c:v>#N/A</c:v>
                </c:pt>
                <c:pt idx="10">
                  <c:v>548</c:v>
                </c:pt>
                <c:pt idx="11">
                  <c:v>#N/A</c:v>
                </c:pt>
                <c:pt idx="12">
                  <c:v>#N/A</c:v>
                </c:pt>
                <c:pt idx="13">
                  <c:v>787</c:v>
                </c:pt>
                <c:pt idx="14">
                  <c:v>#N/A</c:v>
                </c:pt>
              </c:numCache>
            </c:numRef>
          </c:val>
          <c:smooth val="0"/>
          <c:extLst xmlns:c16r2="http://schemas.microsoft.com/office/drawing/2015/06/chart">
            <c:ext xmlns:c16="http://schemas.microsoft.com/office/drawing/2014/chart" uri="{C3380CC4-5D6E-409C-BE32-E72D297353CC}">
              <c16:uniqueId val="{00000008-00CE-4E0A-B935-C89C22C1472F}"/>
            </c:ext>
          </c:extLst>
        </c:ser>
        <c:dLbls>
          <c:showLegendKey val="0"/>
          <c:showVal val="0"/>
          <c:showCatName val="0"/>
          <c:showSerName val="0"/>
          <c:showPercent val="0"/>
          <c:showBubbleSize val="0"/>
        </c:dLbls>
        <c:marker val="1"/>
        <c:smooth val="0"/>
        <c:axId val="232370176"/>
        <c:axId val="297190040"/>
      </c:lineChart>
      <c:catAx>
        <c:axId val="2323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190040"/>
        <c:crosses val="autoZero"/>
        <c:auto val="1"/>
        <c:lblAlgn val="ctr"/>
        <c:lblOffset val="100"/>
        <c:tickLblSkip val="1"/>
        <c:tickMarkSkip val="1"/>
        <c:noMultiLvlLbl val="0"/>
      </c:catAx>
      <c:valAx>
        <c:axId val="297190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29519</c:v>
                </c:pt>
                <c:pt idx="5">
                  <c:v>30810</c:v>
                </c:pt>
                <c:pt idx="8">
                  <c:v>31989</c:v>
                </c:pt>
                <c:pt idx="11">
                  <c:v>31556</c:v>
                </c:pt>
                <c:pt idx="14">
                  <c:v>31711</c:v>
                </c:pt>
              </c:numCache>
            </c:numRef>
          </c:val>
          <c:extLst xmlns:c16r2="http://schemas.microsoft.com/office/drawing/2015/06/chart">
            <c:ext xmlns:c16="http://schemas.microsoft.com/office/drawing/2014/chart" uri="{C3380CC4-5D6E-409C-BE32-E72D297353CC}">
              <c16:uniqueId val="{00000000-DD19-4D54-AEE6-D59EC73B0C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7585</c:v>
                </c:pt>
                <c:pt idx="5">
                  <c:v>7119</c:v>
                </c:pt>
                <c:pt idx="8">
                  <c:v>6961</c:v>
                </c:pt>
                <c:pt idx="11">
                  <c:v>6865</c:v>
                </c:pt>
                <c:pt idx="14">
                  <c:v>6185</c:v>
                </c:pt>
              </c:numCache>
            </c:numRef>
          </c:val>
          <c:extLst xmlns:c16r2="http://schemas.microsoft.com/office/drawing/2015/06/chart">
            <c:ext xmlns:c16="http://schemas.microsoft.com/office/drawing/2014/chart" uri="{C3380CC4-5D6E-409C-BE32-E72D297353CC}">
              <c16:uniqueId val="{00000001-DD19-4D54-AEE6-D59EC73B0C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12519</c:v>
                </c:pt>
                <c:pt idx="5">
                  <c:v>13412</c:v>
                </c:pt>
                <c:pt idx="8">
                  <c:v>14725</c:v>
                </c:pt>
                <c:pt idx="11">
                  <c:v>14521</c:v>
                </c:pt>
                <c:pt idx="14">
                  <c:v>14252</c:v>
                </c:pt>
              </c:numCache>
            </c:numRef>
          </c:val>
          <c:extLst xmlns:c16r2="http://schemas.microsoft.com/office/drawing/2015/06/chart">
            <c:ext xmlns:c16="http://schemas.microsoft.com/office/drawing/2014/chart" uri="{C3380CC4-5D6E-409C-BE32-E72D297353CC}">
              <c16:uniqueId val="{00000002-DD19-4D54-AEE6-D59EC73B0C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19-4D54-AEE6-D59EC73B0C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19-4D54-AEE6-D59EC73B0C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5-DD19-4D54-AEE6-D59EC73B0C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7038</c:v>
                </c:pt>
                <c:pt idx="3">
                  <c:v>6527</c:v>
                </c:pt>
                <c:pt idx="6">
                  <c:v>6433</c:v>
                </c:pt>
                <c:pt idx="9">
                  <c:v>6397</c:v>
                </c:pt>
                <c:pt idx="12">
                  <c:v>5776</c:v>
                </c:pt>
              </c:numCache>
            </c:numRef>
          </c:val>
          <c:extLst xmlns:c16r2="http://schemas.microsoft.com/office/drawing/2015/06/chart">
            <c:ext xmlns:c16="http://schemas.microsoft.com/office/drawing/2014/chart" uri="{C3380CC4-5D6E-409C-BE32-E72D297353CC}">
              <c16:uniqueId val="{00000006-DD19-4D54-AEE6-D59EC73B0C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4082</c:v>
                </c:pt>
                <c:pt idx="3">
                  <c:v>4646</c:v>
                </c:pt>
                <c:pt idx="6">
                  <c:v>4612</c:v>
                </c:pt>
                <c:pt idx="9">
                  <c:v>4103</c:v>
                </c:pt>
                <c:pt idx="12">
                  <c:v>3625</c:v>
                </c:pt>
              </c:numCache>
            </c:numRef>
          </c:val>
          <c:extLst xmlns:c16r2="http://schemas.microsoft.com/office/drawing/2015/06/chart">
            <c:ext xmlns:c16="http://schemas.microsoft.com/office/drawing/2014/chart" uri="{C3380CC4-5D6E-409C-BE32-E72D297353CC}">
              <c16:uniqueId val="{00000007-DD19-4D54-AEE6-D59EC73B0C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2926</c:v>
                </c:pt>
                <c:pt idx="3">
                  <c:v>2826</c:v>
                </c:pt>
                <c:pt idx="6">
                  <c:v>2720</c:v>
                </c:pt>
                <c:pt idx="9">
                  <c:v>2631</c:v>
                </c:pt>
                <c:pt idx="12">
                  <c:v>2508</c:v>
                </c:pt>
              </c:numCache>
            </c:numRef>
          </c:val>
          <c:extLst xmlns:c16r2="http://schemas.microsoft.com/office/drawing/2015/06/chart">
            <c:ext xmlns:c16="http://schemas.microsoft.com/office/drawing/2014/chart" uri="{C3380CC4-5D6E-409C-BE32-E72D297353CC}">
              <c16:uniqueId val="{00000008-DD19-4D54-AEE6-D59EC73B0C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D19-4D54-AEE6-D59EC73B0C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32077</c:v>
                </c:pt>
                <c:pt idx="3">
                  <c:v>32762</c:v>
                </c:pt>
                <c:pt idx="6">
                  <c:v>34255</c:v>
                </c:pt>
                <c:pt idx="9">
                  <c:v>33696</c:v>
                </c:pt>
                <c:pt idx="12">
                  <c:v>34125</c:v>
                </c:pt>
              </c:numCache>
            </c:numRef>
          </c:val>
          <c:extLst xmlns:c16r2="http://schemas.microsoft.com/office/drawing/2015/06/chart">
            <c:ext xmlns:c16="http://schemas.microsoft.com/office/drawing/2014/chart" uri="{C3380CC4-5D6E-409C-BE32-E72D297353CC}">
              <c16:uniqueId val="{0000000A-DD19-4D54-AEE6-D59EC73B0C47}"/>
            </c:ext>
          </c:extLst>
        </c:ser>
        <c:dLbls>
          <c:showLegendKey val="0"/>
          <c:showVal val="0"/>
          <c:showCatName val="0"/>
          <c:showSerName val="0"/>
          <c:showPercent val="0"/>
          <c:showBubbleSize val="0"/>
        </c:dLbls>
        <c:gapWidth val="100"/>
        <c:overlap val="100"/>
        <c:axId val="297191216"/>
        <c:axId val="297191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D19-4D54-AEE6-D59EC73B0C47}"/>
            </c:ext>
          </c:extLst>
        </c:ser>
        <c:dLbls>
          <c:showLegendKey val="0"/>
          <c:showVal val="0"/>
          <c:showCatName val="0"/>
          <c:showSerName val="0"/>
          <c:showPercent val="0"/>
          <c:showBubbleSize val="0"/>
        </c:dLbls>
        <c:marker val="1"/>
        <c:smooth val="0"/>
        <c:axId val="297191216"/>
        <c:axId val="297191608"/>
      </c:lineChart>
      <c:catAx>
        <c:axId val="29719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191608"/>
        <c:crosses val="autoZero"/>
        <c:auto val="1"/>
        <c:lblAlgn val="ctr"/>
        <c:lblOffset val="100"/>
        <c:tickLblSkip val="1"/>
        <c:tickMarkSkip val="1"/>
        <c:noMultiLvlLbl val="0"/>
      </c:catAx>
      <c:valAx>
        <c:axId val="29719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19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8806</c:v>
                </c:pt>
                <c:pt idx="1">
                  <c:v>8416</c:v>
                </c:pt>
                <c:pt idx="2">
                  <c:v>7750</c:v>
                </c:pt>
              </c:numCache>
            </c:numRef>
          </c:val>
          <c:extLst xmlns:c16r2="http://schemas.microsoft.com/office/drawing/2015/06/chart">
            <c:ext xmlns:c16="http://schemas.microsoft.com/office/drawing/2014/chart" uri="{C3380CC4-5D6E-409C-BE32-E72D297353CC}">
              <c16:uniqueId val="{00000000-FCC0-4D2E-9B69-C14033066E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1264</c:v>
                </c:pt>
                <c:pt idx="1">
                  <c:v>966</c:v>
                </c:pt>
                <c:pt idx="2">
                  <c:v>966</c:v>
                </c:pt>
              </c:numCache>
            </c:numRef>
          </c:val>
          <c:extLst xmlns:c16r2="http://schemas.microsoft.com/office/drawing/2015/06/chart">
            <c:ext xmlns:c16="http://schemas.microsoft.com/office/drawing/2014/chart" uri="{C3380CC4-5D6E-409C-BE32-E72D297353CC}">
              <c16:uniqueId val="{00000001-FCC0-4D2E-9B69-C14033066E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2241</c:v>
                </c:pt>
                <c:pt idx="1">
                  <c:v>2373</c:v>
                </c:pt>
                <c:pt idx="2">
                  <c:v>2894</c:v>
                </c:pt>
              </c:numCache>
            </c:numRef>
          </c:val>
          <c:extLst xmlns:c16r2="http://schemas.microsoft.com/office/drawing/2015/06/chart">
            <c:ext xmlns:c16="http://schemas.microsoft.com/office/drawing/2014/chart" uri="{C3380CC4-5D6E-409C-BE32-E72D297353CC}">
              <c16:uniqueId val="{00000002-FCC0-4D2E-9B69-C14033066EAE}"/>
            </c:ext>
          </c:extLst>
        </c:ser>
        <c:dLbls>
          <c:showLegendKey val="0"/>
          <c:showVal val="0"/>
          <c:showCatName val="0"/>
          <c:showSerName val="0"/>
          <c:showPercent val="0"/>
          <c:showBubbleSize val="0"/>
        </c:dLbls>
        <c:gapWidth val="120"/>
        <c:overlap val="100"/>
        <c:axId val="297192784"/>
        <c:axId val="297193176"/>
      </c:barChart>
      <c:catAx>
        <c:axId val="29719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7193176"/>
        <c:crosses val="autoZero"/>
        <c:auto val="1"/>
        <c:lblAlgn val="ctr"/>
        <c:lblOffset val="100"/>
        <c:tickLblSkip val="1"/>
        <c:tickMarkSkip val="1"/>
        <c:noMultiLvlLbl val="0"/>
      </c:catAx>
      <c:valAx>
        <c:axId val="297193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719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C1-4758-895C-364FABA834B2}"/>
                </c:ext>
                <c:ext xmlns:c15="http://schemas.microsoft.com/office/drawing/2012/chart" uri="{CE6537A1-D6FC-4f65-9D91-7224C49458BB}">
                  <c15:dlblFieldTable>
                    <c15:dlblFTEntry>
                      <c15:txfldGUID>{48DDBC5D-D243-4F5C-888F-94BB472831C0}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C1-4758-895C-364FABA834B2}"/>
                </c:ext>
                <c:ext xmlns:c15="http://schemas.microsoft.com/office/drawing/2012/chart" uri="{CE6537A1-D6FC-4f65-9D91-7224C49458BB}">
                  <c15:dlblFieldTable>
                    <c15:dlblFTEntry>
                      <c15:txfldGUID>{DC6514FB-2781-4C80-A0EB-11B7BD063B76}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C1-4758-895C-364FABA834B2}"/>
                </c:ext>
                <c:ext xmlns:c15="http://schemas.microsoft.com/office/drawing/2012/chart" uri="{CE6537A1-D6FC-4f65-9D91-7224C49458BB}">
                  <c15:dlblFieldTable>
                    <c15:dlblFTEntry>
                      <c15:txfldGUID>{C6137D84-2D03-4060-9C74-DF83ED8EA244}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C1-4758-895C-364FABA834B2}"/>
                </c:ext>
                <c:ext xmlns:c15="http://schemas.microsoft.com/office/drawing/2012/chart" uri="{CE6537A1-D6FC-4f65-9D91-7224C49458BB}">
                  <c15:dlblFieldTable>
                    <c15:dlblFTEntry>
                      <c15:txfldGUID>{8DB8F588-3197-4E09-9951-8D54D3DD8E28}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C1-4758-895C-364FABA834B2}"/>
                </c:ext>
                <c:ext xmlns:c15="http://schemas.microsoft.com/office/drawing/2012/chart" uri="{CE6537A1-D6FC-4f65-9D91-7224C49458BB}">
                  <c15:dlblFieldTable>
                    <c15:dlblFTEntry>
                      <c15:txfldGUID>{9E2D124F-AEDA-46BD-81D2-1EF753D57FDB}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C1-4758-895C-364FABA834B2}"/>
                </c:ext>
                <c:ext xmlns:c15="http://schemas.microsoft.com/office/drawing/2012/chart" uri="{CE6537A1-D6FC-4f65-9D91-7224C49458BB}">
                  <c15:dlblFieldTable>
                    <c15:dlblFTEntry>
                      <c15:txfldGUID>{BC3F8835-C2FF-4564-A0F4-61D928838314}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C1-4758-895C-364FABA834B2}"/>
                </c:ext>
                <c:ext xmlns:c15="http://schemas.microsoft.com/office/drawing/2012/chart" uri="{CE6537A1-D6FC-4f65-9D91-7224C49458BB}">
                  <c15:dlblFieldTable>
                    <c15:dlblFTEntry>
                      <c15:txfldGUID>{543ED262-B6BF-4892-B4C9-CD2E446B28B7}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C1-4758-895C-364FABA834B2}"/>
                </c:ext>
                <c:ext xmlns:c15="http://schemas.microsoft.com/office/drawing/2012/chart" uri="{CE6537A1-D6FC-4f65-9D91-7224C49458BB}">
                  <c15:dlblFieldTable>
                    <c15:dlblFTEntry>
                      <c15:txfldGUID>{FC8A066C-7072-430E-9B51-3E28CB20AFA6}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C1-4758-895C-364FABA834B2}"/>
                </c:ext>
                <c:ext xmlns:c15="http://schemas.microsoft.com/office/drawing/2012/chart" uri="{CE6537A1-D6FC-4f65-9D91-7224C49458BB}">
                  <c15:dlblFieldTable>
                    <c15:dlblFTEntry>
                      <c15:txfldGUID>{0572E6CF-1142-4CFF-BE6B-FFA90A6554FB}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7C1-4758-895C-364FABA834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C1-4758-895C-364FABA834B2}"/>
                </c:ext>
                <c:ext xmlns:c15="http://schemas.microsoft.com/office/drawing/2012/chart" uri="{CE6537A1-D6FC-4f65-9D91-7224C49458BB}">
                  <c15:dlblFieldTable>
                    <c15:dlblFTEntry>
                      <c15:txfldGUID>{52202830-5C9E-4A50-9295-DCEFEFCE9EEA}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C1-4758-895C-364FABA834B2}"/>
                </c:ext>
                <c:ext xmlns:c15="http://schemas.microsoft.com/office/drawing/2012/chart" uri="{CE6537A1-D6FC-4f65-9D91-7224C49458BB}">
                  <c15:dlblFieldTable>
                    <c15:dlblFTEntry>
                      <c15:txfldGUID>{971C7D28-4AA9-4FB4-A508-B89FAD928456}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C1-4758-895C-364FABA834B2}"/>
                </c:ext>
                <c:ext xmlns:c15="http://schemas.microsoft.com/office/drawing/2012/chart" uri="{CE6537A1-D6FC-4f65-9D91-7224C49458BB}">
                  <c15:dlblFieldTable>
                    <c15:dlblFTEntry>
                      <c15:txfldGUID>{6B3A4AC5-469F-482E-8DAA-ABD3E39420A5}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C1-4758-895C-364FABA834B2}"/>
                </c:ext>
                <c:ext xmlns:c15="http://schemas.microsoft.com/office/drawing/2012/chart" uri="{CE6537A1-D6FC-4f65-9D91-7224C49458BB}">
                  <c15:dlblFieldTable>
                    <c15:dlblFTEntry>
                      <c15:txfldGUID>{ABB9A91C-222D-4DA9-85AC-AE9D3DC07AA3}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C1-4758-895C-364FABA834B2}"/>
                </c:ext>
                <c:ext xmlns:c15="http://schemas.microsoft.com/office/drawing/2012/chart" uri="{CE6537A1-D6FC-4f65-9D91-7224C49458BB}">
                  <c15:dlblFieldTable>
                    <c15:dlblFTEntry>
                      <c15:txfldGUID>{FF427FBC-B9D4-41AB-BB66-90B9181EF8BA}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C1-4758-895C-364FABA834B2}"/>
                </c:ext>
                <c:ext xmlns:c15="http://schemas.microsoft.com/office/drawing/2012/chart" uri="{CE6537A1-D6FC-4f65-9D91-7224C49458BB}">
                  <c15:dlblFieldTable>
                    <c15:dlblFTEntry>
                      <c15:txfldGUID>{1C2F6534-36CE-4823-BBA5-FA048720A1B9}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C1-4758-895C-364FABA834B2}"/>
                </c:ext>
                <c:ext xmlns:c15="http://schemas.microsoft.com/office/drawing/2012/chart" uri="{CE6537A1-D6FC-4f65-9D91-7224C49458BB}">
                  <c15:dlblFieldTable>
                    <c15:dlblFTEntry>
                      <c15:txfldGUID>{027105E6-3194-47B5-B8D4-071686C9FACB}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C1-4758-895C-364FABA834B2}"/>
                </c:ext>
                <c:ext xmlns:c15="http://schemas.microsoft.com/office/drawing/2012/chart" uri="{CE6537A1-D6FC-4f65-9D91-7224C49458BB}">
                  <c15:dlblFieldTable>
                    <c15:dlblFTEntry>
                      <c15:txfldGUID>{EF17C259-002D-4C0C-8D96-6F1E750D5FEE}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C1-4758-895C-364FABA834B2}"/>
                </c:ext>
                <c:ext xmlns:c15="http://schemas.microsoft.com/office/drawing/2012/chart" uri="{CE6537A1-D6FC-4f65-9D91-7224C49458BB}">
                  <c15:dlblFieldTable>
                    <c15:dlblFTEntry>
                      <c15:txfldGUID>{437999B0-7CCB-4868-B2DE-577561F03910}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numCache>
            </c:numRef>
          </c:xVal>
          <c:yVal>
            <c:numRef>
              <c:f>公会計指標分析・財政指標組合せ分析表!$BP$55:$DC$55</c:f>
              <c:numCache>
                <c:formatCode>#,##0.0;"▲ "#,##0.0</c:formatCode>
                <c:ptCount val="40"/>
                <c:pt idx="16">
                  <c:v>17.8</c:v>
                </c:pt>
              </c:numCache>
            </c:numRef>
          </c:yVal>
          <c:smooth val="0"/>
          <c:extLst xmlns:c16r2="http://schemas.microsoft.com/office/drawing/2015/06/chart">
            <c:ext xmlns:c16="http://schemas.microsoft.com/office/drawing/2014/chart" uri="{C3380CC4-5D6E-409C-BE32-E72D297353CC}">
              <c16:uniqueId val="{00000013-67C1-4758-895C-364FABA834B2}"/>
            </c:ext>
          </c:extLst>
        </c:ser>
        <c:dLbls>
          <c:showLegendKey val="0"/>
          <c:showVal val="1"/>
          <c:showCatName val="0"/>
          <c:showSerName val="0"/>
          <c:showPercent val="0"/>
          <c:showBubbleSize val="0"/>
        </c:dLbls>
        <c:axId val="297193960"/>
        <c:axId val="297194352"/>
      </c:scatterChart>
      <c:valAx>
        <c:axId val="297193960"/>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194352"/>
        <c:crosses val="autoZero"/>
        <c:crossBetween val="midCat"/>
      </c:valAx>
      <c:valAx>
        <c:axId val="297194352"/>
        <c:scaling>
          <c:orientation val="minMax"/>
          <c:max val="21.400000000000002"/>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193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482-431B-BC55-BAE2113012BD}"/>
                </c:ext>
                <c:ext xmlns:c15="http://schemas.microsoft.com/office/drawing/2012/chart" uri="{CE6537A1-D6FC-4f65-9D91-7224C49458BB}">
                  <c15:dlblFieldTable>
                    <c15:dlblFTEntry>
                      <c15:txfldGUID>{C442AEB3-E875-44B9-933C-4F93947CD723}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482-431B-BC55-BAE2113012BD}"/>
                </c:ext>
                <c:ext xmlns:c15="http://schemas.microsoft.com/office/drawing/2012/chart" uri="{CE6537A1-D6FC-4f65-9D91-7224C49458BB}">
                  <c15:dlblFieldTable>
                    <c15:dlblFTEntry>
                      <c15:txfldGUID>{2E6338B9-5D25-4C74-94B0-39354C1BBDE1}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482-431B-BC55-BAE2113012BD}"/>
                </c:ext>
                <c:ext xmlns:c15="http://schemas.microsoft.com/office/drawing/2012/chart" uri="{CE6537A1-D6FC-4f65-9D91-7224C49458BB}">
                  <c15:dlblFieldTable>
                    <c15:dlblFTEntry>
                      <c15:txfldGUID>{DA1078C6-CF93-4ACE-9772-F9D470B78EAC}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482-431B-BC55-BAE2113012BD}"/>
                </c:ext>
                <c:ext xmlns:c15="http://schemas.microsoft.com/office/drawing/2012/chart" uri="{CE6537A1-D6FC-4f65-9D91-7224C49458BB}">
                  <c15:dlblFieldTable>
                    <c15:dlblFTEntry>
                      <c15:txfldGUID>{9644513E-D9F0-438D-9999-0946D9D3A832}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482-431B-BC55-BAE2113012BD}"/>
                </c:ext>
                <c:ext xmlns:c15="http://schemas.microsoft.com/office/drawing/2012/chart" uri="{CE6537A1-D6FC-4f65-9D91-7224C49458BB}">
                  <c15:dlblFieldTable>
                    <c15:dlblFTEntry>
                      <c15:txfldGUID>{D0248F72-4FAA-4775-B813-5F06FAC20FC8}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482-431B-BC55-BAE2113012BD}"/>
                </c:ext>
                <c:ext xmlns:c15="http://schemas.microsoft.com/office/drawing/2012/chart" uri="{CE6537A1-D6FC-4f65-9D91-7224C49458BB}">
                  <c15:dlblFieldTable>
                    <c15:dlblFTEntry>
                      <c15:txfldGUID>{BC018241-192C-4994-A940-B14B96CA9CA8}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482-431B-BC55-BAE2113012BD}"/>
                </c:ext>
                <c:ext xmlns:c15="http://schemas.microsoft.com/office/drawing/2012/chart" uri="{CE6537A1-D6FC-4f65-9D91-7224C49458BB}">
                  <c15:dlblFieldTable>
                    <c15:dlblFTEntry>
                      <c15:txfldGUID>{C2F3B655-555D-4004-9B16-C0F8E748F37F}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482-431B-BC55-BAE2113012BD}"/>
                </c:ext>
                <c:ext xmlns:c15="http://schemas.microsoft.com/office/drawing/2012/chart" uri="{CE6537A1-D6FC-4f65-9D91-7224C49458BB}">
                  <c15:dlblFieldTable>
                    <c15:dlblFTEntry>
                      <c15:txfldGUID>{A8EE2820-1EEB-4C59-941A-E004504AEB0B}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482-431B-BC55-BAE2113012BD}"/>
                </c:ext>
                <c:ext xmlns:c15="http://schemas.microsoft.com/office/drawing/2012/chart" uri="{CE6537A1-D6FC-4f65-9D91-7224C49458BB}">
                  <c15:dlblFieldTable>
                    <c15:dlblFTEntry>
                      <c15:txfldGUID>{12568581-C923-4E26-95A3-75DB0D9EEE16}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2.4</c:v>
                </c:pt>
                <c:pt idx="16">
                  <c:v>2.2000000000000002</c:v>
                </c:pt>
                <c:pt idx="24">
                  <c:v>2.2000000000000002</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482-431B-BC55-BAE2113012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82-431B-BC55-BAE2113012BD}"/>
                </c:ext>
                <c:ext xmlns:c15="http://schemas.microsoft.com/office/drawing/2012/chart" uri="{CE6537A1-D6FC-4f65-9D91-7224C49458BB}">
                  <c15:dlblFieldTable>
                    <c15:dlblFTEntry>
                      <c15:txfldGUID>{789C07A8-F923-439F-A8A6-5B90475795B2}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482-431B-BC55-BAE2113012BD}"/>
                </c:ext>
                <c:ext xmlns:c15="http://schemas.microsoft.com/office/drawing/2012/chart" uri="{CE6537A1-D6FC-4f65-9D91-7224C49458BB}">
                  <c15:dlblFieldTable>
                    <c15:dlblFTEntry>
                      <c15:txfldGUID>{BF2D0FF4-C00F-4D13-A204-77395A431433}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482-431B-BC55-BAE2113012BD}"/>
                </c:ext>
                <c:ext xmlns:c15="http://schemas.microsoft.com/office/drawing/2012/chart" uri="{CE6537A1-D6FC-4f65-9D91-7224C49458BB}">
                  <c15:dlblFieldTable>
                    <c15:dlblFTEntry>
                      <c15:txfldGUID>{4DAD8123-9D15-4B95-89AF-4E68E2BBFB9C}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482-431B-BC55-BAE2113012BD}"/>
                </c:ext>
                <c:ext xmlns:c15="http://schemas.microsoft.com/office/drawing/2012/chart" uri="{CE6537A1-D6FC-4f65-9D91-7224C49458BB}">
                  <c15:dlblFieldTable>
                    <c15:dlblFTEntry>
                      <c15:txfldGUID>{6DA0246B-321F-4CC6-8006-261C20B2C032}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482-431B-BC55-BAE2113012BD}"/>
                </c:ext>
                <c:ext xmlns:c15="http://schemas.microsoft.com/office/drawing/2012/chart" uri="{CE6537A1-D6FC-4f65-9D91-7224C49458BB}">
                  <c15:dlblFieldTable>
                    <c15:dlblFTEntry>
                      <c15:txfldGUID>{2936FA86-2912-4476-86BA-7C414AEFB2C5}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482-431B-BC55-BAE2113012BD}"/>
                </c:ext>
                <c:ext xmlns:c15="http://schemas.microsoft.com/office/drawing/2012/chart" uri="{CE6537A1-D6FC-4f65-9D91-7224C49458BB}">
                  <c15:dlblFieldTable>
                    <c15:dlblFTEntry>
                      <c15:txfldGUID>{21AD47C7-0819-4DED-8CEB-7037DC24E2E5}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482-431B-BC55-BAE2113012BD}"/>
                </c:ext>
                <c:ext xmlns:c15="http://schemas.microsoft.com/office/drawing/2012/chart" uri="{CE6537A1-D6FC-4f65-9D91-7224C49458BB}">
                  <c15:dlblFieldTable>
                    <c15:dlblFTEntry>
                      <c15:txfldGUID>{95FA4D82-BAE7-46E0-B025-70843C110D35}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482-431B-BC55-BAE2113012BD}"/>
                </c:ext>
                <c:ext xmlns:c15="http://schemas.microsoft.com/office/drawing/2012/chart" uri="{CE6537A1-D6FC-4f65-9D91-7224C49458BB}">
                  <c15:dlblFieldTable>
                    <c15:dlblFTEntry>
                      <c15:txfldGUID>{525166D9-0F0C-4B47-8910-63B90D066310}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482-431B-BC55-BAE2113012BD}"/>
                </c:ext>
                <c:ext xmlns:c15="http://schemas.microsoft.com/office/drawing/2012/chart" uri="{CE6537A1-D6FC-4f65-9D91-7224C49458BB}">
                  <c15:dlblFieldTable>
                    <c15:dlblFTEntry>
                      <c15:txfldGUID>{996F7018-FB63-4E40-8038-1C72AD6D91A4}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6482-431B-BC55-BAE2113012BD}"/>
            </c:ext>
          </c:extLst>
        </c:ser>
        <c:dLbls>
          <c:showLegendKey val="0"/>
          <c:showVal val="1"/>
          <c:showCatName val="0"/>
          <c:showSerName val="0"/>
          <c:showPercent val="0"/>
          <c:showBubbleSize val="0"/>
        </c:dLbls>
        <c:axId val="232369784"/>
        <c:axId val="232369392"/>
      </c:scatterChart>
      <c:valAx>
        <c:axId val="232369784"/>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369392"/>
        <c:crosses val="autoZero"/>
        <c:crossBetween val="midCat"/>
      </c:valAx>
      <c:valAx>
        <c:axId val="232369392"/>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369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控除となる算入公債費等は増加したものの、臨時財政対策債の増などの元利償還金、一部事務組合負担金の増による純元利償還金が共に大きく増となったため、実質公債費比率の分子は増加となった。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控除対象となる充当可能基金、充当可能特定歳入が減少したものの、将来負担額が退職手当負担見込額等の減額により大きく減額となったため、前年度とほぼ横ばいの結果となった。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大分県別府市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基金残高全体では、熊本地震を起因とした復旧復興や経済対策、総合戦略の推進により財政調整基金が減少したことに伴い、減少傾向となっている。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主要基金（財政調整基金及び減債基金）においては、平成３４年度末（２０２２年）において５０億円を確保できるよう、行政改革や定員適正化計画の推進など収支改善の取組を実施する。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公共施設再編整備基金：公共施設の再編及び大規模な修繕、改築、改修その他整備を計画的に推進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ＯＮＳＥＮツーリズム推進基金：市街地の活性化、歴史的建造物等の保存及び活用、観光振興</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コンベンション振興基金：本市におけるコンベンションの振興</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湯のまち別府ふるさと応援基金：別府市を応援する方からの寄附金を活用し、活力あるまちづくりに資する施策の推進</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福祉振興基金：福祉活動の促進及び福祉施設の整備その他市民の福祉の増進を目的とする事業を推進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公共施設再編整備基金は、財産売払収入を積み立てたため、Ｈ２９年度は前年度比４３９千円増加してる。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ＯＮＳＥＮツーリズム推進基金も運用収入の積み立てにより、増加となっている。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低額な運用収入を積み立てたのみで、前年度と比較して大きな増減はない。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全ての特定目的基金において、公共施設の再編や総合戦略の目的を達成のために必要に応じて取崩しを行う。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大型事業の実施や、平成２７年度に策定した総合戦略の積極的な推進のために基金の取崩しを行った。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今後も人口減少対策や社会保障費の増加など、財政負担は大きくなり取崩しを余儀なくされるが、減債基金残高と合わせて標準財政規模の２０％相当の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５０億円を確保できるよう、行政改革や定員適正化計画に取り組んでいく。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平成２８年度は熊本地震を起因とした復旧復興や経済対策により、多額の財政負担が生じたことにより、市債の償還に充てるため取り崩しを行った。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平成２９年度は運用収入を積み立てしたのみで、増減は生じていない。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財政調整基金と合わせて標準財政規模の２０％相当の基金残高５０％を確保できるよう計画的に取崩しを行う。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有形固定資産減価償却率は類似団体より高い水準にあるが、平成２９年３月に公共施設再編計画（適正配置計画）を策定し、当該計画に基づき、施設の再編に取り組んでいる。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8" name="直線コネクタ 67"/>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9"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0" name="直線コネクタ 69"/>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1"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2" name="直線コネクタ 71"/>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3"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4" name="フローチャート: 判断 73"/>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5" name="フローチャート: 判断 74"/>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6" name="フローチャート: 判断 75"/>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131445</xdr:rowOff>
    </xdr:from>
    <xdr:to>
      <xdr:col>15</xdr:col>
      <xdr:colOff>187325</xdr:colOff>
      <xdr:row>31</xdr:row>
      <xdr:rowOff>61595</xdr:rowOff>
    </xdr:to>
    <xdr:sp macro="" textlink="">
      <xdr:nvSpPr>
        <xdr:cNvPr id="82" name="楕円 81"/>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53484</xdr:rowOff>
    </xdr:from>
    <xdr:ext cx="405111" cy="259045"/>
    <xdr:sp macro="" textlink="">
      <xdr:nvSpPr>
        <xdr:cNvPr id="83"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84" name="n_2ave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85" name="n_2mainValue有形固定資産減価償却率"/>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債務償還可能年数は類似団体と同程度となっている。将来負担額は減少傾向にあることから、業務活動の収支改善に努める。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9"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26" name="楕円 125"/>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27" name="債務償還可能年数該当値テキスト"/>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59690</xdr:rowOff>
    </xdr:from>
    <xdr:to>
      <xdr:col>15</xdr:col>
      <xdr:colOff>101600</xdr:colOff>
      <xdr:row>39</xdr:row>
      <xdr:rowOff>161290</xdr:rowOff>
    </xdr:to>
    <xdr:sp macro="" textlink="">
      <xdr:nvSpPr>
        <xdr:cNvPr id="68" name="楕円 67"/>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56659</xdr:rowOff>
    </xdr:from>
    <xdr:ext cx="405111" cy="259045"/>
    <xdr:sp macro="" textlink="">
      <xdr:nvSpPr>
        <xdr:cNvPr id="69"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10685</xdr:rowOff>
    </xdr:from>
    <xdr:ext cx="405111" cy="259045"/>
    <xdr:sp macro="" textlink="">
      <xdr:nvSpPr>
        <xdr:cNvPr id="70" name="n_2aveValue【道路】&#10;有形固定資産減価償却率"/>
        <xdr:cNvSpPr txBox="1"/>
      </xdr:nvSpPr>
      <xdr:spPr>
        <a:xfrm>
          <a:off x="2705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6367</xdr:rowOff>
    </xdr:from>
    <xdr:ext cx="405111" cy="259045"/>
    <xdr:sp macro="" textlink="">
      <xdr:nvSpPr>
        <xdr:cNvPr id="71" name="n_2mainValue【道路】&#10;有形固定資産減価償却率"/>
        <xdr:cNvSpPr txBox="1"/>
      </xdr:nvSpPr>
      <xdr:spPr>
        <a:xfrm>
          <a:off x="2705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1" name="フローチャート: 判断 100"/>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103856</xdr:rowOff>
    </xdr:from>
    <xdr:to>
      <xdr:col>46</xdr:col>
      <xdr:colOff>38100</xdr:colOff>
      <xdr:row>39</xdr:row>
      <xdr:rowOff>34006</xdr:rowOff>
    </xdr:to>
    <xdr:sp macro="" textlink="">
      <xdr:nvSpPr>
        <xdr:cNvPr id="107" name="楕円 106"/>
        <xdr:cNvSpPr/>
      </xdr:nvSpPr>
      <xdr:spPr>
        <a:xfrm>
          <a:off x="8699500" y="66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36451</xdr:rowOff>
    </xdr:from>
    <xdr:ext cx="469744" cy="259045"/>
    <xdr:sp macro="" textlink="">
      <xdr:nvSpPr>
        <xdr:cNvPr id="108"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09"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25133</xdr:rowOff>
    </xdr:from>
    <xdr:ext cx="469744" cy="259045"/>
    <xdr:sp macro="" textlink="">
      <xdr:nvSpPr>
        <xdr:cNvPr id="110" name="n_2mainValue【道路】&#10;一人当たり延長"/>
        <xdr:cNvSpPr txBox="1"/>
      </xdr:nvSpPr>
      <xdr:spPr>
        <a:xfrm>
          <a:off x="8515427" y="671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44" name="フローチャート: 判断 143"/>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101056</xdr:rowOff>
    </xdr:from>
    <xdr:to>
      <xdr:col>15</xdr:col>
      <xdr:colOff>101600</xdr:colOff>
      <xdr:row>57</xdr:row>
      <xdr:rowOff>31206</xdr:rowOff>
    </xdr:to>
    <xdr:sp macro="" textlink="">
      <xdr:nvSpPr>
        <xdr:cNvPr id="150" name="楕円 149"/>
        <xdr:cNvSpPr/>
      </xdr:nvSpPr>
      <xdr:spPr>
        <a:xfrm>
          <a:off x="2857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68960</xdr:rowOff>
    </xdr:from>
    <xdr:ext cx="405111" cy="259045"/>
    <xdr:sp macro="" textlink="">
      <xdr:nvSpPr>
        <xdr:cNvPr id="151"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48458</xdr:rowOff>
    </xdr:from>
    <xdr:ext cx="405111" cy="259045"/>
    <xdr:sp macro="" textlink="">
      <xdr:nvSpPr>
        <xdr:cNvPr id="152" name="n_2aveValue【橋りょう・トンネル】&#10;有形固定資産減価償却率"/>
        <xdr:cNvSpPr txBox="1"/>
      </xdr:nvSpPr>
      <xdr:spPr>
        <a:xfrm>
          <a:off x="2705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47733</xdr:rowOff>
    </xdr:from>
    <xdr:ext cx="405111" cy="259045"/>
    <xdr:sp macro="" textlink="">
      <xdr:nvSpPr>
        <xdr:cNvPr id="153" name="n_2mainValue【橋りょう・トンネル】&#10;有形固定資産減価償却率"/>
        <xdr:cNvSpPr txBox="1"/>
      </xdr:nvSpPr>
      <xdr:spPr>
        <a:xfrm>
          <a:off x="2705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85" name="フローチャート: 判断 184"/>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134088</xdr:rowOff>
    </xdr:from>
    <xdr:to>
      <xdr:col>46</xdr:col>
      <xdr:colOff>38100</xdr:colOff>
      <xdr:row>64</xdr:row>
      <xdr:rowOff>64238</xdr:rowOff>
    </xdr:to>
    <xdr:sp macro="" textlink="">
      <xdr:nvSpPr>
        <xdr:cNvPr id="191" name="楕円 190"/>
        <xdr:cNvSpPr/>
      </xdr:nvSpPr>
      <xdr:spPr>
        <a:xfrm>
          <a:off x="8699500" y="10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193"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55365</xdr:rowOff>
    </xdr:from>
    <xdr:ext cx="534377" cy="259045"/>
    <xdr:sp macro="" textlink="">
      <xdr:nvSpPr>
        <xdr:cNvPr id="194" name="n_2mainValue【橋りょう・トンネル】&#10;一人当たり有形固定資産（償却資産）額"/>
        <xdr:cNvSpPr txBox="1"/>
      </xdr:nvSpPr>
      <xdr:spPr>
        <a:xfrm>
          <a:off x="8483111" y="110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7" name="フローチャート: 判断 22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36830</xdr:rowOff>
    </xdr:from>
    <xdr:to>
      <xdr:col>15</xdr:col>
      <xdr:colOff>101600</xdr:colOff>
      <xdr:row>80</xdr:row>
      <xdr:rowOff>138430</xdr:rowOff>
    </xdr:to>
    <xdr:sp macro="" textlink="">
      <xdr:nvSpPr>
        <xdr:cNvPr id="233" name="楕円 232"/>
        <xdr:cNvSpPr/>
      </xdr:nvSpPr>
      <xdr:spPr>
        <a:xfrm>
          <a:off x="2857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4"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235" name="n_2aveValue【公営住宅】&#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36" name="n_2mainValue【公営住宅】&#10;有形固定資産減価償却率"/>
        <xdr:cNvSpPr txBox="1"/>
      </xdr:nvSpPr>
      <xdr:spPr>
        <a:xfrm>
          <a:off x="2705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64" name="フローチャート: 判断 26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153606</xdr:rowOff>
    </xdr:from>
    <xdr:to>
      <xdr:col>46</xdr:col>
      <xdr:colOff>38100</xdr:colOff>
      <xdr:row>81</xdr:row>
      <xdr:rowOff>83756</xdr:rowOff>
    </xdr:to>
    <xdr:sp macro="" textlink="">
      <xdr:nvSpPr>
        <xdr:cNvPr id="270" name="楕円 269"/>
        <xdr:cNvSpPr/>
      </xdr:nvSpPr>
      <xdr:spPr>
        <a:xfrm>
          <a:off x="8699500" y="138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90567</xdr:rowOff>
    </xdr:from>
    <xdr:ext cx="469744" cy="259045"/>
    <xdr:sp macro="" textlink="">
      <xdr:nvSpPr>
        <xdr:cNvPr id="271"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272" name="n_2aveValue【公営住宅】&#10;一人当たり面積"/>
        <xdr:cNvSpPr txBox="1"/>
      </xdr:nvSpPr>
      <xdr:spPr>
        <a:xfrm>
          <a:off x="8515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100283</xdr:rowOff>
    </xdr:from>
    <xdr:ext cx="469744" cy="259045"/>
    <xdr:sp macro="" textlink="">
      <xdr:nvSpPr>
        <xdr:cNvPr id="273" name="n_2mainValue【公営住宅】&#10;一人当たり面積"/>
        <xdr:cNvSpPr txBox="1"/>
      </xdr:nvSpPr>
      <xdr:spPr>
        <a:xfrm>
          <a:off x="8515427" y="1364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14" name="直線コネクタ 31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1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16" name="直線コネクタ 31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1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18" name="直線コネクタ 31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1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20" name="フローチャート: 判断 31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21" name="フローチャート: 判断 32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22" name="フローチャート: 判断 321"/>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17780</xdr:rowOff>
    </xdr:from>
    <xdr:to>
      <xdr:col>76</xdr:col>
      <xdr:colOff>165100</xdr:colOff>
      <xdr:row>38</xdr:row>
      <xdr:rowOff>119380</xdr:rowOff>
    </xdr:to>
    <xdr:sp macro="" textlink="">
      <xdr:nvSpPr>
        <xdr:cNvPr id="328" name="楕円 327"/>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105427</xdr:rowOff>
    </xdr:from>
    <xdr:ext cx="405111" cy="259045"/>
    <xdr:sp macro="" textlink="">
      <xdr:nvSpPr>
        <xdr:cNvPr id="329"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330" name="n_2ave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135907</xdr:rowOff>
    </xdr:from>
    <xdr:ext cx="405111" cy="259045"/>
    <xdr:sp macro="" textlink="">
      <xdr:nvSpPr>
        <xdr:cNvPr id="331" name="n_2mainValue【認定こども園・幼稚園・保育所】&#10;有形固定資産減価償却率"/>
        <xdr:cNvSpPr txBox="1"/>
      </xdr:nvSpPr>
      <xdr:spPr>
        <a:xfrm>
          <a:off x="14389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53" name="直線コネクタ 352"/>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5" name="直線コネクタ 3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56"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57" name="直線コネクタ 356"/>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58"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9" name="フローチャート: 判断 35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60" name="フローチャート: 判断 359"/>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61" name="フローチャート: 判断 360"/>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36830</xdr:rowOff>
    </xdr:from>
    <xdr:to>
      <xdr:col>107</xdr:col>
      <xdr:colOff>101600</xdr:colOff>
      <xdr:row>39</xdr:row>
      <xdr:rowOff>138430</xdr:rowOff>
    </xdr:to>
    <xdr:sp macro="" textlink="">
      <xdr:nvSpPr>
        <xdr:cNvPr id="367" name="楕円 366"/>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79519</xdr:rowOff>
    </xdr:from>
    <xdr:ext cx="469744" cy="259045"/>
    <xdr:sp macro="" textlink="">
      <xdr:nvSpPr>
        <xdr:cNvPr id="368"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369"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70" name="n_2main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95" name="直線コネクタ 394"/>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00"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1" name="フローチャート: 判断 400"/>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02" name="フローチャート: 判断 40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03" name="フローチャート: 判断 402"/>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166370</xdr:rowOff>
    </xdr:from>
    <xdr:to>
      <xdr:col>76</xdr:col>
      <xdr:colOff>165100</xdr:colOff>
      <xdr:row>58</xdr:row>
      <xdr:rowOff>96520</xdr:rowOff>
    </xdr:to>
    <xdr:sp macro="" textlink="">
      <xdr:nvSpPr>
        <xdr:cNvPr id="409" name="楕円 408"/>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29227</xdr:rowOff>
    </xdr:from>
    <xdr:ext cx="405111" cy="259045"/>
    <xdr:sp macro="" textlink="">
      <xdr:nvSpPr>
        <xdr:cNvPr id="410"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411" name="n_2ave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412" name="n_2mainValue【学校施設】&#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39" name="直線コネクタ 438"/>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40"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41" name="直線コネクタ 440"/>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42"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43" name="直線コネクタ 44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44"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45" name="フローチャート: 判断 444"/>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6" name="フローチャート: 判断 44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47" name="フローチャート: 判断 446"/>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82550</xdr:rowOff>
    </xdr:from>
    <xdr:to>
      <xdr:col>107</xdr:col>
      <xdr:colOff>101600</xdr:colOff>
      <xdr:row>62</xdr:row>
      <xdr:rowOff>12700</xdr:rowOff>
    </xdr:to>
    <xdr:sp macro="" textlink="">
      <xdr:nvSpPr>
        <xdr:cNvPr id="453" name="楕円 452"/>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54"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55"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456" name="n_2mainValue【学校施設】&#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81" name="直線コネクタ 48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8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83" name="直線コネクタ 48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48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87" name="フローチャート: 判断 48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88" name="フローチャート: 判断 48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489" name="フローチャート: 判断 48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95886</xdr:rowOff>
    </xdr:from>
    <xdr:to>
      <xdr:col>76</xdr:col>
      <xdr:colOff>165100</xdr:colOff>
      <xdr:row>84</xdr:row>
      <xdr:rowOff>26036</xdr:rowOff>
    </xdr:to>
    <xdr:sp macro="" textlink="">
      <xdr:nvSpPr>
        <xdr:cNvPr id="495" name="楕円 494"/>
        <xdr:cNvSpPr/>
      </xdr:nvSpPr>
      <xdr:spPr>
        <a:xfrm>
          <a:off x="1454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48277</xdr:rowOff>
    </xdr:from>
    <xdr:ext cx="405111" cy="259045"/>
    <xdr:sp macro="" textlink="">
      <xdr:nvSpPr>
        <xdr:cNvPr id="496" name="n_1ave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497"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42563</xdr:rowOff>
    </xdr:from>
    <xdr:ext cx="405111" cy="259045"/>
    <xdr:sp macro="" textlink="">
      <xdr:nvSpPr>
        <xdr:cNvPr id="498" name="n_2mainValue【児童館】&#10;有形固定資産減価償却率"/>
        <xdr:cNvSpPr txBox="1"/>
      </xdr:nvSpPr>
      <xdr:spPr>
        <a:xfrm>
          <a:off x="14389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22" name="直線コネクタ 521"/>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3"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24" name="直線コネクタ 52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25"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26" name="直線コネクタ 52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2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28" name="フローチャート: 判断 52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29" name="フローチャート: 判断 52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30" name="フローチャート: 判断 529"/>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101600</xdr:rowOff>
    </xdr:from>
    <xdr:to>
      <xdr:col>107</xdr:col>
      <xdr:colOff>101600</xdr:colOff>
      <xdr:row>81</xdr:row>
      <xdr:rowOff>31750</xdr:rowOff>
    </xdr:to>
    <xdr:sp macro="" textlink="">
      <xdr:nvSpPr>
        <xdr:cNvPr id="536" name="楕円 535"/>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3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538"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539" name="n_2mainValue【児童館】&#10;一人当たり面積"/>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51" name="直線コネクタ 55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52" name="テキスト ボックス 55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53" name="直線コネクタ 55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54" name="テキスト ボックス 55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55" name="直線コネクタ 55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56" name="テキスト ボックス 55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9" name="直線コネクタ 55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60" name="テキスト ボックス 55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61" name="直線コネクタ 56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62" name="テキスト ボックス 56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63" name="直線コネクタ 56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64" name="テキスト ボックス 56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8" name="直線コネクタ 567"/>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9"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70" name="直線コネクタ 569"/>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71"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72" name="直線コネクタ 571"/>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73"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74" name="フローチャート: 判断 573"/>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75" name="フローチャート: 判断 574"/>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6" name="フローチャート: 判断 575"/>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42545</xdr:rowOff>
    </xdr:from>
    <xdr:to>
      <xdr:col>76</xdr:col>
      <xdr:colOff>165100</xdr:colOff>
      <xdr:row>102</xdr:row>
      <xdr:rowOff>144145</xdr:rowOff>
    </xdr:to>
    <xdr:sp macro="" textlink="">
      <xdr:nvSpPr>
        <xdr:cNvPr id="582" name="楕円 581"/>
        <xdr:cNvSpPr/>
      </xdr:nvSpPr>
      <xdr:spPr>
        <a:xfrm>
          <a:off x="14541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117809</xdr:rowOff>
    </xdr:from>
    <xdr:ext cx="405111" cy="259045"/>
    <xdr:sp macro="" textlink="">
      <xdr:nvSpPr>
        <xdr:cNvPr id="583" name="n_1aveValue【公民館】&#10;有形固定資産減価償却率"/>
        <xdr:cNvSpPr txBox="1"/>
      </xdr:nvSpPr>
      <xdr:spPr>
        <a:xfrm>
          <a:off x="15266044" y="1777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584"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160672</xdr:rowOff>
    </xdr:from>
    <xdr:ext cx="405111" cy="259045"/>
    <xdr:sp macro="" textlink="">
      <xdr:nvSpPr>
        <xdr:cNvPr id="585" name="n_2mainValue【公民館】&#10;有形固定資産減価償却率"/>
        <xdr:cNvSpPr txBox="1"/>
      </xdr:nvSpPr>
      <xdr:spPr>
        <a:xfrm>
          <a:off x="14389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9" name="直線コネクタ 608"/>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1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12"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13" name="直線コネクタ 612"/>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14"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5" name="フローチャート: 判断 61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6" name="フローチャート: 判断 615"/>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17" name="フローチャート: 判断 616"/>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120650</xdr:rowOff>
    </xdr:from>
    <xdr:to>
      <xdr:col>107</xdr:col>
      <xdr:colOff>101600</xdr:colOff>
      <xdr:row>106</xdr:row>
      <xdr:rowOff>50800</xdr:rowOff>
    </xdr:to>
    <xdr:sp macro="" textlink="">
      <xdr:nvSpPr>
        <xdr:cNvPr id="623" name="楕円 622"/>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624"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25"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626" name="n_2main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類似団体と比較して特に有形固定資産減価償却率が高くなっている施設は、橋りょう、公営住宅、学校施設、公民館であり、その他の施設は、類似団体と同程度である。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橋りょうについては、長寿命化計画（平成２４年３月策定）により、年に２橋程度補修している。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公共施設再編計画（適正配置計画）（平成２９年３月策定）により、平成２９年度に両郡橋勤労者住宅を解体し、中原住宅、東別府住宅、朝日原住宅、丸尾市民住宅、浜町住宅を今後廃止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学校施設については、小学校は平成２８年４月に西、青山小学校の統合を終え、中学校は山の手、浜脇中学校を統合し、西小学校跡地に統合中学校を整備中であり、令和２年度に完成予定である。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公民館については、公共施設再編計画（適正配置計画）により、北部地区公民館及び同なでしこ分館について、分館を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廃止し、本館の整備又は移転・複合化の方向性を探っている。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110870</xdr:rowOff>
    </xdr:from>
    <xdr:ext cx="405111" cy="259045"/>
    <xdr:sp macro="" textlink="">
      <xdr:nvSpPr>
        <xdr:cNvPr id="65"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96900</xdr:rowOff>
    </xdr:from>
    <xdr:ext cx="405111" cy="259045"/>
    <xdr:sp macro="" textlink="">
      <xdr:nvSpPr>
        <xdr:cNvPr id="67"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156028</xdr:rowOff>
    </xdr:from>
    <xdr:to>
      <xdr:col>15</xdr:col>
      <xdr:colOff>101600</xdr:colOff>
      <xdr:row>37</xdr:row>
      <xdr:rowOff>86178</xdr:rowOff>
    </xdr:to>
    <xdr:sp macro="" textlink="">
      <xdr:nvSpPr>
        <xdr:cNvPr id="73" name="楕円 72"/>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102705</xdr:rowOff>
    </xdr:from>
    <xdr:ext cx="405111" cy="259045"/>
    <xdr:sp macro="" textlink="">
      <xdr:nvSpPr>
        <xdr:cNvPr id="74"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08"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09" name="フローチャート: 判断 108"/>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0"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93435</xdr:rowOff>
    </xdr:from>
    <xdr:to>
      <xdr:col>46</xdr:col>
      <xdr:colOff>38100</xdr:colOff>
      <xdr:row>42</xdr:row>
      <xdr:rowOff>23585</xdr:rowOff>
    </xdr:to>
    <xdr:sp macro="" textlink="">
      <xdr:nvSpPr>
        <xdr:cNvPr id="116" name="楕円 115"/>
        <xdr:cNvSpPr/>
      </xdr:nvSpPr>
      <xdr:spPr>
        <a:xfrm>
          <a:off x="8699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42</xdr:row>
      <xdr:rowOff>14712</xdr:rowOff>
    </xdr:from>
    <xdr:ext cx="469744" cy="259045"/>
    <xdr:sp macro="" textlink="">
      <xdr:nvSpPr>
        <xdr:cNvPr id="117" name="n_2mainValue【図書館】&#10;一人当たり面積"/>
        <xdr:cNvSpPr txBox="1"/>
      </xdr:nvSpPr>
      <xdr:spPr>
        <a:xfrm>
          <a:off x="8515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1"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2" name="フローチャート: 判断 151"/>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3"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168003</xdr:rowOff>
    </xdr:from>
    <xdr:to>
      <xdr:col>15</xdr:col>
      <xdr:colOff>101600</xdr:colOff>
      <xdr:row>61</xdr:row>
      <xdr:rowOff>98153</xdr:rowOff>
    </xdr:to>
    <xdr:sp macro="" textlink="">
      <xdr:nvSpPr>
        <xdr:cNvPr id="159" name="楕円 158"/>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89280</xdr:rowOff>
    </xdr:from>
    <xdr:ext cx="405111" cy="259045"/>
    <xdr:sp macro="" textlink="">
      <xdr:nvSpPr>
        <xdr:cNvPr id="160" name="n_2mainValue【体育館・プー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19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191" name="フローチャート: 判断 190"/>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25925</xdr:rowOff>
    </xdr:from>
    <xdr:ext cx="469744" cy="259045"/>
    <xdr:sp macro="" textlink="">
      <xdr:nvSpPr>
        <xdr:cNvPr id="192" name="n_2aveValue【体育館・プール】&#10;一人当たり面積"/>
        <xdr:cNvSpPr txBox="1"/>
      </xdr:nvSpPr>
      <xdr:spPr>
        <a:xfrm>
          <a:off x="8515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90932</xdr:rowOff>
    </xdr:from>
    <xdr:to>
      <xdr:col>46</xdr:col>
      <xdr:colOff>38100</xdr:colOff>
      <xdr:row>57</xdr:row>
      <xdr:rowOff>21082</xdr:rowOff>
    </xdr:to>
    <xdr:sp macro="" textlink="">
      <xdr:nvSpPr>
        <xdr:cNvPr id="198" name="楕円 197"/>
        <xdr:cNvSpPr/>
      </xdr:nvSpPr>
      <xdr:spPr>
        <a:xfrm>
          <a:off x="8699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55</xdr:row>
      <xdr:rowOff>37609</xdr:rowOff>
    </xdr:from>
    <xdr:ext cx="469744" cy="259045"/>
    <xdr:sp macro="" textlink="">
      <xdr:nvSpPr>
        <xdr:cNvPr id="199" name="n_2mainValue【体育館・プール】&#10;一人当たり面積"/>
        <xdr:cNvSpPr txBox="1"/>
      </xdr:nvSpPr>
      <xdr:spPr>
        <a:xfrm>
          <a:off x="8515427" y="946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84</xdr:row>
      <xdr:rowOff>81535</xdr:rowOff>
    </xdr:to>
    <xdr:cxnSp macro="">
      <xdr:nvCxnSpPr>
        <xdr:cNvPr id="222" name="直線コネクタ 221"/>
        <xdr:cNvCxnSpPr/>
      </xdr:nvCxnSpPr>
      <xdr:spPr>
        <a:xfrm flipV="1">
          <a:off x="4634865" y="13392913"/>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85362</xdr:rowOff>
    </xdr:from>
    <xdr:ext cx="405111" cy="259045"/>
    <xdr:sp macro="" textlink="">
      <xdr:nvSpPr>
        <xdr:cNvPr id="223" name="【福祉施設】&#10;有形固定資産減価償却率最小値テキスト"/>
        <xdr:cNvSpPr txBox="1"/>
      </xdr:nvSpPr>
      <xdr:spPr>
        <a:xfrm>
          <a:off x="4673600" y="1448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81535</xdr:rowOff>
    </xdr:from>
    <xdr:to>
      <xdr:col>24</xdr:col>
      <xdr:colOff>152400</xdr:colOff>
      <xdr:row>84</xdr:row>
      <xdr:rowOff>81535</xdr:rowOff>
    </xdr:to>
    <xdr:cxnSp macro="">
      <xdr:nvCxnSpPr>
        <xdr:cNvPr id="224" name="直線コネクタ 223"/>
        <xdr:cNvCxnSpPr/>
      </xdr:nvCxnSpPr>
      <xdr:spPr>
        <a:xfrm>
          <a:off x="4546600" y="1448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25" name="【福祉施設】&#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26" name="直線コネクタ 225"/>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52595</xdr:rowOff>
    </xdr:from>
    <xdr:ext cx="405111" cy="259045"/>
    <xdr:sp macro="" textlink="">
      <xdr:nvSpPr>
        <xdr:cNvPr id="227" name="【福祉施設】&#10;有形固定資産減価償却率平均値テキスト"/>
        <xdr:cNvSpPr txBox="1"/>
      </xdr:nvSpPr>
      <xdr:spPr>
        <a:xfrm>
          <a:off x="46736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74168</xdr:rowOff>
    </xdr:from>
    <xdr:to>
      <xdr:col>24</xdr:col>
      <xdr:colOff>114300</xdr:colOff>
      <xdr:row>82</xdr:row>
      <xdr:rowOff>4318</xdr:rowOff>
    </xdr:to>
    <xdr:sp macro="" textlink="">
      <xdr:nvSpPr>
        <xdr:cNvPr id="228" name="フローチャート: 判断 227"/>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29" name="フローチャート: 判断 228"/>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162577</xdr:rowOff>
    </xdr:from>
    <xdr:ext cx="405111" cy="259045"/>
    <xdr:sp macro="" textlink="">
      <xdr:nvSpPr>
        <xdr:cNvPr id="230" name="n_1ave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170180</xdr:rowOff>
    </xdr:from>
    <xdr:to>
      <xdr:col>15</xdr:col>
      <xdr:colOff>101600</xdr:colOff>
      <xdr:row>82</xdr:row>
      <xdr:rowOff>100330</xdr:rowOff>
    </xdr:to>
    <xdr:sp macro="" textlink="">
      <xdr:nvSpPr>
        <xdr:cNvPr id="231" name="フローチャート: 判断 230"/>
        <xdr:cNvSpPr/>
      </xdr:nvSpPr>
      <xdr:spPr>
        <a:xfrm>
          <a:off x="2857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91457</xdr:rowOff>
    </xdr:from>
    <xdr:ext cx="405111" cy="259045"/>
    <xdr:sp macro="" textlink="">
      <xdr:nvSpPr>
        <xdr:cNvPr id="232" name="n_2aveValue【福祉施設】&#10;有形固定資産減価償却率"/>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76454</xdr:rowOff>
    </xdr:from>
    <xdr:to>
      <xdr:col>15</xdr:col>
      <xdr:colOff>101600</xdr:colOff>
      <xdr:row>78</xdr:row>
      <xdr:rowOff>6604</xdr:rowOff>
    </xdr:to>
    <xdr:sp macro="" textlink="">
      <xdr:nvSpPr>
        <xdr:cNvPr id="238" name="楕円 237"/>
        <xdr:cNvSpPr/>
      </xdr:nvSpPr>
      <xdr:spPr>
        <a:xfrm>
          <a:off x="2857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76</xdr:row>
      <xdr:rowOff>23131</xdr:rowOff>
    </xdr:from>
    <xdr:ext cx="405111" cy="259045"/>
    <xdr:sp macro="" textlink="">
      <xdr:nvSpPr>
        <xdr:cNvPr id="239" name="n_2mainValue【福祉施設】&#10;有形固定資産減価償却率"/>
        <xdr:cNvSpPr txBox="1"/>
      </xdr:nvSpPr>
      <xdr:spPr>
        <a:xfrm>
          <a:off x="2705744" y="1305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5" name="直線コネクタ 264"/>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66"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67" name="直線コネクタ 266"/>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68"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69" name="直線コネクタ 268"/>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0"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1" name="フローチャート: 判断 270"/>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2" name="フローチャート: 判断 271"/>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56441</xdr:rowOff>
    </xdr:from>
    <xdr:ext cx="469744" cy="259045"/>
    <xdr:sp macro="" textlink="">
      <xdr:nvSpPr>
        <xdr:cNvPr id="273"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74" name="フローチャート: 判断 273"/>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75"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77107</xdr:rowOff>
    </xdr:from>
    <xdr:to>
      <xdr:col>46</xdr:col>
      <xdr:colOff>38100</xdr:colOff>
      <xdr:row>84</xdr:row>
      <xdr:rowOff>7257</xdr:rowOff>
    </xdr:to>
    <xdr:sp macro="" textlink="">
      <xdr:nvSpPr>
        <xdr:cNvPr id="281" name="楕円 280"/>
        <xdr:cNvSpPr/>
      </xdr:nvSpPr>
      <xdr:spPr>
        <a:xfrm>
          <a:off x="869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169834</xdr:rowOff>
    </xdr:from>
    <xdr:ext cx="469744" cy="259045"/>
    <xdr:sp macro="" textlink="">
      <xdr:nvSpPr>
        <xdr:cNvPr id="282" name="n_2mainValue【福祉施設】&#10;一人当たり面積"/>
        <xdr:cNvSpPr txBox="1"/>
      </xdr:nvSpPr>
      <xdr:spPr>
        <a:xfrm>
          <a:off x="8515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1" name="テキスト ボックス 3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05" name="直線コネクタ 30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0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07" name="直線コネクタ 30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0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09" name="直線コネクタ 30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10"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1" name="フローチャート: 判断 31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12" name="フローチャート: 判断 31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313"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14" name="フローチャート: 判断 313"/>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170705</xdr:rowOff>
    </xdr:from>
    <xdr:ext cx="405111" cy="259045"/>
    <xdr:sp macro="" textlink="">
      <xdr:nvSpPr>
        <xdr:cNvPr id="315"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52832</xdr:rowOff>
    </xdr:from>
    <xdr:to>
      <xdr:col>15</xdr:col>
      <xdr:colOff>101600</xdr:colOff>
      <xdr:row>103</xdr:row>
      <xdr:rowOff>154432</xdr:rowOff>
    </xdr:to>
    <xdr:sp macro="" textlink="">
      <xdr:nvSpPr>
        <xdr:cNvPr id="321" name="楕円 320"/>
        <xdr:cNvSpPr/>
      </xdr:nvSpPr>
      <xdr:spPr>
        <a:xfrm>
          <a:off x="2857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170959</xdr:rowOff>
    </xdr:from>
    <xdr:ext cx="405111" cy="259045"/>
    <xdr:sp macro="" textlink="">
      <xdr:nvSpPr>
        <xdr:cNvPr id="322" name="n_2mainValue【市民会館】&#10;有形固定資産減価償却率"/>
        <xdr:cNvSpPr txBox="1"/>
      </xdr:nvSpPr>
      <xdr:spPr>
        <a:xfrm>
          <a:off x="2705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3" name="テキスト ボックス 33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47" name="直線コネクタ 346"/>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48"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49" name="直線コネクタ 348"/>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50"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51" name="直線コネクタ 350"/>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52"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3" name="フローチャート: 判断 352"/>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54" name="フローチャート: 判断 353"/>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105427</xdr:rowOff>
    </xdr:from>
    <xdr:ext cx="469744" cy="259045"/>
    <xdr:sp macro="" textlink="">
      <xdr:nvSpPr>
        <xdr:cNvPr id="355"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56" name="フローチャート: 判断 355"/>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113047</xdr:rowOff>
    </xdr:from>
    <xdr:ext cx="469744" cy="259045"/>
    <xdr:sp macro="" textlink="">
      <xdr:nvSpPr>
        <xdr:cNvPr id="357"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33020</xdr:rowOff>
    </xdr:from>
    <xdr:to>
      <xdr:col>46</xdr:col>
      <xdr:colOff>38100</xdr:colOff>
      <xdr:row>106</xdr:row>
      <xdr:rowOff>134620</xdr:rowOff>
    </xdr:to>
    <xdr:sp macro="" textlink="">
      <xdr:nvSpPr>
        <xdr:cNvPr id="363" name="楕円 362"/>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125747</xdr:rowOff>
    </xdr:from>
    <xdr:ext cx="469744" cy="259045"/>
    <xdr:sp macro="" textlink="">
      <xdr:nvSpPr>
        <xdr:cNvPr id="364"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89" name="直線コネクタ 388"/>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90"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91" name="直線コネクタ 390"/>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92"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93" name="直線コネクタ 39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94"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95" name="フローチャート: 判断 394"/>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96" name="フローチャート: 判断 395"/>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48277</xdr:rowOff>
    </xdr:from>
    <xdr:ext cx="405111" cy="259045"/>
    <xdr:sp macro="" textlink="">
      <xdr:nvSpPr>
        <xdr:cNvPr id="397"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398" name="フローチャート: 判断 397"/>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137177</xdr:rowOff>
    </xdr:from>
    <xdr:ext cx="405111" cy="259045"/>
    <xdr:sp macro="" textlink="">
      <xdr:nvSpPr>
        <xdr:cNvPr id="399" name="n_2ave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61595</xdr:rowOff>
    </xdr:from>
    <xdr:to>
      <xdr:col>76</xdr:col>
      <xdr:colOff>165100</xdr:colOff>
      <xdr:row>33</xdr:row>
      <xdr:rowOff>163195</xdr:rowOff>
    </xdr:to>
    <xdr:sp macro="" textlink="">
      <xdr:nvSpPr>
        <xdr:cNvPr id="405" name="楕円 404"/>
        <xdr:cNvSpPr/>
      </xdr:nvSpPr>
      <xdr:spPr>
        <a:xfrm>
          <a:off x="14541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8272</xdr:rowOff>
    </xdr:from>
    <xdr:ext cx="405111" cy="259045"/>
    <xdr:sp macro="" textlink="">
      <xdr:nvSpPr>
        <xdr:cNvPr id="406" name="n_2mainValue【一般廃棄物処理施設】&#10;有形固定資産減価償却率"/>
        <xdr:cNvSpPr txBox="1"/>
      </xdr:nvSpPr>
      <xdr:spPr>
        <a:xfrm>
          <a:off x="143897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8" name="テキスト ボックス 4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0" name="テキスト ボックス 4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2" name="テキスト ボックス 4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4" name="テキスト ボックス 4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6" name="テキスト ボックス 4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30" name="直線コネクタ 429"/>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31"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32" name="直線コネクタ 431"/>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33"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34" name="直線コネクタ 433"/>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35"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36" name="フローチャート: 判断 435"/>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37" name="フローチャート: 判断 436"/>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38"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39" name="フローチャート: 判断 438"/>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40"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145690</xdr:rowOff>
    </xdr:from>
    <xdr:to>
      <xdr:col>107</xdr:col>
      <xdr:colOff>101600</xdr:colOff>
      <xdr:row>42</xdr:row>
      <xdr:rowOff>75840</xdr:rowOff>
    </xdr:to>
    <xdr:sp macro="" textlink="">
      <xdr:nvSpPr>
        <xdr:cNvPr id="446" name="楕円 445"/>
        <xdr:cNvSpPr/>
      </xdr:nvSpPr>
      <xdr:spPr>
        <a:xfrm>
          <a:off x="20383500" y="7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42</xdr:row>
      <xdr:rowOff>66967</xdr:rowOff>
    </xdr:from>
    <xdr:ext cx="469744" cy="259045"/>
    <xdr:sp macro="" textlink="">
      <xdr:nvSpPr>
        <xdr:cNvPr id="447" name="n_2mainValue【一般廃棄物処理施設】&#10;一人当たり有形固定資産（償却資産）額"/>
        <xdr:cNvSpPr txBox="1"/>
      </xdr:nvSpPr>
      <xdr:spPr>
        <a:xfrm>
          <a:off x="20199428" y="72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73" name="直線コネクタ 472"/>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5" name="直線コネクタ 47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76"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77" name="直線コネクタ 476"/>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78"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79" name="フローチャート: 判断 478"/>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80" name="フローチャート: 判断 479"/>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481"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82" name="フローチャート: 判断 481"/>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483"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128815</xdr:rowOff>
    </xdr:from>
    <xdr:to>
      <xdr:col>76</xdr:col>
      <xdr:colOff>165100</xdr:colOff>
      <xdr:row>62</xdr:row>
      <xdr:rowOff>58965</xdr:rowOff>
    </xdr:to>
    <xdr:sp macro="" textlink="">
      <xdr:nvSpPr>
        <xdr:cNvPr id="489" name="楕円 488"/>
        <xdr:cNvSpPr/>
      </xdr:nvSpPr>
      <xdr:spPr>
        <a:xfrm>
          <a:off x="14541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50092</xdr:rowOff>
    </xdr:from>
    <xdr:ext cx="405111" cy="259045"/>
    <xdr:sp macro="" textlink="">
      <xdr:nvSpPr>
        <xdr:cNvPr id="490" name="n_2mainValue【保健センター・保健所】&#10;有形固定資産減価償却率"/>
        <xdr:cNvSpPr txBox="1"/>
      </xdr:nvSpPr>
      <xdr:spPr>
        <a:xfrm>
          <a:off x="14389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12" name="直線コネクタ 51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1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14" name="直線コネクタ 51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6" name="直線コネクタ 51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17"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18" name="フローチャート: 判断 51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19" name="フローチャート: 判断 51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20"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21" name="フローチャート: 判断 520"/>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22"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28" name="楕円 527"/>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144797</xdr:rowOff>
    </xdr:from>
    <xdr:ext cx="469744" cy="259045"/>
    <xdr:sp macro="" textlink="">
      <xdr:nvSpPr>
        <xdr:cNvPr id="529" name="n_2main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0" name="テキスト ボックス 5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2" name="テキスト ボックス 5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0" name="テキスト ボックス 5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2" name="テキスト ボックス 5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54" name="直線コネクタ 553"/>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55"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56" name="直線コネクタ 555"/>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57"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58" name="直線コネクタ 557"/>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59"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0" name="フローチャート: 判断 55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61" name="フローチャート: 判断 560"/>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562"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63" name="フローチャート: 判断 562"/>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32402</xdr:rowOff>
    </xdr:from>
    <xdr:ext cx="405111" cy="259045"/>
    <xdr:sp macro="" textlink="">
      <xdr:nvSpPr>
        <xdr:cNvPr id="564" name="n_2aveValue【消防施設】&#10;有形固定資産減価償却率"/>
        <xdr:cNvSpPr txBox="1"/>
      </xdr:nvSpPr>
      <xdr:spPr>
        <a:xfrm>
          <a:off x="14389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126364</xdr:rowOff>
    </xdr:from>
    <xdr:to>
      <xdr:col>76</xdr:col>
      <xdr:colOff>165100</xdr:colOff>
      <xdr:row>82</xdr:row>
      <xdr:rowOff>56514</xdr:rowOff>
    </xdr:to>
    <xdr:sp macro="" textlink="">
      <xdr:nvSpPr>
        <xdr:cNvPr id="570" name="楕円 569"/>
        <xdr:cNvSpPr/>
      </xdr:nvSpPr>
      <xdr:spPr>
        <a:xfrm>
          <a:off x="14541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73041</xdr:rowOff>
    </xdr:from>
    <xdr:ext cx="405111" cy="259045"/>
    <xdr:sp macro="" textlink="">
      <xdr:nvSpPr>
        <xdr:cNvPr id="571" name="n_2mainValue【消防施設】&#10;有形固定資産減価償却率"/>
        <xdr:cNvSpPr txBox="1"/>
      </xdr:nvSpPr>
      <xdr:spPr>
        <a:xfrm>
          <a:off x="14389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95" name="直線コネクタ 594"/>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96"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97" name="直線コネクタ 596"/>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98"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99" name="直線コネクタ 598"/>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0"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1" name="フローチャート: 判断 600"/>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02" name="フローチャート: 判断 601"/>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03"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04" name="フローチャート: 判断 603"/>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05"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11" name="楕円 610"/>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156227</xdr:rowOff>
    </xdr:from>
    <xdr:ext cx="469744" cy="259045"/>
    <xdr:sp macro="" textlink="">
      <xdr:nvSpPr>
        <xdr:cNvPr id="612" name="n_2main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37" name="直線コネクタ 636"/>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38"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39" name="直線コネクタ 638"/>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0"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41" name="直線コネクタ 640"/>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42"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43" name="フローチャート: 判断 642"/>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44" name="フローチャート: 判断 643"/>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42563</xdr:rowOff>
    </xdr:from>
    <xdr:ext cx="405111" cy="259045"/>
    <xdr:sp macro="" textlink="">
      <xdr:nvSpPr>
        <xdr:cNvPr id="645"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46" name="フローチャート: 判断 645"/>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148607</xdr:rowOff>
    </xdr:from>
    <xdr:ext cx="405111" cy="259045"/>
    <xdr:sp macro="" textlink="">
      <xdr:nvSpPr>
        <xdr:cNvPr id="647"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160655</xdr:rowOff>
    </xdr:from>
    <xdr:to>
      <xdr:col>76</xdr:col>
      <xdr:colOff>165100</xdr:colOff>
      <xdr:row>104</xdr:row>
      <xdr:rowOff>90805</xdr:rowOff>
    </xdr:to>
    <xdr:sp macro="" textlink="">
      <xdr:nvSpPr>
        <xdr:cNvPr id="653" name="楕円 652"/>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107332</xdr:rowOff>
    </xdr:from>
    <xdr:ext cx="405111" cy="259045"/>
    <xdr:sp macro="" textlink="">
      <xdr:nvSpPr>
        <xdr:cNvPr id="654" name="n_2mainValue【庁舎】&#10;有形固定資産減価償却率"/>
        <xdr:cNvSpPr txBox="1"/>
      </xdr:nvSpPr>
      <xdr:spPr>
        <a:xfrm>
          <a:off x="14389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76" name="直線コネクタ 675"/>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77"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78" name="直線コネクタ 677"/>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79"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80" name="直線コネクタ 67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81"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82" name="フローチャート: 判断 681"/>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83" name="フローチャート: 判断 682"/>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684"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85" name="フローチャート: 判断 684"/>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136414</xdr:rowOff>
    </xdr:from>
    <xdr:ext cx="469744" cy="259045"/>
    <xdr:sp macro="" textlink="">
      <xdr:nvSpPr>
        <xdr:cNvPr id="686" name="n_2aveValue【庁舎】&#10;一人当たり面積"/>
        <xdr:cNvSpPr txBox="1"/>
      </xdr:nvSpPr>
      <xdr:spPr>
        <a:xfrm>
          <a:off x="201994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27687</xdr:rowOff>
    </xdr:from>
    <xdr:to>
      <xdr:col>107</xdr:col>
      <xdr:colOff>101600</xdr:colOff>
      <xdr:row>103</xdr:row>
      <xdr:rowOff>129287</xdr:rowOff>
    </xdr:to>
    <xdr:sp macro="" textlink="">
      <xdr:nvSpPr>
        <xdr:cNvPr id="692" name="楕円 691"/>
        <xdr:cNvSpPr/>
      </xdr:nvSpPr>
      <xdr:spPr>
        <a:xfrm>
          <a:off x="20383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101</xdr:row>
      <xdr:rowOff>145814</xdr:rowOff>
    </xdr:from>
    <xdr:ext cx="469744" cy="259045"/>
    <xdr:sp macro="" textlink="">
      <xdr:nvSpPr>
        <xdr:cNvPr id="693" name="n_2mainValue【庁舎】&#10;一人当たり面積"/>
        <xdr:cNvSpPr txBox="1"/>
      </xdr:nvSpPr>
      <xdr:spPr>
        <a:xfrm>
          <a:off x="20199427"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類似団体と比較して特に有形固定資産減価償却率が高くなっている施設は、福祉施設、一般廃棄物処理施設、消防施設である。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福祉施設については、公共施設再編計画（適正配置計画）により、老朽化した老人憩いの家友楽荘を令和２年度に解体することとしている。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一般廃棄物処理施設については、平成２８年度から着手していた、し尿処理場春木苑の建替えが平成３０年度に完了したところである。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消防施設については、公共施設再編計画（適正配置計画）により、老朽化した亀川出張所の建替えを行っており、令和元年度に完成予定である。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固定資産税（家屋、償却資産）等の増収により、基準財政収入額が増加したものの、自立支援給付費や生活保護費などの扶助費の増や、清掃センター建替による一部事務組合の補助費等のの増などに伴い、基準財政需要額も増加となった結果、前年度と比べ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全国平均は上回っているものの、類似団体内では低順位は変わりなく、今後は個人市民税の増加など、明るい兆しがあるものの、より一層の歳出削減に取り組む。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は、自立支援給付や子育て施策などの扶助費の増や、清掃センター建替えに伴う一部事務組合への補助金、毎年右肩あがりの居宅介護給付費に対する介護保険事業特別会計への繰出金の増などにより、３．１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歳入においては固定資産税や個人市民税を中心とした地方税の増や、地方交付税、臨時財政対策債の増により同じく３．１ポイントの増となった。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により、使用料の見直し等による歳入の増加を図るとともに、公共施設の適正化配置と管理運営のの効率化、補助金等の見直しなど歳出の抑制に努め、持続可能で安定的な行政経営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63</xdr:row>
      <xdr:rowOff>128778</xdr:rowOff>
    </xdr:to>
    <xdr:cxnSp macro="">
      <xdr:nvCxnSpPr>
        <xdr:cNvPr id="130" name="直線コネクタ 129"/>
        <xdr:cNvCxnSpPr/>
      </xdr:nvCxnSpPr>
      <xdr:spPr>
        <a:xfrm>
          <a:off x="4114800" y="10930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128778</xdr:rowOff>
    </xdr:to>
    <xdr:cxnSp macro="">
      <xdr:nvCxnSpPr>
        <xdr:cNvPr id="133" name="直線コネクタ 132"/>
        <xdr:cNvCxnSpPr/>
      </xdr:nvCxnSpPr>
      <xdr:spPr>
        <a:xfrm>
          <a:off x="3225800" y="1064056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112014</xdr:rowOff>
    </xdr:to>
    <xdr:cxnSp macro="">
      <xdr:nvCxnSpPr>
        <xdr:cNvPr id="136" name="直線コネクタ 135"/>
        <xdr:cNvCxnSpPr/>
      </xdr:nvCxnSpPr>
      <xdr:spPr>
        <a:xfrm flipV="1">
          <a:off x="2336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62</xdr:row>
      <xdr:rowOff>169926</xdr:rowOff>
    </xdr:to>
    <xdr:cxnSp macro="">
      <xdr:nvCxnSpPr>
        <xdr:cNvPr id="139" name="直線コネクタ 138"/>
        <xdr:cNvCxnSpPr/>
      </xdr:nvCxnSpPr>
      <xdr:spPr>
        <a:xfrm flipV="1">
          <a:off x="1447800" y="107419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50"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54" name="テキスト ボックス 153"/>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7" name="楕円 156"/>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8" name="テキスト ボックス 157"/>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類似団体平均、全国平や県平均と比較すると、概ね良好な数値となっている。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公共施設の適正配置と管理運営の効率化により施設の統廃合や集約化、複合化等を進め、総量の削減に努めることで、人件費・物件費の抑制を図る。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167935</xdr:rowOff>
    </xdr:from>
    <xdr:to>
      <xdr:col>23</xdr:col>
      <xdr:colOff>133350</xdr:colOff>
      <xdr:row>85</xdr:row>
      <xdr:rowOff>17616</xdr:rowOff>
    </xdr:to>
    <xdr:cxnSp macro="">
      <xdr:nvCxnSpPr>
        <xdr:cNvPr id="195" name="直線コネクタ 194"/>
        <xdr:cNvCxnSpPr/>
      </xdr:nvCxnSpPr>
      <xdr:spPr>
        <a:xfrm>
          <a:off x="4114800" y="14569735"/>
          <a:ext cx="838200" cy="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111368</xdr:rowOff>
    </xdr:from>
    <xdr:to>
      <xdr:col>19</xdr:col>
      <xdr:colOff>133350</xdr:colOff>
      <xdr:row>84</xdr:row>
      <xdr:rowOff>167935</xdr:rowOff>
    </xdr:to>
    <xdr:cxnSp macro="">
      <xdr:nvCxnSpPr>
        <xdr:cNvPr id="198" name="直線コネクタ 197"/>
        <xdr:cNvCxnSpPr/>
      </xdr:nvCxnSpPr>
      <xdr:spPr>
        <a:xfrm>
          <a:off x="3225800" y="14513168"/>
          <a:ext cx="8890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79276</xdr:rowOff>
    </xdr:from>
    <xdr:to>
      <xdr:col>15</xdr:col>
      <xdr:colOff>82550</xdr:colOff>
      <xdr:row>84</xdr:row>
      <xdr:rowOff>111368</xdr:rowOff>
    </xdr:to>
    <xdr:cxnSp macro="">
      <xdr:nvCxnSpPr>
        <xdr:cNvPr id="201" name="直線コネクタ 200"/>
        <xdr:cNvCxnSpPr/>
      </xdr:nvCxnSpPr>
      <xdr:spPr>
        <a:xfrm>
          <a:off x="2336800" y="14481076"/>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33170</xdr:rowOff>
    </xdr:from>
    <xdr:to>
      <xdr:col>11</xdr:col>
      <xdr:colOff>31750</xdr:colOff>
      <xdr:row>84</xdr:row>
      <xdr:rowOff>79276</xdr:rowOff>
    </xdr:to>
    <xdr:cxnSp macro="">
      <xdr:nvCxnSpPr>
        <xdr:cNvPr id="204" name="直線コネクタ 203"/>
        <xdr:cNvCxnSpPr/>
      </xdr:nvCxnSpPr>
      <xdr:spPr>
        <a:xfrm>
          <a:off x="1447800" y="14434970"/>
          <a:ext cx="889000" cy="4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138266</xdr:rowOff>
    </xdr:from>
    <xdr:to>
      <xdr:col>23</xdr:col>
      <xdr:colOff>184150</xdr:colOff>
      <xdr:row>85</xdr:row>
      <xdr:rowOff>68416</xdr:rowOff>
    </xdr:to>
    <xdr:sp macro="" textlink="">
      <xdr:nvSpPr>
        <xdr:cNvPr id="214" name="楕円 213"/>
        <xdr:cNvSpPr/>
      </xdr:nvSpPr>
      <xdr:spPr>
        <a:xfrm>
          <a:off x="4902200" y="145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110343</xdr:rowOff>
    </xdr:from>
    <xdr:ext cx="762000" cy="259045"/>
    <xdr:sp macro="" textlink="">
      <xdr:nvSpPr>
        <xdr:cNvPr id="215" name="人件費・物件費等の状況該当値テキスト"/>
        <xdr:cNvSpPr txBox="1"/>
      </xdr:nvSpPr>
      <xdr:spPr>
        <a:xfrm>
          <a:off x="5041900" y="1451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117135</xdr:rowOff>
    </xdr:from>
    <xdr:to>
      <xdr:col>19</xdr:col>
      <xdr:colOff>184150</xdr:colOff>
      <xdr:row>85</xdr:row>
      <xdr:rowOff>47285</xdr:rowOff>
    </xdr:to>
    <xdr:sp macro="" textlink="">
      <xdr:nvSpPr>
        <xdr:cNvPr id="216" name="楕円 215"/>
        <xdr:cNvSpPr/>
      </xdr:nvSpPr>
      <xdr:spPr>
        <a:xfrm>
          <a:off x="4064000" y="145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32062</xdr:rowOff>
    </xdr:from>
    <xdr:ext cx="736600" cy="259045"/>
    <xdr:sp macro="" textlink="">
      <xdr:nvSpPr>
        <xdr:cNvPr id="217" name="テキスト ボックス 216"/>
        <xdr:cNvSpPr txBox="1"/>
      </xdr:nvSpPr>
      <xdr:spPr>
        <a:xfrm>
          <a:off x="3733800" y="1460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60568</xdr:rowOff>
    </xdr:from>
    <xdr:to>
      <xdr:col>15</xdr:col>
      <xdr:colOff>133350</xdr:colOff>
      <xdr:row>84</xdr:row>
      <xdr:rowOff>162168</xdr:rowOff>
    </xdr:to>
    <xdr:sp macro="" textlink="">
      <xdr:nvSpPr>
        <xdr:cNvPr id="218" name="楕円 217"/>
        <xdr:cNvSpPr/>
      </xdr:nvSpPr>
      <xdr:spPr>
        <a:xfrm>
          <a:off x="3175000" y="144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895</xdr:rowOff>
    </xdr:from>
    <xdr:ext cx="762000" cy="259045"/>
    <xdr:sp macro="" textlink="">
      <xdr:nvSpPr>
        <xdr:cNvPr id="219" name="テキスト ボックス 218"/>
        <xdr:cNvSpPr txBox="1"/>
      </xdr:nvSpPr>
      <xdr:spPr>
        <a:xfrm>
          <a:off x="2844800" y="142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28476</xdr:rowOff>
    </xdr:from>
    <xdr:to>
      <xdr:col>11</xdr:col>
      <xdr:colOff>82550</xdr:colOff>
      <xdr:row>84</xdr:row>
      <xdr:rowOff>130076</xdr:rowOff>
    </xdr:to>
    <xdr:sp macro="" textlink="">
      <xdr:nvSpPr>
        <xdr:cNvPr id="220" name="楕円 219"/>
        <xdr:cNvSpPr/>
      </xdr:nvSpPr>
      <xdr:spPr>
        <a:xfrm>
          <a:off x="2286000" y="144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140253</xdr:rowOff>
    </xdr:from>
    <xdr:ext cx="762000" cy="259045"/>
    <xdr:sp macro="" textlink="">
      <xdr:nvSpPr>
        <xdr:cNvPr id="221" name="テキスト ボックス 220"/>
        <xdr:cNvSpPr txBox="1"/>
      </xdr:nvSpPr>
      <xdr:spPr>
        <a:xfrm>
          <a:off x="1955800" y="141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153820</xdr:rowOff>
    </xdr:from>
    <xdr:to>
      <xdr:col>7</xdr:col>
      <xdr:colOff>31750</xdr:colOff>
      <xdr:row>84</xdr:row>
      <xdr:rowOff>83970</xdr:rowOff>
    </xdr:to>
    <xdr:sp macro="" textlink="">
      <xdr:nvSpPr>
        <xdr:cNvPr id="222" name="楕円 221"/>
        <xdr:cNvSpPr/>
      </xdr:nvSpPr>
      <xdr:spPr>
        <a:xfrm>
          <a:off x="1397000" y="143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94147</xdr:rowOff>
    </xdr:from>
    <xdr:ext cx="762000" cy="259045"/>
    <xdr:sp macro="" textlink="">
      <xdr:nvSpPr>
        <xdr:cNvPr id="223" name="テキスト ボックス 222"/>
        <xdr:cNvSpPr txBox="1"/>
      </xdr:nvSpPr>
      <xdr:spPr>
        <a:xfrm>
          <a:off x="1066800" y="141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給与制度の総合的見直し、給与構造の見直しをしているが、激変緩和の経過措置中。今後の給与全般の適正化に努めることで、水準を見直していく。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59" name="直線コネクタ 258"/>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79527</xdr:rowOff>
    </xdr:to>
    <xdr:cxnSp macro="">
      <xdr:nvCxnSpPr>
        <xdr:cNvPr id="262" name="直線コネクタ 261"/>
        <xdr:cNvCxnSpPr/>
      </xdr:nvCxnSpPr>
      <xdr:spPr>
        <a:xfrm>
          <a:off x="15290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79527</xdr:rowOff>
    </xdr:to>
    <xdr:cxnSp macro="">
      <xdr:nvCxnSpPr>
        <xdr:cNvPr id="265" name="直線コネクタ 264"/>
        <xdr:cNvCxnSpPr/>
      </xdr:nvCxnSpPr>
      <xdr:spPr>
        <a:xfrm>
          <a:off x="14401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87</xdr:row>
      <xdr:rowOff>56545</xdr:rowOff>
    </xdr:to>
    <xdr:cxnSp macro="">
      <xdr:nvCxnSpPr>
        <xdr:cNvPr id="268" name="直線コネクタ 267"/>
        <xdr:cNvCxnSpPr/>
      </xdr:nvCxnSpPr>
      <xdr:spPr>
        <a:xfrm>
          <a:off x="13512800" y="14708414"/>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8" name="楕円 277"/>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9" name="給与水準   （国との比較）該当値テキスト"/>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80" name="楕円 279"/>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1" name="テキスト ボックス 280"/>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2" name="楕円 281"/>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3" name="テキスト ボックス 282"/>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4" name="楕円 283"/>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5" name="テキスト ボックス 284"/>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に策定した第１次別府市定員適正化計画の目標数値以上の職員数を削減し、行財政改革に取り組んできた状況であるが、平成２４年４月１日を起点とした第２次定員適正化計画を策定し、１０年間で職員数を１３％削減する目標の基、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47413</xdr:rowOff>
    </xdr:from>
    <xdr:to>
      <xdr:col>81</xdr:col>
      <xdr:colOff>44450</xdr:colOff>
      <xdr:row>64</xdr:row>
      <xdr:rowOff>57468</xdr:rowOff>
    </xdr:to>
    <xdr:cxnSp macro="">
      <xdr:nvCxnSpPr>
        <xdr:cNvPr id="322" name="直線コネクタ 321"/>
        <xdr:cNvCxnSpPr/>
      </xdr:nvCxnSpPr>
      <xdr:spPr>
        <a:xfrm>
          <a:off x="16179800" y="1102021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47413</xdr:rowOff>
    </xdr:from>
    <xdr:to>
      <xdr:col>77</xdr:col>
      <xdr:colOff>44450</xdr:colOff>
      <xdr:row>64</xdr:row>
      <xdr:rowOff>75565</xdr:rowOff>
    </xdr:to>
    <xdr:cxnSp macro="">
      <xdr:nvCxnSpPr>
        <xdr:cNvPr id="325" name="直線コネクタ 324"/>
        <xdr:cNvCxnSpPr/>
      </xdr:nvCxnSpPr>
      <xdr:spPr>
        <a:xfrm flipV="1">
          <a:off x="15290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75565</xdr:rowOff>
    </xdr:from>
    <xdr:to>
      <xdr:col>72</xdr:col>
      <xdr:colOff>203200</xdr:colOff>
      <xdr:row>64</xdr:row>
      <xdr:rowOff>85619</xdr:rowOff>
    </xdr:to>
    <xdr:cxnSp macro="">
      <xdr:nvCxnSpPr>
        <xdr:cNvPr id="328" name="直線コネクタ 327"/>
        <xdr:cNvCxnSpPr/>
      </xdr:nvCxnSpPr>
      <xdr:spPr>
        <a:xfrm flipV="1">
          <a:off x="14401800" y="110483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85619</xdr:rowOff>
    </xdr:from>
    <xdr:to>
      <xdr:col>68</xdr:col>
      <xdr:colOff>152400</xdr:colOff>
      <xdr:row>64</xdr:row>
      <xdr:rowOff>91652</xdr:rowOff>
    </xdr:to>
    <xdr:cxnSp macro="">
      <xdr:nvCxnSpPr>
        <xdr:cNvPr id="331" name="直線コネクタ 330"/>
        <xdr:cNvCxnSpPr/>
      </xdr:nvCxnSpPr>
      <xdr:spPr>
        <a:xfrm flipV="1">
          <a:off x="13512800" y="110584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6668</xdr:rowOff>
    </xdr:from>
    <xdr:to>
      <xdr:col>81</xdr:col>
      <xdr:colOff>95250</xdr:colOff>
      <xdr:row>64</xdr:row>
      <xdr:rowOff>108268</xdr:rowOff>
    </xdr:to>
    <xdr:sp macro="" textlink="">
      <xdr:nvSpPr>
        <xdr:cNvPr id="341" name="楕円 340"/>
        <xdr:cNvSpPr/>
      </xdr:nvSpPr>
      <xdr:spPr>
        <a:xfrm>
          <a:off x="16967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150195</xdr:rowOff>
    </xdr:from>
    <xdr:ext cx="762000" cy="259045"/>
    <xdr:sp macro="" textlink="">
      <xdr:nvSpPr>
        <xdr:cNvPr id="342" name="定員管理の状況該当値テキスト"/>
        <xdr:cNvSpPr txBox="1"/>
      </xdr:nvSpPr>
      <xdr:spPr>
        <a:xfrm>
          <a:off x="17106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168063</xdr:rowOff>
    </xdr:from>
    <xdr:to>
      <xdr:col>77</xdr:col>
      <xdr:colOff>95250</xdr:colOff>
      <xdr:row>64</xdr:row>
      <xdr:rowOff>98213</xdr:rowOff>
    </xdr:to>
    <xdr:sp macro="" textlink="">
      <xdr:nvSpPr>
        <xdr:cNvPr id="343" name="楕円 342"/>
        <xdr:cNvSpPr/>
      </xdr:nvSpPr>
      <xdr:spPr>
        <a:xfrm>
          <a:off x="16129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82990</xdr:rowOff>
    </xdr:from>
    <xdr:ext cx="736600" cy="259045"/>
    <xdr:sp macro="" textlink="">
      <xdr:nvSpPr>
        <xdr:cNvPr id="344" name="テキスト ボックス 343"/>
        <xdr:cNvSpPr txBox="1"/>
      </xdr:nvSpPr>
      <xdr:spPr>
        <a:xfrm>
          <a:off x="15798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24765</xdr:rowOff>
    </xdr:from>
    <xdr:to>
      <xdr:col>73</xdr:col>
      <xdr:colOff>44450</xdr:colOff>
      <xdr:row>64</xdr:row>
      <xdr:rowOff>126365</xdr:rowOff>
    </xdr:to>
    <xdr:sp macro="" textlink="">
      <xdr:nvSpPr>
        <xdr:cNvPr id="345" name="楕円 344"/>
        <xdr:cNvSpPr/>
      </xdr:nvSpPr>
      <xdr:spPr>
        <a:xfrm>
          <a:off x="15240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111142</xdr:rowOff>
    </xdr:from>
    <xdr:ext cx="762000" cy="259045"/>
    <xdr:sp macro="" textlink="">
      <xdr:nvSpPr>
        <xdr:cNvPr id="346" name="テキスト ボックス 345"/>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34819</xdr:rowOff>
    </xdr:from>
    <xdr:to>
      <xdr:col>68</xdr:col>
      <xdr:colOff>203200</xdr:colOff>
      <xdr:row>64</xdr:row>
      <xdr:rowOff>136419</xdr:rowOff>
    </xdr:to>
    <xdr:sp macro="" textlink="">
      <xdr:nvSpPr>
        <xdr:cNvPr id="347" name="楕円 346"/>
        <xdr:cNvSpPr/>
      </xdr:nvSpPr>
      <xdr:spPr>
        <a:xfrm>
          <a:off x="14351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121196</xdr:rowOff>
    </xdr:from>
    <xdr:ext cx="762000" cy="259045"/>
    <xdr:sp macro="" textlink="">
      <xdr:nvSpPr>
        <xdr:cNvPr id="348" name="テキスト ボックス 347"/>
        <xdr:cNvSpPr txBox="1"/>
      </xdr:nvSpPr>
      <xdr:spPr>
        <a:xfrm>
          <a:off x="14020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40852</xdr:rowOff>
    </xdr:from>
    <xdr:to>
      <xdr:col>64</xdr:col>
      <xdr:colOff>152400</xdr:colOff>
      <xdr:row>64</xdr:row>
      <xdr:rowOff>142452</xdr:rowOff>
    </xdr:to>
    <xdr:sp macro="" textlink="">
      <xdr:nvSpPr>
        <xdr:cNvPr id="349" name="楕円 348"/>
        <xdr:cNvSpPr/>
      </xdr:nvSpPr>
      <xdr:spPr>
        <a:xfrm>
          <a:off x="13462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127229</xdr:rowOff>
    </xdr:from>
    <xdr:ext cx="762000" cy="259045"/>
    <xdr:sp macro="" textlink="">
      <xdr:nvSpPr>
        <xdr:cNvPr id="350" name="テキスト ボックス 349"/>
        <xdr:cNvSpPr txBox="1"/>
      </xdr:nvSpPr>
      <xdr:spPr>
        <a:xfrm>
          <a:off x="13131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標準財政規模は増加したものの、控除財源となる元利償還金・純元利償還金に係る基準財政需要額算入が増加し、分子となる元利償還金及び純元利償還金が大きく増加したことに加え、分子の控除財源である特定財源も減少したため、単年度では比率は大きく悪化した。３ヵ年平均では０．５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県内平均及び類似団体平均と比較すると良好な数値となっているものの、今後大型事業が控えており、公債費の償還の増加が見込まれることから、将来負担を見据えた効率的かつ効果的な事業執行及び事業選択により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170815</xdr:rowOff>
    </xdr:from>
    <xdr:to>
      <xdr:col>81</xdr:col>
      <xdr:colOff>44450</xdr:colOff>
      <xdr:row>38</xdr:row>
      <xdr:rowOff>29528</xdr:rowOff>
    </xdr:to>
    <xdr:cxnSp macro="">
      <xdr:nvCxnSpPr>
        <xdr:cNvPr id="380" name="直線コネクタ 379"/>
        <xdr:cNvCxnSpPr/>
      </xdr:nvCxnSpPr>
      <xdr:spPr>
        <a:xfrm>
          <a:off x="16179800" y="651446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170815</xdr:rowOff>
    </xdr:from>
    <xdr:to>
      <xdr:col>77</xdr:col>
      <xdr:colOff>44450</xdr:colOff>
      <xdr:row>37</xdr:row>
      <xdr:rowOff>170815</xdr:rowOff>
    </xdr:to>
    <xdr:cxnSp macro="">
      <xdr:nvCxnSpPr>
        <xdr:cNvPr id="383" name="直線コネクタ 382"/>
        <xdr:cNvCxnSpPr/>
      </xdr:nvCxnSpPr>
      <xdr:spPr>
        <a:xfrm>
          <a:off x="15290800" y="6514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170815</xdr:rowOff>
    </xdr:from>
    <xdr:to>
      <xdr:col>72</xdr:col>
      <xdr:colOff>203200</xdr:colOff>
      <xdr:row>38</xdr:row>
      <xdr:rowOff>11430</xdr:rowOff>
    </xdr:to>
    <xdr:cxnSp macro="">
      <xdr:nvCxnSpPr>
        <xdr:cNvPr id="386" name="直線コネクタ 385"/>
        <xdr:cNvCxnSpPr/>
      </xdr:nvCxnSpPr>
      <xdr:spPr>
        <a:xfrm flipV="1">
          <a:off x="14401800" y="651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41593</xdr:rowOff>
    </xdr:to>
    <xdr:cxnSp macro="">
      <xdr:nvCxnSpPr>
        <xdr:cNvPr id="389" name="直線コネクタ 388"/>
        <xdr:cNvCxnSpPr/>
      </xdr:nvCxnSpPr>
      <xdr:spPr>
        <a:xfrm flipV="1">
          <a:off x="13512800" y="65265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150178</xdr:rowOff>
    </xdr:from>
    <xdr:to>
      <xdr:col>81</xdr:col>
      <xdr:colOff>95250</xdr:colOff>
      <xdr:row>38</xdr:row>
      <xdr:rowOff>80328</xdr:rowOff>
    </xdr:to>
    <xdr:sp macro="" textlink="">
      <xdr:nvSpPr>
        <xdr:cNvPr id="399" name="楕円 398"/>
        <xdr:cNvSpPr/>
      </xdr:nvSpPr>
      <xdr:spPr>
        <a:xfrm>
          <a:off x="169672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166705</xdr:rowOff>
    </xdr:from>
    <xdr:ext cx="762000" cy="259045"/>
    <xdr:sp macro="" textlink="">
      <xdr:nvSpPr>
        <xdr:cNvPr id="400" name="公債費負担の状況該当値テキスト"/>
        <xdr:cNvSpPr txBox="1"/>
      </xdr:nvSpPr>
      <xdr:spPr>
        <a:xfrm>
          <a:off x="17106900" y="63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120015</xdr:rowOff>
    </xdr:from>
    <xdr:to>
      <xdr:col>77</xdr:col>
      <xdr:colOff>95250</xdr:colOff>
      <xdr:row>38</xdr:row>
      <xdr:rowOff>50165</xdr:rowOff>
    </xdr:to>
    <xdr:sp macro="" textlink="">
      <xdr:nvSpPr>
        <xdr:cNvPr id="401" name="楕円 400"/>
        <xdr:cNvSpPr/>
      </xdr:nvSpPr>
      <xdr:spPr>
        <a:xfrm>
          <a:off x="16129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60342</xdr:rowOff>
    </xdr:from>
    <xdr:ext cx="736600" cy="259045"/>
    <xdr:sp macro="" textlink="">
      <xdr:nvSpPr>
        <xdr:cNvPr id="402" name="テキスト ボックス 401"/>
        <xdr:cNvSpPr txBox="1"/>
      </xdr:nvSpPr>
      <xdr:spPr>
        <a:xfrm>
          <a:off x="15798800" y="623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120015</xdr:rowOff>
    </xdr:from>
    <xdr:to>
      <xdr:col>73</xdr:col>
      <xdr:colOff>44450</xdr:colOff>
      <xdr:row>38</xdr:row>
      <xdr:rowOff>50165</xdr:rowOff>
    </xdr:to>
    <xdr:sp macro="" textlink="">
      <xdr:nvSpPr>
        <xdr:cNvPr id="403" name="楕円 402"/>
        <xdr:cNvSpPr/>
      </xdr:nvSpPr>
      <xdr:spPr>
        <a:xfrm>
          <a:off x="15240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60342</xdr:rowOff>
    </xdr:from>
    <xdr:ext cx="762000" cy="259045"/>
    <xdr:sp macro="" textlink="">
      <xdr:nvSpPr>
        <xdr:cNvPr id="404" name="テキスト ボックス 403"/>
        <xdr:cNvSpPr txBox="1"/>
      </xdr:nvSpPr>
      <xdr:spPr>
        <a:xfrm>
          <a:off x="14909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5" name="楕円 404"/>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6" name="テキスト ボックス 405"/>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162243</xdr:rowOff>
    </xdr:from>
    <xdr:to>
      <xdr:col>64</xdr:col>
      <xdr:colOff>152400</xdr:colOff>
      <xdr:row>38</xdr:row>
      <xdr:rowOff>92393</xdr:rowOff>
    </xdr:to>
    <xdr:sp macro="" textlink="">
      <xdr:nvSpPr>
        <xdr:cNvPr id="407" name="楕円 406"/>
        <xdr:cNvSpPr/>
      </xdr:nvSpPr>
      <xdr:spPr>
        <a:xfrm>
          <a:off x="13462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102569</xdr:rowOff>
    </xdr:from>
    <xdr:ext cx="762000" cy="259045"/>
    <xdr:sp macro="" textlink="">
      <xdr:nvSpPr>
        <xdr:cNvPr id="408" name="テキスト ボックス 407"/>
        <xdr:cNvSpPr txBox="1"/>
      </xdr:nvSpPr>
      <xdr:spPr>
        <a:xfrm>
          <a:off x="13131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見込額等の減額により、比率は減となった。一方で、充当可能基金及び充当可能特定歳入の減により、充当可能財源等が減額となっており、また分母となる標準財政規模も増額となったため、結果的に前年度と比べ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今後も地方債発行を伴う大型事業の実施等にあたっては、世代間負担の公平と公債費負担の中長期的な平準化などの観点から負担を軽減するよう総点検を図り財政の健全化を推進する。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職員数や給与水準が類似団体と比較して高いことから、今後も第２次定員適正化計画に基づき職員数の削減を図る。また、事務事業の見直し、行政需要にあった職員の適正配置などに努め、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138430</xdr:rowOff>
    </xdr:to>
    <xdr:cxnSp macro="">
      <xdr:nvCxnSpPr>
        <xdr:cNvPr id="66" name="直線コネクタ 65"/>
        <xdr:cNvCxnSpPr/>
      </xdr:nvCxnSpPr>
      <xdr:spPr>
        <a:xfrm flipV="1">
          <a:off x="3987800" y="677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138430</xdr:rowOff>
    </xdr:to>
    <xdr:cxnSp macro="">
      <xdr:nvCxnSpPr>
        <xdr:cNvPr id="69" name="直線コネクタ 68"/>
        <xdr:cNvCxnSpPr/>
      </xdr:nvCxnSpPr>
      <xdr:spPr>
        <a:xfrm>
          <a:off x="3098800" y="672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130810</xdr:rowOff>
    </xdr:to>
    <xdr:cxnSp macro="">
      <xdr:nvCxnSpPr>
        <xdr:cNvPr id="72" name="直線コネクタ 71"/>
        <xdr:cNvCxnSpPr/>
      </xdr:nvCxnSpPr>
      <xdr:spPr>
        <a:xfrm flipV="1">
          <a:off x="2209800" y="6725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149860</xdr:rowOff>
    </xdr:to>
    <xdr:cxnSp macro="">
      <xdr:nvCxnSpPr>
        <xdr:cNvPr id="75" name="直線コネクタ 74"/>
        <xdr:cNvCxnSpPr/>
      </xdr:nvCxnSpPr>
      <xdr:spPr>
        <a:xfrm flipV="1">
          <a:off x="1320800" y="6817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3" name="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今後は別府市公共施設再編計画により、市民ニーズを把握しつつ、施設の統廃合や複合化を行うことにより、物件費の抑制を図ります。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19558</xdr:rowOff>
    </xdr:from>
    <xdr:to>
      <xdr:col>82</xdr:col>
      <xdr:colOff>107950</xdr:colOff>
      <xdr:row>15</xdr:row>
      <xdr:rowOff>28702</xdr:rowOff>
    </xdr:to>
    <xdr:cxnSp macro="">
      <xdr:nvCxnSpPr>
        <xdr:cNvPr id="125" name="直線コネクタ 124"/>
        <xdr:cNvCxnSpPr/>
      </xdr:nvCxnSpPr>
      <xdr:spPr>
        <a:xfrm flipV="1">
          <a:off x="15671800" y="2591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117856</xdr:rowOff>
    </xdr:from>
    <xdr:to>
      <xdr:col>78</xdr:col>
      <xdr:colOff>69850</xdr:colOff>
      <xdr:row>15</xdr:row>
      <xdr:rowOff>28702</xdr:rowOff>
    </xdr:to>
    <xdr:cxnSp macro="">
      <xdr:nvCxnSpPr>
        <xdr:cNvPr id="128" name="直線コネクタ 127"/>
        <xdr:cNvCxnSpPr/>
      </xdr:nvCxnSpPr>
      <xdr:spPr>
        <a:xfrm>
          <a:off x="14782800" y="2518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14</xdr:row>
      <xdr:rowOff>117856</xdr:rowOff>
    </xdr:to>
    <xdr:cxnSp macro="">
      <xdr:nvCxnSpPr>
        <xdr:cNvPr id="131" name="直線コネクタ 130"/>
        <xdr:cNvCxnSpPr/>
      </xdr:nvCxnSpPr>
      <xdr:spPr>
        <a:xfrm>
          <a:off x="13893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108712</xdr:rowOff>
    </xdr:to>
    <xdr:cxnSp macro="">
      <xdr:nvCxnSpPr>
        <xdr:cNvPr id="134" name="直線コネクタ 133"/>
        <xdr:cNvCxnSpPr/>
      </xdr:nvCxnSpPr>
      <xdr:spPr>
        <a:xfrm>
          <a:off x="13004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4" name="楕円 143"/>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156735</xdr:rowOff>
    </xdr:from>
    <xdr:ext cx="762000" cy="259045"/>
    <xdr:sp macro="" textlink="">
      <xdr:nvSpPr>
        <xdr:cNvPr id="145"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67056</xdr:rowOff>
    </xdr:from>
    <xdr:to>
      <xdr:col>74</xdr:col>
      <xdr:colOff>31750</xdr:colOff>
      <xdr:row>14</xdr:row>
      <xdr:rowOff>168656</xdr:rowOff>
    </xdr:to>
    <xdr:sp macro="" textlink="">
      <xdr:nvSpPr>
        <xdr:cNvPr id="148" name="楕円 147"/>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7383</xdr:rowOff>
    </xdr:from>
    <xdr:ext cx="762000" cy="259045"/>
    <xdr:sp macro="" textlink="">
      <xdr:nvSpPr>
        <xdr:cNvPr id="149" name="テキスト ボックス 148"/>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2" name="楕円 151"/>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3" name="テキスト ボックス 152"/>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類似団体や県内平均と比較して扶助費に係る経常収支比率が高い理由として、生活保護需給率、障がい者施策の給付費が大きな要因となっている。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今後も、稼動年齢層を中心とした就労促進や、レセプト点検など、生活保護の適正化により、生活保護費の抑制に努めたい。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59</xdr:row>
      <xdr:rowOff>9978</xdr:rowOff>
    </xdr:to>
    <xdr:cxnSp macro="">
      <xdr:nvCxnSpPr>
        <xdr:cNvPr id="188" name="直線コネクタ 187"/>
        <xdr:cNvCxnSpPr/>
      </xdr:nvCxnSpPr>
      <xdr:spPr>
        <a:xfrm flipV="1">
          <a:off x="3987800" y="1009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59</xdr:row>
      <xdr:rowOff>9978</xdr:rowOff>
    </xdr:to>
    <xdr:cxnSp macro="">
      <xdr:nvCxnSpPr>
        <xdr:cNvPr id="191" name="直線コネクタ 190"/>
        <xdr:cNvCxnSpPr/>
      </xdr:nvCxnSpPr>
      <xdr:spPr>
        <a:xfrm>
          <a:off x="3098800" y="9962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58</xdr:row>
      <xdr:rowOff>94343</xdr:rowOff>
    </xdr:to>
    <xdr:cxnSp macro="">
      <xdr:nvCxnSpPr>
        <xdr:cNvPr id="194" name="直線コネクタ 193"/>
        <xdr:cNvCxnSpPr/>
      </xdr:nvCxnSpPr>
      <xdr:spPr>
        <a:xfrm flipV="1">
          <a:off x="2209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94343</xdr:rowOff>
    </xdr:to>
    <xdr:cxnSp macro="">
      <xdr:nvCxnSpPr>
        <xdr:cNvPr id="197" name="直線コネクタ 196"/>
        <xdr:cNvCxnSpPr/>
      </xdr:nvCxnSpPr>
      <xdr:spPr>
        <a:xfrm>
          <a:off x="1320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7" name="楕円 206"/>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08"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130628</xdr:rowOff>
    </xdr:from>
    <xdr:to>
      <xdr:col>20</xdr:col>
      <xdr:colOff>38100</xdr:colOff>
      <xdr:row>59</xdr:row>
      <xdr:rowOff>60778</xdr:rowOff>
    </xdr:to>
    <xdr:sp macro="" textlink="">
      <xdr:nvSpPr>
        <xdr:cNvPr id="209" name="楕円 208"/>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45555</xdr:rowOff>
    </xdr:from>
    <xdr:ext cx="736600" cy="259045"/>
    <xdr:sp macro="" textlink="">
      <xdr:nvSpPr>
        <xdr:cNvPr id="210" name="テキスト ボックス 209"/>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1" name="楕円 210"/>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2" name="テキスト ボックス 211"/>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3" name="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上回っているのは、繰出金に係る比率が高いためである。特に介護保険事業特別会計において、介護給付費は年々大きく増加している。法定繰出のため急速な改善は困難であるが、関係機関と協力して給付等の適正化に取り組みたい。</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58</xdr:row>
      <xdr:rowOff>165100</xdr:rowOff>
    </xdr:to>
    <xdr:cxnSp macro="">
      <xdr:nvCxnSpPr>
        <xdr:cNvPr id="249" name="直線コネクタ 248"/>
        <xdr:cNvCxnSpPr/>
      </xdr:nvCxnSpPr>
      <xdr:spPr>
        <a:xfrm>
          <a:off x="156718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76200</xdr:rowOff>
    </xdr:from>
    <xdr:to>
      <xdr:col>78</xdr:col>
      <xdr:colOff>69850</xdr:colOff>
      <xdr:row>58</xdr:row>
      <xdr:rowOff>165100</xdr:rowOff>
    </xdr:to>
    <xdr:cxnSp macro="">
      <xdr:nvCxnSpPr>
        <xdr:cNvPr id="252" name="直線コネクタ 251"/>
        <xdr:cNvCxnSpPr/>
      </xdr:nvCxnSpPr>
      <xdr:spPr>
        <a:xfrm>
          <a:off x="14782800" y="1002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76200</xdr:rowOff>
    </xdr:from>
    <xdr:to>
      <xdr:col>73</xdr:col>
      <xdr:colOff>180975</xdr:colOff>
      <xdr:row>58</xdr:row>
      <xdr:rowOff>88900</xdr:rowOff>
    </xdr:to>
    <xdr:cxnSp macro="">
      <xdr:nvCxnSpPr>
        <xdr:cNvPr id="255" name="直線コネクタ 254"/>
        <xdr:cNvCxnSpPr/>
      </xdr:nvCxnSpPr>
      <xdr:spPr>
        <a:xfrm flipV="1">
          <a:off x="13893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114300</xdr:rowOff>
    </xdr:to>
    <xdr:cxnSp macro="">
      <xdr:nvCxnSpPr>
        <xdr:cNvPr id="258" name="直線コネクタ 257"/>
        <xdr:cNvCxnSpPr/>
      </xdr:nvCxnSpPr>
      <xdr:spPr>
        <a:xfrm flipV="1">
          <a:off x="13004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2" name="楕円 271"/>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3" name="テキスト ボックス 272"/>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7" name="テキスト ボックス 276"/>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類似団体と比較し良好な数値となっているが、清掃センターや葬祭場建替えによる一部事務組合負担金が増加する見込みである。行政改革推進計画の項目にある補助金見直しにより、削減に努める。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35</xdr:row>
      <xdr:rowOff>6350</xdr:rowOff>
    </xdr:to>
    <xdr:cxnSp macro="">
      <xdr:nvCxnSpPr>
        <xdr:cNvPr id="310" name="直線コネクタ 309"/>
        <xdr:cNvCxnSpPr/>
      </xdr:nvCxnSpPr>
      <xdr:spPr>
        <a:xfrm>
          <a:off x="15671800" y="5918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25400</xdr:rowOff>
    </xdr:from>
    <xdr:to>
      <xdr:col>78</xdr:col>
      <xdr:colOff>69850</xdr:colOff>
      <xdr:row>34</xdr:row>
      <xdr:rowOff>88900</xdr:rowOff>
    </xdr:to>
    <xdr:cxnSp macro="">
      <xdr:nvCxnSpPr>
        <xdr:cNvPr id="313" name="直線コネクタ 312"/>
        <xdr:cNvCxnSpPr/>
      </xdr:nvCxnSpPr>
      <xdr:spPr>
        <a:xfrm>
          <a:off x="14782800" y="585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133350</xdr:rowOff>
    </xdr:from>
    <xdr:to>
      <xdr:col>73</xdr:col>
      <xdr:colOff>180975</xdr:colOff>
      <xdr:row>34</xdr:row>
      <xdr:rowOff>25400</xdr:rowOff>
    </xdr:to>
    <xdr:cxnSp macro="">
      <xdr:nvCxnSpPr>
        <xdr:cNvPr id="316" name="直線コネクタ 315"/>
        <xdr:cNvCxnSpPr/>
      </xdr:nvCxnSpPr>
      <xdr:spPr>
        <a:xfrm>
          <a:off x="13893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133350</xdr:rowOff>
    </xdr:from>
    <xdr:to>
      <xdr:col>69</xdr:col>
      <xdr:colOff>92075</xdr:colOff>
      <xdr:row>34</xdr:row>
      <xdr:rowOff>38100</xdr:rowOff>
    </xdr:to>
    <xdr:cxnSp macro="">
      <xdr:nvCxnSpPr>
        <xdr:cNvPr id="319" name="直線コネクタ 318"/>
        <xdr:cNvCxnSpPr/>
      </xdr:nvCxnSpPr>
      <xdr:spPr>
        <a:xfrm flipV="1">
          <a:off x="13004800" y="579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127000</xdr:rowOff>
    </xdr:from>
    <xdr:to>
      <xdr:col>82</xdr:col>
      <xdr:colOff>158750</xdr:colOff>
      <xdr:row>35</xdr:row>
      <xdr:rowOff>57150</xdr:rowOff>
    </xdr:to>
    <xdr:sp macro="" textlink="">
      <xdr:nvSpPr>
        <xdr:cNvPr id="329" name="楕円 328"/>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143527</xdr:rowOff>
    </xdr:from>
    <xdr:ext cx="762000" cy="259045"/>
    <xdr:sp macro="" textlink="">
      <xdr:nvSpPr>
        <xdr:cNvPr id="330" name="補助費等該当値テキスト"/>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1" name="楕円 330"/>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2" name="テキスト ボックス 331"/>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146050</xdr:rowOff>
    </xdr:from>
    <xdr:to>
      <xdr:col>74</xdr:col>
      <xdr:colOff>31750</xdr:colOff>
      <xdr:row>34</xdr:row>
      <xdr:rowOff>76200</xdr:rowOff>
    </xdr:to>
    <xdr:sp macro="" textlink="">
      <xdr:nvSpPr>
        <xdr:cNvPr id="333" name="楕円 332"/>
        <xdr:cNvSpPr/>
      </xdr:nvSpPr>
      <xdr:spPr>
        <a:xfrm>
          <a:off x="14732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86377</xdr:rowOff>
    </xdr:from>
    <xdr:ext cx="762000" cy="259045"/>
    <xdr:sp macro="" textlink="">
      <xdr:nvSpPr>
        <xdr:cNvPr id="334" name="テキスト ボックス 333"/>
        <xdr:cNvSpPr txBox="1"/>
      </xdr:nvSpPr>
      <xdr:spPr>
        <a:xfrm>
          <a:off x="14401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82550</xdr:rowOff>
    </xdr:from>
    <xdr:to>
      <xdr:col>69</xdr:col>
      <xdr:colOff>142875</xdr:colOff>
      <xdr:row>34</xdr:row>
      <xdr:rowOff>12700</xdr:rowOff>
    </xdr:to>
    <xdr:sp macro="" textlink="">
      <xdr:nvSpPr>
        <xdr:cNvPr id="335" name="楕円 334"/>
        <xdr:cNvSpPr/>
      </xdr:nvSpPr>
      <xdr:spPr>
        <a:xfrm>
          <a:off x="13843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22877</xdr:rowOff>
    </xdr:from>
    <xdr:ext cx="762000" cy="259045"/>
    <xdr:sp macro="" textlink="">
      <xdr:nvSpPr>
        <xdr:cNvPr id="336" name="テキスト ボックス 335"/>
        <xdr:cNvSpPr txBox="1"/>
      </xdr:nvSpPr>
      <xdr:spPr>
        <a:xfrm>
          <a:off x="13512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158750</xdr:rowOff>
    </xdr:from>
    <xdr:to>
      <xdr:col>65</xdr:col>
      <xdr:colOff>53975</xdr:colOff>
      <xdr:row>34</xdr:row>
      <xdr:rowOff>88900</xdr:rowOff>
    </xdr:to>
    <xdr:sp macro="" textlink="">
      <xdr:nvSpPr>
        <xdr:cNvPr id="337" name="楕円 336"/>
        <xdr:cNvSpPr/>
      </xdr:nvSpPr>
      <xdr:spPr>
        <a:xfrm>
          <a:off x="12954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99077</xdr:rowOff>
    </xdr:from>
    <xdr:ext cx="762000" cy="259045"/>
    <xdr:sp macro="" textlink="">
      <xdr:nvSpPr>
        <xdr:cNvPr id="338" name="テキスト ボックス 337"/>
        <xdr:cNvSpPr txBox="1"/>
      </xdr:nvSpPr>
      <xdr:spPr>
        <a:xfrm>
          <a:off x="12623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良好な数値となっているが、今後は地方債の発行に伴う大型事業の計画が控えている。世代間負担の公平と公債費ふたの中長期的な平準化などの観点から、将来の負担を軽減するよう財政の健全化を推進す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154432</xdr:rowOff>
    </xdr:to>
    <xdr:cxnSp macro="">
      <xdr:nvCxnSpPr>
        <xdr:cNvPr id="368" name="直線コネクタ 367"/>
        <xdr:cNvCxnSpPr/>
      </xdr:nvCxnSpPr>
      <xdr:spPr>
        <a:xfrm>
          <a:off x="3987800" y="131709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140715</xdr:rowOff>
    </xdr:to>
    <xdr:cxnSp macro="">
      <xdr:nvCxnSpPr>
        <xdr:cNvPr id="371" name="直線コネクタ 370"/>
        <xdr:cNvCxnSpPr/>
      </xdr:nvCxnSpPr>
      <xdr:spPr>
        <a:xfrm>
          <a:off x="3098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74" name="直線コネクタ 373"/>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127000</xdr:rowOff>
    </xdr:to>
    <xdr:cxnSp macro="">
      <xdr:nvCxnSpPr>
        <xdr:cNvPr id="377" name="直線コネクタ 376"/>
        <xdr:cNvCxnSpPr/>
      </xdr:nvCxnSpPr>
      <xdr:spPr>
        <a:xfrm flipV="1">
          <a:off x="1320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7" name="楕円 386"/>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8"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9" name="楕円 388"/>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0" name="テキスト ボックス 389"/>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1" name="楕円 390"/>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2" name="テキスト ボックス 391"/>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3" name="楕円 392"/>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4" name="テキスト ボックス 393"/>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5" name="楕円 394"/>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6" name="テキスト ボックス 395"/>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第三次産業が８割以上を占める観光都市であり、景気の変動の影響を受けやすく、高い生活保護率が扶助費を押し上げている。人件費は減少傾向となっているが、依然として職員数や給与水準が類似団体平均を上回っている。人件費と扶助費で経常収支比率の約半分を占めていることが財政硬直化の要因となっている。今後は行政改革推進計画により、税制の見直しや税の徴収率の向上、新たな取組による財源の確保、事務事業の見直しにより歳出経費の削減などによ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12700</xdr:rowOff>
    </xdr:to>
    <xdr:cxnSp macro="">
      <xdr:nvCxnSpPr>
        <xdr:cNvPr id="427" name="直線コネクタ 426"/>
        <xdr:cNvCxnSpPr/>
      </xdr:nvCxnSpPr>
      <xdr:spPr>
        <a:xfrm flipV="1">
          <a:off x="15671800" y="137149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80</xdr:row>
      <xdr:rowOff>12700</xdr:rowOff>
    </xdr:to>
    <xdr:cxnSp macro="">
      <xdr:nvCxnSpPr>
        <xdr:cNvPr id="430" name="直線コネクタ 429"/>
        <xdr:cNvCxnSpPr/>
      </xdr:nvCxnSpPr>
      <xdr:spPr>
        <a:xfrm>
          <a:off x="14782800" y="135046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24130</xdr:rowOff>
    </xdr:to>
    <xdr:cxnSp macro="">
      <xdr:nvCxnSpPr>
        <xdr:cNvPr id="433" name="直線コネクタ 432"/>
        <xdr:cNvCxnSpPr/>
      </xdr:nvCxnSpPr>
      <xdr:spPr>
        <a:xfrm flipV="1">
          <a:off x="13893800" y="135046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74422</xdr:rowOff>
    </xdr:to>
    <xdr:cxnSp macro="">
      <xdr:nvCxnSpPr>
        <xdr:cNvPr id="436" name="直線コネクタ 435"/>
        <xdr:cNvCxnSpPr/>
      </xdr:nvCxnSpPr>
      <xdr:spPr>
        <a:xfrm flipV="1">
          <a:off x="13004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6" name="楕円 445"/>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28212</xdr:rowOff>
    </xdr:from>
    <xdr:ext cx="762000" cy="259045"/>
    <xdr:sp macro="" textlink="">
      <xdr:nvSpPr>
        <xdr:cNvPr id="447" name="公債費以外該当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8" name="楕円 447"/>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9" name="テキスト ボックス 448"/>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0" name="楕円 449"/>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1" name="テキスト ボックス 450"/>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2" name="楕円 451"/>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3" name="テキスト ボックス 452"/>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54" name="楕円 453"/>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55" name="テキスト ボックス 454"/>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17022</xdr:rowOff>
    </xdr:from>
    <xdr:to>
      <xdr:col>29</xdr:col>
      <xdr:colOff>127000</xdr:colOff>
      <xdr:row>15</xdr:row>
      <xdr:rowOff>30248</xdr:rowOff>
    </xdr:to>
    <xdr:cxnSp macro="">
      <xdr:nvCxnSpPr>
        <xdr:cNvPr id="52" name="直線コネクタ 51"/>
        <xdr:cNvCxnSpPr/>
      </xdr:nvCxnSpPr>
      <xdr:spPr bwMode="auto">
        <a:xfrm>
          <a:off x="5003800" y="2636397"/>
          <a:ext cx="6477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17022</xdr:rowOff>
    </xdr:from>
    <xdr:to>
      <xdr:col>26</xdr:col>
      <xdr:colOff>50800</xdr:colOff>
      <xdr:row>15</xdr:row>
      <xdr:rowOff>21920</xdr:rowOff>
    </xdr:to>
    <xdr:cxnSp macro="">
      <xdr:nvCxnSpPr>
        <xdr:cNvPr id="55" name="直線コネクタ 54"/>
        <xdr:cNvCxnSpPr/>
      </xdr:nvCxnSpPr>
      <xdr:spPr bwMode="auto">
        <a:xfrm flipV="1">
          <a:off x="4305300" y="2636397"/>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21920</xdr:rowOff>
    </xdr:from>
    <xdr:to>
      <xdr:col>22</xdr:col>
      <xdr:colOff>114300</xdr:colOff>
      <xdr:row>15</xdr:row>
      <xdr:rowOff>37236</xdr:rowOff>
    </xdr:to>
    <xdr:cxnSp macro="">
      <xdr:nvCxnSpPr>
        <xdr:cNvPr id="58" name="直線コネクタ 57"/>
        <xdr:cNvCxnSpPr/>
      </xdr:nvCxnSpPr>
      <xdr:spPr bwMode="auto">
        <a:xfrm flipV="1">
          <a:off x="3606800" y="2641295"/>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37236</xdr:rowOff>
    </xdr:from>
    <xdr:to>
      <xdr:col>18</xdr:col>
      <xdr:colOff>177800</xdr:colOff>
      <xdr:row>15</xdr:row>
      <xdr:rowOff>69142</xdr:rowOff>
    </xdr:to>
    <xdr:cxnSp macro="">
      <xdr:nvCxnSpPr>
        <xdr:cNvPr id="61" name="直線コネクタ 60"/>
        <xdr:cNvCxnSpPr/>
      </xdr:nvCxnSpPr>
      <xdr:spPr bwMode="auto">
        <a:xfrm flipV="1">
          <a:off x="2908300" y="2656611"/>
          <a:ext cx="6985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150898</xdr:rowOff>
    </xdr:from>
    <xdr:to>
      <xdr:col>29</xdr:col>
      <xdr:colOff>177800</xdr:colOff>
      <xdr:row>15</xdr:row>
      <xdr:rowOff>81048</xdr:rowOff>
    </xdr:to>
    <xdr:sp macro="" textlink="">
      <xdr:nvSpPr>
        <xdr:cNvPr id="71" name="楕円 70"/>
        <xdr:cNvSpPr/>
      </xdr:nvSpPr>
      <xdr:spPr bwMode="auto">
        <a:xfrm>
          <a:off x="5600700" y="259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167425</xdr:rowOff>
    </xdr:from>
    <xdr:ext cx="762000" cy="259045"/>
    <xdr:sp macro="" textlink="">
      <xdr:nvSpPr>
        <xdr:cNvPr id="72" name="人口1人当たり決算額の推移該当値テキスト130"/>
        <xdr:cNvSpPr txBox="1"/>
      </xdr:nvSpPr>
      <xdr:spPr>
        <a:xfrm>
          <a:off x="5740400" y="244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137672</xdr:rowOff>
    </xdr:from>
    <xdr:to>
      <xdr:col>26</xdr:col>
      <xdr:colOff>101600</xdr:colOff>
      <xdr:row>15</xdr:row>
      <xdr:rowOff>67822</xdr:rowOff>
    </xdr:to>
    <xdr:sp macro="" textlink="">
      <xdr:nvSpPr>
        <xdr:cNvPr id="73" name="楕円 72"/>
        <xdr:cNvSpPr/>
      </xdr:nvSpPr>
      <xdr:spPr bwMode="auto">
        <a:xfrm>
          <a:off x="4953000" y="25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77999</xdr:rowOff>
    </xdr:from>
    <xdr:ext cx="736600" cy="259045"/>
    <xdr:sp macro="" textlink="">
      <xdr:nvSpPr>
        <xdr:cNvPr id="74" name="テキスト ボックス 73"/>
        <xdr:cNvSpPr txBox="1"/>
      </xdr:nvSpPr>
      <xdr:spPr>
        <a:xfrm>
          <a:off x="4622800" y="235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142570</xdr:rowOff>
    </xdr:from>
    <xdr:to>
      <xdr:col>22</xdr:col>
      <xdr:colOff>165100</xdr:colOff>
      <xdr:row>15</xdr:row>
      <xdr:rowOff>72720</xdr:rowOff>
    </xdr:to>
    <xdr:sp macro="" textlink="">
      <xdr:nvSpPr>
        <xdr:cNvPr id="75" name="楕円 74"/>
        <xdr:cNvSpPr/>
      </xdr:nvSpPr>
      <xdr:spPr bwMode="auto">
        <a:xfrm>
          <a:off x="4254500" y="25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82897</xdr:rowOff>
    </xdr:from>
    <xdr:ext cx="762000" cy="259045"/>
    <xdr:sp macro="" textlink="">
      <xdr:nvSpPr>
        <xdr:cNvPr id="76" name="テキスト ボックス 75"/>
        <xdr:cNvSpPr txBox="1"/>
      </xdr:nvSpPr>
      <xdr:spPr>
        <a:xfrm>
          <a:off x="3924300" y="23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157886</xdr:rowOff>
    </xdr:from>
    <xdr:to>
      <xdr:col>19</xdr:col>
      <xdr:colOff>38100</xdr:colOff>
      <xdr:row>15</xdr:row>
      <xdr:rowOff>88036</xdr:rowOff>
    </xdr:to>
    <xdr:sp macro="" textlink="">
      <xdr:nvSpPr>
        <xdr:cNvPr id="77" name="楕円 76"/>
        <xdr:cNvSpPr/>
      </xdr:nvSpPr>
      <xdr:spPr bwMode="auto">
        <a:xfrm>
          <a:off x="3556000" y="26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98213</xdr:rowOff>
    </xdr:from>
    <xdr:ext cx="762000" cy="259045"/>
    <xdr:sp macro="" textlink="">
      <xdr:nvSpPr>
        <xdr:cNvPr id="78" name="テキスト ボックス 77"/>
        <xdr:cNvSpPr txBox="1"/>
      </xdr:nvSpPr>
      <xdr:spPr>
        <a:xfrm>
          <a:off x="3225800" y="23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18342</xdr:rowOff>
    </xdr:from>
    <xdr:to>
      <xdr:col>15</xdr:col>
      <xdr:colOff>101600</xdr:colOff>
      <xdr:row>15</xdr:row>
      <xdr:rowOff>119942</xdr:rowOff>
    </xdr:to>
    <xdr:sp macro="" textlink="">
      <xdr:nvSpPr>
        <xdr:cNvPr id="79" name="楕円 78"/>
        <xdr:cNvSpPr/>
      </xdr:nvSpPr>
      <xdr:spPr bwMode="auto">
        <a:xfrm>
          <a:off x="2857500" y="263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130119</xdr:rowOff>
    </xdr:from>
    <xdr:ext cx="762000" cy="259045"/>
    <xdr:sp macro="" textlink="">
      <xdr:nvSpPr>
        <xdr:cNvPr id="80" name="テキスト ボックス 79"/>
        <xdr:cNvSpPr txBox="1"/>
      </xdr:nvSpPr>
      <xdr:spPr>
        <a:xfrm>
          <a:off x="2527300" y="24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312547</xdr:rowOff>
    </xdr:from>
    <xdr:to>
      <xdr:col>29</xdr:col>
      <xdr:colOff>127000</xdr:colOff>
      <xdr:row>36</xdr:row>
      <xdr:rowOff>48019</xdr:rowOff>
    </xdr:to>
    <xdr:cxnSp macro="">
      <xdr:nvCxnSpPr>
        <xdr:cNvPr id="113" name="直線コネクタ 112"/>
        <xdr:cNvCxnSpPr/>
      </xdr:nvCxnSpPr>
      <xdr:spPr bwMode="auto">
        <a:xfrm flipV="1">
          <a:off x="5003800" y="6922897"/>
          <a:ext cx="6477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48019</xdr:rowOff>
    </xdr:from>
    <xdr:to>
      <xdr:col>26</xdr:col>
      <xdr:colOff>50800</xdr:colOff>
      <xdr:row>36</xdr:row>
      <xdr:rowOff>58763</xdr:rowOff>
    </xdr:to>
    <xdr:cxnSp macro="">
      <xdr:nvCxnSpPr>
        <xdr:cNvPr id="116" name="直線コネクタ 115"/>
        <xdr:cNvCxnSpPr/>
      </xdr:nvCxnSpPr>
      <xdr:spPr bwMode="auto">
        <a:xfrm flipV="1">
          <a:off x="4305300" y="700126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58763</xdr:rowOff>
    </xdr:from>
    <xdr:to>
      <xdr:col>22</xdr:col>
      <xdr:colOff>114300</xdr:colOff>
      <xdr:row>36</xdr:row>
      <xdr:rowOff>71183</xdr:rowOff>
    </xdr:to>
    <xdr:cxnSp macro="">
      <xdr:nvCxnSpPr>
        <xdr:cNvPr id="119" name="直線コネクタ 118"/>
        <xdr:cNvCxnSpPr/>
      </xdr:nvCxnSpPr>
      <xdr:spPr bwMode="auto">
        <a:xfrm flipV="1">
          <a:off x="3606800" y="7012013"/>
          <a:ext cx="6985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62230</xdr:rowOff>
    </xdr:from>
    <xdr:to>
      <xdr:col>18</xdr:col>
      <xdr:colOff>177800</xdr:colOff>
      <xdr:row>36</xdr:row>
      <xdr:rowOff>71183</xdr:rowOff>
    </xdr:to>
    <xdr:cxnSp macro="">
      <xdr:nvCxnSpPr>
        <xdr:cNvPr id="122" name="直線コネクタ 121"/>
        <xdr:cNvCxnSpPr/>
      </xdr:nvCxnSpPr>
      <xdr:spPr bwMode="auto">
        <a:xfrm>
          <a:off x="2908300" y="7015480"/>
          <a:ext cx="698500" cy="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261747</xdr:rowOff>
    </xdr:from>
    <xdr:to>
      <xdr:col>29</xdr:col>
      <xdr:colOff>177800</xdr:colOff>
      <xdr:row>36</xdr:row>
      <xdr:rowOff>20447</xdr:rowOff>
    </xdr:to>
    <xdr:sp macro="" textlink="">
      <xdr:nvSpPr>
        <xdr:cNvPr id="132" name="楕円 131"/>
        <xdr:cNvSpPr/>
      </xdr:nvSpPr>
      <xdr:spPr bwMode="auto">
        <a:xfrm>
          <a:off x="5600700" y="687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233824</xdr:rowOff>
    </xdr:from>
    <xdr:ext cx="762000" cy="259045"/>
    <xdr:sp macro="" textlink="">
      <xdr:nvSpPr>
        <xdr:cNvPr id="133" name="人口1人当たり決算額の推移該当値テキスト445"/>
        <xdr:cNvSpPr txBox="1"/>
      </xdr:nvSpPr>
      <xdr:spPr>
        <a:xfrm>
          <a:off x="5740400" y="68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340119</xdr:rowOff>
    </xdr:from>
    <xdr:to>
      <xdr:col>26</xdr:col>
      <xdr:colOff>101600</xdr:colOff>
      <xdr:row>36</xdr:row>
      <xdr:rowOff>98819</xdr:rowOff>
    </xdr:to>
    <xdr:sp macro="" textlink="">
      <xdr:nvSpPr>
        <xdr:cNvPr id="134" name="楕円 133"/>
        <xdr:cNvSpPr/>
      </xdr:nvSpPr>
      <xdr:spPr bwMode="auto">
        <a:xfrm>
          <a:off x="4953000" y="69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83596</xdr:rowOff>
    </xdr:from>
    <xdr:ext cx="736600" cy="259045"/>
    <xdr:sp macro="" textlink="">
      <xdr:nvSpPr>
        <xdr:cNvPr id="135" name="テキスト ボックス 134"/>
        <xdr:cNvSpPr txBox="1"/>
      </xdr:nvSpPr>
      <xdr:spPr>
        <a:xfrm>
          <a:off x="4622800" y="703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7963</xdr:rowOff>
    </xdr:from>
    <xdr:to>
      <xdr:col>22</xdr:col>
      <xdr:colOff>165100</xdr:colOff>
      <xdr:row>36</xdr:row>
      <xdr:rowOff>109563</xdr:rowOff>
    </xdr:to>
    <xdr:sp macro="" textlink="">
      <xdr:nvSpPr>
        <xdr:cNvPr id="136" name="楕円 135"/>
        <xdr:cNvSpPr/>
      </xdr:nvSpPr>
      <xdr:spPr bwMode="auto">
        <a:xfrm>
          <a:off x="4254500" y="696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94340</xdr:rowOff>
    </xdr:from>
    <xdr:ext cx="762000" cy="259045"/>
    <xdr:sp macro="" textlink="">
      <xdr:nvSpPr>
        <xdr:cNvPr id="137" name="テキスト ボックス 136"/>
        <xdr:cNvSpPr txBox="1"/>
      </xdr:nvSpPr>
      <xdr:spPr>
        <a:xfrm>
          <a:off x="3924300" y="704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20383</xdr:rowOff>
    </xdr:from>
    <xdr:to>
      <xdr:col>19</xdr:col>
      <xdr:colOff>38100</xdr:colOff>
      <xdr:row>36</xdr:row>
      <xdr:rowOff>121983</xdr:rowOff>
    </xdr:to>
    <xdr:sp macro="" textlink="">
      <xdr:nvSpPr>
        <xdr:cNvPr id="138" name="楕円 137"/>
        <xdr:cNvSpPr/>
      </xdr:nvSpPr>
      <xdr:spPr bwMode="auto">
        <a:xfrm>
          <a:off x="3556000" y="69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106760</xdr:rowOff>
    </xdr:from>
    <xdr:ext cx="762000" cy="259045"/>
    <xdr:sp macro="" textlink="">
      <xdr:nvSpPr>
        <xdr:cNvPr id="139" name="テキスト ボックス 138"/>
        <xdr:cNvSpPr txBox="1"/>
      </xdr:nvSpPr>
      <xdr:spPr>
        <a:xfrm>
          <a:off x="3225800" y="70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11430</xdr:rowOff>
    </xdr:from>
    <xdr:to>
      <xdr:col>15</xdr:col>
      <xdr:colOff>101600</xdr:colOff>
      <xdr:row>36</xdr:row>
      <xdr:rowOff>113030</xdr:rowOff>
    </xdr:to>
    <xdr:sp macro="" textlink="">
      <xdr:nvSpPr>
        <xdr:cNvPr id="140" name="楕円 139"/>
        <xdr:cNvSpPr/>
      </xdr:nvSpPr>
      <xdr:spPr bwMode="auto">
        <a:xfrm>
          <a:off x="2857500" y="696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97807</xdr:rowOff>
    </xdr:from>
    <xdr:ext cx="762000" cy="259045"/>
    <xdr:sp macro="" textlink="">
      <xdr:nvSpPr>
        <xdr:cNvPr id="141" name="テキスト ボックス 140"/>
        <xdr:cNvSpPr txBox="1"/>
      </xdr:nvSpPr>
      <xdr:spPr>
        <a:xfrm>
          <a:off x="25273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161776</xdr:rowOff>
    </xdr:from>
    <xdr:to>
      <xdr:col>24</xdr:col>
      <xdr:colOff>63500</xdr:colOff>
      <xdr:row>32</xdr:row>
      <xdr:rowOff>15897</xdr:rowOff>
    </xdr:to>
    <xdr:cxnSp macro="">
      <xdr:nvCxnSpPr>
        <xdr:cNvPr id="63" name="直線コネクタ 62"/>
        <xdr:cNvCxnSpPr/>
      </xdr:nvCxnSpPr>
      <xdr:spPr>
        <a:xfrm flipV="1">
          <a:off x="3797300" y="5476726"/>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15897</xdr:rowOff>
    </xdr:from>
    <xdr:to>
      <xdr:col>19</xdr:col>
      <xdr:colOff>177800</xdr:colOff>
      <xdr:row>32</xdr:row>
      <xdr:rowOff>34413</xdr:rowOff>
    </xdr:to>
    <xdr:cxnSp macro="">
      <xdr:nvCxnSpPr>
        <xdr:cNvPr id="66" name="直線コネクタ 65"/>
        <xdr:cNvCxnSpPr/>
      </xdr:nvCxnSpPr>
      <xdr:spPr>
        <a:xfrm flipV="1">
          <a:off x="2908300" y="550229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34413</xdr:rowOff>
    </xdr:from>
    <xdr:to>
      <xdr:col>15</xdr:col>
      <xdr:colOff>50800</xdr:colOff>
      <xdr:row>32</xdr:row>
      <xdr:rowOff>55183</xdr:rowOff>
    </xdr:to>
    <xdr:cxnSp macro="">
      <xdr:nvCxnSpPr>
        <xdr:cNvPr id="69" name="直線コネクタ 68"/>
        <xdr:cNvCxnSpPr/>
      </xdr:nvCxnSpPr>
      <xdr:spPr>
        <a:xfrm flipV="1">
          <a:off x="2019300" y="5520813"/>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159066</xdr:rowOff>
    </xdr:from>
    <xdr:to>
      <xdr:col>10</xdr:col>
      <xdr:colOff>114300</xdr:colOff>
      <xdr:row>32</xdr:row>
      <xdr:rowOff>55183</xdr:rowOff>
    </xdr:to>
    <xdr:cxnSp macro="">
      <xdr:nvCxnSpPr>
        <xdr:cNvPr id="72" name="直線コネクタ 71"/>
        <xdr:cNvCxnSpPr/>
      </xdr:nvCxnSpPr>
      <xdr:spPr>
        <a:xfrm>
          <a:off x="1130300" y="5474016"/>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110976</xdr:rowOff>
    </xdr:from>
    <xdr:to>
      <xdr:col>24</xdr:col>
      <xdr:colOff>114300</xdr:colOff>
      <xdr:row>32</xdr:row>
      <xdr:rowOff>41126</xdr:rowOff>
    </xdr:to>
    <xdr:sp macro="" textlink="">
      <xdr:nvSpPr>
        <xdr:cNvPr id="82" name="楕円 81"/>
        <xdr:cNvSpPr/>
      </xdr:nvSpPr>
      <xdr:spPr>
        <a:xfrm>
          <a:off x="4584700" y="5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133853</xdr:rowOff>
    </xdr:from>
    <xdr:ext cx="534377" cy="259045"/>
    <xdr:sp macro="" textlink="">
      <xdr:nvSpPr>
        <xdr:cNvPr id="83" name="人件費該当値テキスト"/>
        <xdr:cNvSpPr txBox="1"/>
      </xdr:nvSpPr>
      <xdr:spPr>
        <a:xfrm>
          <a:off x="4686300" y="52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136547</xdr:rowOff>
    </xdr:from>
    <xdr:to>
      <xdr:col>20</xdr:col>
      <xdr:colOff>38100</xdr:colOff>
      <xdr:row>32</xdr:row>
      <xdr:rowOff>66697</xdr:rowOff>
    </xdr:to>
    <xdr:sp macro="" textlink="">
      <xdr:nvSpPr>
        <xdr:cNvPr id="84" name="楕円 83"/>
        <xdr:cNvSpPr/>
      </xdr:nvSpPr>
      <xdr:spPr>
        <a:xfrm>
          <a:off x="3746500" y="54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83224</xdr:rowOff>
    </xdr:from>
    <xdr:ext cx="534377" cy="259045"/>
    <xdr:sp macro="" textlink="">
      <xdr:nvSpPr>
        <xdr:cNvPr id="85" name="テキスト ボックス 84"/>
        <xdr:cNvSpPr txBox="1"/>
      </xdr:nvSpPr>
      <xdr:spPr>
        <a:xfrm>
          <a:off x="3530111" y="5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155063</xdr:rowOff>
    </xdr:from>
    <xdr:to>
      <xdr:col>15</xdr:col>
      <xdr:colOff>101600</xdr:colOff>
      <xdr:row>32</xdr:row>
      <xdr:rowOff>85213</xdr:rowOff>
    </xdr:to>
    <xdr:sp macro="" textlink="">
      <xdr:nvSpPr>
        <xdr:cNvPr id="86" name="楕円 85"/>
        <xdr:cNvSpPr/>
      </xdr:nvSpPr>
      <xdr:spPr>
        <a:xfrm>
          <a:off x="2857500" y="5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101740</xdr:rowOff>
    </xdr:from>
    <xdr:ext cx="534377" cy="259045"/>
    <xdr:sp macro="" textlink="">
      <xdr:nvSpPr>
        <xdr:cNvPr id="87" name="テキスト ボックス 86"/>
        <xdr:cNvSpPr txBox="1"/>
      </xdr:nvSpPr>
      <xdr:spPr>
        <a:xfrm>
          <a:off x="2641111" y="5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4383</xdr:rowOff>
    </xdr:from>
    <xdr:to>
      <xdr:col>10</xdr:col>
      <xdr:colOff>165100</xdr:colOff>
      <xdr:row>32</xdr:row>
      <xdr:rowOff>105983</xdr:rowOff>
    </xdr:to>
    <xdr:sp macro="" textlink="">
      <xdr:nvSpPr>
        <xdr:cNvPr id="88" name="楕円 87"/>
        <xdr:cNvSpPr/>
      </xdr:nvSpPr>
      <xdr:spPr>
        <a:xfrm>
          <a:off x="1968500" y="54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122510</xdr:rowOff>
    </xdr:from>
    <xdr:ext cx="534377" cy="259045"/>
    <xdr:sp macro="" textlink="">
      <xdr:nvSpPr>
        <xdr:cNvPr id="89" name="テキスト ボックス 88"/>
        <xdr:cNvSpPr txBox="1"/>
      </xdr:nvSpPr>
      <xdr:spPr>
        <a:xfrm>
          <a:off x="1752111" y="52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108266</xdr:rowOff>
    </xdr:from>
    <xdr:to>
      <xdr:col>6</xdr:col>
      <xdr:colOff>38100</xdr:colOff>
      <xdr:row>32</xdr:row>
      <xdr:rowOff>38416</xdr:rowOff>
    </xdr:to>
    <xdr:sp macro="" textlink="">
      <xdr:nvSpPr>
        <xdr:cNvPr id="90" name="楕円 89"/>
        <xdr:cNvSpPr/>
      </xdr:nvSpPr>
      <xdr:spPr>
        <a:xfrm>
          <a:off x="1079500" y="54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54943</xdr:rowOff>
    </xdr:from>
    <xdr:ext cx="534377" cy="259045"/>
    <xdr:sp macro="" textlink="">
      <xdr:nvSpPr>
        <xdr:cNvPr id="91" name="テキスト ボックス 90"/>
        <xdr:cNvSpPr txBox="1"/>
      </xdr:nvSpPr>
      <xdr:spPr>
        <a:xfrm>
          <a:off x="863111" y="51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52146</xdr:rowOff>
    </xdr:from>
    <xdr:to>
      <xdr:col>24</xdr:col>
      <xdr:colOff>62865</xdr:colOff>
      <xdr:row>57</xdr:row>
      <xdr:rowOff>96323</xdr:rowOff>
    </xdr:to>
    <xdr:cxnSp macro="">
      <xdr:nvCxnSpPr>
        <xdr:cNvPr id="116" name="直線コネクタ 115"/>
        <xdr:cNvCxnSpPr/>
      </xdr:nvCxnSpPr>
      <xdr:spPr>
        <a:xfrm flipV="1">
          <a:off x="4633595" y="8624646"/>
          <a:ext cx="1270" cy="12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100150</xdr:rowOff>
    </xdr:from>
    <xdr:ext cx="534377" cy="259045"/>
    <xdr:sp macro="" textlink="">
      <xdr:nvSpPr>
        <xdr:cNvPr id="117" name="物件費最小値テキスト"/>
        <xdr:cNvSpPr txBox="1"/>
      </xdr:nvSpPr>
      <xdr:spPr>
        <a:xfrm>
          <a:off x="4686300" y="9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96323</xdr:rowOff>
    </xdr:from>
    <xdr:to>
      <xdr:col>24</xdr:col>
      <xdr:colOff>152400</xdr:colOff>
      <xdr:row>57</xdr:row>
      <xdr:rowOff>96323</xdr:rowOff>
    </xdr:to>
    <xdr:cxnSp macro="">
      <xdr:nvCxnSpPr>
        <xdr:cNvPr id="118" name="直線コネクタ 117"/>
        <xdr:cNvCxnSpPr/>
      </xdr:nvCxnSpPr>
      <xdr:spPr>
        <a:xfrm>
          <a:off x="4546600" y="986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170273</xdr:rowOff>
    </xdr:from>
    <xdr:ext cx="599010" cy="259045"/>
    <xdr:sp macro="" textlink="">
      <xdr:nvSpPr>
        <xdr:cNvPr id="119" name="物件費最大値テキスト"/>
        <xdr:cNvSpPr txBox="1"/>
      </xdr:nvSpPr>
      <xdr:spPr>
        <a:xfrm>
          <a:off x="4686300" y="83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52146</xdr:rowOff>
    </xdr:from>
    <xdr:to>
      <xdr:col>24</xdr:col>
      <xdr:colOff>152400</xdr:colOff>
      <xdr:row>50</xdr:row>
      <xdr:rowOff>52146</xdr:rowOff>
    </xdr:to>
    <xdr:cxnSp macro="">
      <xdr:nvCxnSpPr>
        <xdr:cNvPr id="120" name="直線コネクタ 119"/>
        <xdr:cNvCxnSpPr/>
      </xdr:nvCxnSpPr>
      <xdr:spPr>
        <a:xfrm>
          <a:off x="4546600" y="862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141662</xdr:rowOff>
    </xdr:from>
    <xdr:to>
      <xdr:col>24</xdr:col>
      <xdr:colOff>63500</xdr:colOff>
      <xdr:row>57</xdr:row>
      <xdr:rowOff>464</xdr:rowOff>
    </xdr:to>
    <xdr:cxnSp macro="">
      <xdr:nvCxnSpPr>
        <xdr:cNvPr id="121" name="直線コネクタ 120"/>
        <xdr:cNvCxnSpPr/>
      </xdr:nvCxnSpPr>
      <xdr:spPr>
        <a:xfrm flipV="1">
          <a:off x="3797300" y="9742862"/>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91489</xdr:rowOff>
    </xdr:from>
    <xdr:ext cx="534377" cy="259045"/>
    <xdr:sp macro="" textlink="">
      <xdr:nvSpPr>
        <xdr:cNvPr id="122" name="物件費平均値テキスト"/>
        <xdr:cNvSpPr txBox="1"/>
      </xdr:nvSpPr>
      <xdr:spPr>
        <a:xfrm>
          <a:off x="4686300" y="934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68612</xdr:rowOff>
    </xdr:from>
    <xdr:to>
      <xdr:col>24</xdr:col>
      <xdr:colOff>114300</xdr:colOff>
      <xdr:row>55</xdr:row>
      <xdr:rowOff>170212</xdr:rowOff>
    </xdr:to>
    <xdr:sp macro="" textlink="">
      <xdr:nvSpPr>
        <xdr:cNvPr id="123" name="フローチャート: 判断 122"/>
        <xdr:cNvSpPr/>
      </xdr:nvSpPr>
      <xdr:spPr>
        <a:xfrm>
          <a:off x="4584700" y="94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464</xdr:rowOff>
    </xdr:from>
    <xdr:to>
      <xdr:col>19</xdr:col>
      <xdr:colOff>177800</xdr:colOff>
      <xdr:row>57</xdr:row>
      <xdr:rowOff>70224</xdr:rowOff>
    </xdr:to>
    <xdr:cxnSp macro="">
      <xdr:nvCxnSpPr>
        <xdr:cNvPr id="124" name="直線コネクタ 123"/>
        <xdr:cNvCxnSpPr/>
      </xdr:nvCxnSpPr>
      <xdr:spPr>
        <a:xfrm flipV="1">
          <a:off x="2908300" y="9773114"/>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83890</xdr:rowOff>
    </xdr:from>
    <xdr:to>
      <xdr:col>20</xdr:col>
      <xdr:colOff>38100</xdr:colOff>
      <xdr:row>56</xdr:row>
      <xdr:rowOff>14040</xdr:rowOff>
    </xdr:to>
    <xdr:sp macro="" textlink="">
      <xdr:nvSpPr>
        <xdr:cNvPr id="125" name="フローチャート: 判断 124"/>
        <xdr:cNvSpPr/>
      </xdr:nvSpPr>
      <xdr:spPr>
        <a:xfrm>
          <a:off x="37465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30567</xdr:rowOff>
    </xdr:from>
    <xdr:ext cx="534377" cy="259045"/>
    <xdr:sp macro="" textlink="">
      <xdr:nvSpPr>
        <xdr:cNvPr id="126" name="テキスト ボックス 125"/>
        <xdr:cNvSpPr txBox="1"/>
      </xdr:nvSpPr>
      <xdr:spPr>
        <a:xfrm>
          <a:off x="3530111" y="92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70224</xdr:rowOff>
    </xdr:from>
    <xdr:to>
      <xdr:col>15</xdr:col>
      <xdr:colOff>50800</xdr:colOff>
      <xdr:row>57</xdr:row>
      <xdr:rowOff>95752</xdr:rowOff>
    </xdr:to>
    <xdr:cxnSp macro="">
      <xdr:nvCxnSpPr>
        <xdr:cNvPr id="127" name="直線コネクタ 126"/>
        <xdr:cNvCxnSpPr/>
      </xdr:nvCxnSpPr>
      <xdr:spPr>
        <a:xfrm flipV="1">
          <a:off x="2019300" y="9842874"/>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111531</xdr:rowOff>
    </xdr:from>
    <xdr:to>
      <xdr:col>15</xdr:col>
      <xdr:colOff>101600</xdr:colOff>
      <xdr:row>56</xdr:row>
      <xdr:rowOff>41681</xdr:rowOff>
    </xdr:to>
    <xdr:sp macro="" textlink="">
      <xdr:nvSpPr>
        <xdr:cNvPr id="128" name="フローチャート: 判断 127"/>
        <xdr:cNvSpPr/>
      </xdr:nvSpPr>
      <xdr:spPr>
        <a:xfrm>
          <a:off x="2857500" y="95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58208</xdr:rowOff>
    </xdr:from>
    <xdr:ext cx="534377" cy="259045"/>
    <xdr:sp macro="" textlink="">
      <xdr:nvSpPr>
        <xdr:cNvPr id="129" name="テキスト ボックス 128"/>
        <xdr:cNvSpPr txBox="1"/>
      </xdr:nvSpPr>
      <xdr:spPr>
        <a:xfrm>
          <a:off x="2641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95752</xdr:rowOff>
    </xdr:from>
    <xdr:to>
      <xdr:col>10</xdr:col>
      <xdr:colOff>114300</xdr:colOff>
      <xdr:row>57</xdr:row>
      <xdr:rowOff>121298</xdr:rowOff>
    </xdr:to>
    <xdr:cxnSp macro="">
      <xdr:nvCxnSpPr>
        <xdr:cNvPr id="130" name="直線コネクタ 129"/>
        <xdr:cNvCxnSpPr/>
      </xdr:nvCxnSpPr>
      <xdr:spPr>
        <a:xfrm flipV="1">
          <a:off x="1130300" y="9868402"/>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103416</xdr:rowOff>
    </xdr:from>
    <xdr:to>
      <xdr:col>10</xdr:col>
      <xdr:colOff>165100</xdr:colOff>
      <xdr:row>56</xdr:row>
      <xdr:rowOff>33566</xdr:rowOff>
    </xdr:to>
    <xdr:sp macro="" textlink="">
      <xdr:nvSpPr>
        <xdr:cNvPr id="131" name="フローチャート: 判断 130"/>
        <xdr:cNvSpPr/>
      </xdr:nvSpPr>
      <xdr:spPr>
        <a:xfrm>
          <a:off x="1968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50093</xdr:rowOff>
    </xdr:from>
    <xdr:ext cx="534377" cy="259045"/>
    <xdr:sp macro="" textlink="">
      <xdr:nvSpPr>
        <xdr:cNvPr id="132" name="テキスト ボックス 131"/>
        <xdr:cNvSpPr txBox="1"/>
      </xdr:nvSpPr>
      <xdr:spPr>
        <a:xfrm>
          <a:off x="1752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152946</xdr:rowOff>
    </xdr:from>
    <xdr:to>
      <xdr:col>6</xdr:col>
      <xdr:colOff>38100</xdr:colOff>
      <xdr:row>56</xdr:row>
      <xdr:rowOff>83096</xdr:rowOff>
    </xdr:to>
    <xdr:sp macro="" textlink="">
      <xdr:nvSpPr>
        <xdr:cNvPr id="133" name="フローチャート: 判断 132"/>
        <xdr:cNvSpPr/>
      </xdr:nvSpPr>
      <xdr:spPr>
        <a:xfrm>
          <a:off x="1079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99623</xdr:rowOff>
    </xdr:from>
    <xdr:ext cx="534377" cy="259045"/>
    <xdr:sp macro="" textlink="">
      <xdr:nvSpPr>
        <xdr:cNvPr id="134" name="テキスト ボックス 133"/>
        <xdr:cNvSpPr txBox="1"/>
      </xdr:nvSpPr>
      <xdr:spPr>
        <a:xfrm>
          <a:off x="863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90862</xdr:rowOff>
    </xdr:from>
    <xdr:to>
      <xdr:col>24</xdr:col>
      <xdr:colOff>114300</xdr:colOff>
      <xdr:row>57</xdr:row>
      <xdr:rowOff>21012</xdr:rowOff>
    </xdr:to>
    <xdr:sp macro="" textlink="">
      <xdr:nvSpPr>
        <xdr:cNvPr id="140" name="楕円 139"/>
        <xdr:cNvSpPr/>
      </xdr:nvSpPr>
      <xdr:spPr>
        <a:xfrm>
          <a:off x="4584700" y="96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5789</xdr:rowOff>
    </xdr:from>
    <xdr:ext cx="534377" cy="259045"/>
    <xdr:sp macro="" textlink="">
      <xdr:nvSpPr>
        <xdr:cNvPr id="141" name="物件費該当値テキスト"/>
        <xdr:cNvSpPr txBox="1"/>
      </xdr:nvSpPr>
      <xdr:spPr>
        <a:xfrm>
          <a:off x="4686300" y="96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121114</xdr:rowOff>
    </xdr:from>
    <xdr:to>
      <xdr:col>20</xdr:col>
      <xdr:colOff>38100</xdr:colOff>
      <xdr:row>57</xdr:row>
      <xdr:rowOff>51264</xdr:rowOff>
    </xdr:to>
    <xdr:sp macro="" textlink="">
      <xdr:nvSpPr>
        <xdr:cNvPr id="142" name="楕円 141"/>
        <xdr:cNvSpPr/>
      </xdr:nvSpPr>
      <xdr:spPr>
        <a:xfrm>
          <a:off x="3746500" y="97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42391</xdr:rowOff>
    </xdr:from>
    <xdr:ext cx="534377" cy="259045"/>
    <xdr:sp macro="" textlink="">
      <xdr:nvSpPr>
        <xdr:cNvPr id="143" name="テキスト ボックス 142"/>
        <xdr:cNvSpPr txBox="1"/>
      </xdr:nvSpPr>
      <xdr:spPr>
        <a:xfrm>
          <a:off x="3530111" y="98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19424</xdr:rowOff>
    </xdr:from>
    <xdr:to>
      <xdr:col>15</xdr:col>
      <xdr:colOff>101600</xdr:colOff>
      <xdr:row>57</xdr:row>
      <xdr:rowOff>121024</xdr:rowOff>
    </xdr:to>
    <xdr:sp macro="" textlink="">
      <xdr:nvSpPr>
        <xdr:cNvPr id="144" name="楕円 143"/>
        <xdr:cNvSpPr/>
      </xdr:nvSpPr>
      <xdr:spPr>
        <a:xfrm>
          <a:off x="28575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112151</xdr:rowOff>
    </xdr:from>
    <xdr:ext cx="534377" cy="259045"/>
    <xdr:sp macro="" textlink="">
      <xdr:nvSpPr>
        <xdr:cNvPr id="145" name="テキスト ボックス 144"/>
        <xdr:cNvSpPr txBox="1"/>
      </xdr:nvSpPr>
      <xdr:spPr>
        <a:xfrm>
          <a:off x="2641111" y="98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44952</xdr:rowOff>
    </xdr:from>
    <xdr:to>
      <xdr:col>10</xdr:col>
      <xdr:colOff>165100</xdr:colOff>
      <xdr:row>57</xdr:row>
      <xdr:rowOff>146552</xdr:rowOff>
    </xdr:to>
    <xdr:sp macro="" textlink="">
      <xdr:nvSpPr>
        <xdr:cNvPr id="146" name="楕円 145"/>
        <xdr:cNvSpPr/>
      </xdr:nvSpPr>
      <xdr:spPr>
        <a:xfrm>
          <a:off x="1968500" y="98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137679</xdr:rowOff>
    </xdr:from>
    <xdr:ext cx="534377" cy="259045"/>
    <xdr:sp macro="" textlink="">
      <xdr:nvSpPr>
        <xdr:cNvPr id="147" name="テキスト ボックス 146"/>
        <xdr:cNvSpPr txBox="1"/>
      </xdr:nvSpPr>
      <xdr:spPr>
        <a:xfrm>
          <a:off x="1752111" y="99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48" name="楕円 147"/>
        <xdr:cNvSpPr/>
      </xdr:nvSpPr>
      <xdr:spPr>
        <a:xfrm>
          <a:off x="1079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49" name="テキスト ボックス 148"/>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3" name="直線コネクタ 172"/>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4"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5" name="直線コネクタ 174"/>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6"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7" name="直線コネクタ 176"/>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96013</xdr:rowOff>
    </xdr:from>
    <xdr:to>
      <xdr:col>24</xdr:col>
      <xdr:colOff>63500</xdr:colOff>
      <xdr:row>77</xdr:row>
      <xdr:rowOff>110362</xdr:rowOff>
    </xdr:to>
    <xdr:cxnSp macro="">
      <xdr:nvCxnSpPr>
        <xdr:cNvPr id="178" name="直線コネクタ 177"/>
        <xdr:cNvCxnSpPr/>
      </xdr:nvCxnSpPr>
      <xdr:spPr>
        <a:xfrm flipV="1">
          <a:off x="3797300" y="13297663"/>
          <a:ext cx="8382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9"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80" name="フローチャート: 判断 179"/>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88264</xdr:rowOff>
    </xdr:from>
    <xdr:to>
      <xdr:col>19</xdr:col>
      <xdr:colOff>177800</xdr:colOff>
      <xdr:row>77</xdr:row>
      <xdr:rowOff>110362</xdr:rowOff>
    </xdr:to>
    <xdr:cxnSp macro="">
      <xdr:nvCxnSpPr>
        <xdr:cNvPr id="181" name="直線コネクタ 180"/>
        <xdr:cNvCxnSpPr/>
      </xdr:nvCxnSpPr>
      <xdr:spPr>
        <a:xfrm>
          <a:off x="2908300" y="1328991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2" name="フローチャート: 判断 181"/>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3" name="テキスト ボックス 182"/>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88264</xdr:rowOff>
    </xdr:from>
    <xdr:to>
      <xdr:col>15</xdr:col>
      <xdr:colOff>50800</xdr:colOff>
      <xdr:row>77</xdr:row>
      <xdr:rowOff>92202</xdr:rowOff>
    </xdr:to>
    <xdr:cxnSp macro="">
      <xdr:nvCxnSpPr>
        <xdr:cNvPr id="184" name="直線コネクタ 183"/>
        <xdr:cNvCxnSpPr/>
      </xdr:nvCxnSpPr>
      <xdr:spPr>
        <a:xfrm flipV="1">
          <a:off x="2019300" y="13289914"/>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5" name="フローチャート: 判断 184"/>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6" name="テキスト ボックス 185"/>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92202</xdr:rowOff>
    </xdr:from>
    <xdr:to>
      <xdr:col>10</xdr:col>
      <xdr:colOff>114300</xdr:colOff>
      <xdr:row>77</xdr:row>
      <xdr:rowOff>108458</xdr:rowOff>
    </xdr:to>
    <xdr:cxnSp macro="">
      <xdr:nvCxnSpPr>
        <xdr:cNvPr id="187" name="直線コネクタ 186"/>
        <xdr:cNvCxnSpPr/>
      </xdr:nvCxnSpPr>
      <xdr:spPr>
        <a:xfrm flipV="1">
          <a:off x="1130300" y="13293852"/>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8" name="フローチャート: 判断 187"/>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9" name="テキスト ボックス 188"/>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90" name="フローチャート: 判断 189"/>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91" name="テキスト ボックス 190"/>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45213</xdr:rowOff>
    </xdr:from>
    <xdr:to>
      <xdr:col>24</xdr:col>
      <xdr:colOff>114300</xdr:colOff>
      <xdr:row>77</xdr:row>
      <xdr:rowOff>146813</xdr:rowOff>
    </xdr:to>
    <xdr:sp macro="" textlink="">
      <xdr:nvSpPr>
        <xdr:cNvPr id="197" name="楕円 196"/>
        <xdr:cNvSpPr/>
      </xdr:nvSpPr>
      <xdr:spPr>
        <a:xfrm>
          <a:off x="4584700" y="132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23640</xdr:rowOff>
    </xdr:from>
    <xdr:ext cx="469744" cy="259045"/>
    <xdr:sp macro="" textlink="">
      <xdr:nvSpPr>
        <xdr:cNvPr id="198" name="維持補修費該当値テキスト"/>
        <xdr:cNvSpPr txBox="1"/>
      </xdr:nvSpPr>
      <xdr:spPr>
        <a:xfrm>
          <a:off x="46863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59562</xdr:rowOff>
    </xdr:from>
    <xdr:to>
      <xdr:col>20</xdr:col>
      <xdr:colOff>38100</xdr:colOff>
      <xdr:row>77</xdr:row>
      <xdr:rowOff>161162</xdr:rowOff>
    </xdr:to>
    <xdr:sp macro="" textlink="">
      <xdr:nvSpPr>
        <xdr:cNvPr id="199" name="楕円 198"/>
        <xdr:cNvSpPr/>
      </xdr:nvSpPr>
      <xdr:spPr>
        <a:xfrm>
          <a:off x="3746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152289</xdr:rowOff>
    </xdr:from>
    <xdr:ext cx="469744" cy="259045"/>
    <xdr:sp macro="" textlink="">
      <xdr:nvSpPr>
        <xdr:cNvPr id="200" name="テキスト ボックス 199"/>
        <xdr:cNvSpPr txBox="1"/>
      </xdr:nvSpPr>
      <xdr:spPr>
        <a:xfrm>
          <a:off x="3562428" y="133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37464</xdr:rowOff>
    </xdr:from>
    <xdr:to>
      <xdr:col>15</xdr:col>
      <xdr:colOff>101600</xdr:colOff>
      <xdr:row>77</xdr:row>
      <xdr:rowOff>139064</xdr:rowOff>
    </xdr:to>
    <xdr:sp macro="" textlink="">
      <xdr:nvSpPr>
        <xdr:cNvPr id="201" name="楕円 200"/>
        <xdr:cNvSpPr/>
      </xdr:nvSpPr>
      <xdr:spPr>
        <a:xfrm>
          <a:off x="28575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130191</xdr:rowOff>
    </xdr:from>
    <xdr:ext cx="469744" cy="259045"/>
    <xdr:sp macro="" textlink="">
      <xdr:nvSpPr>
        <xdr:cNvPr id="202" name="テキスト ボックス 201"/>
        <xdr:cNvSpPr txBox="1"/>
      </xdr:nvSpPr>
      <xdr:spPr>
        <a:xfrm>
          <a:off x="2673428" y="133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41402</xdr:rowOff>
    </xdr:from>
    <xdr:to>
      <xdr:col>10</xdr:col>
      <xdr:colOff>165100</xdr:colOff>
      <xdr:row>77</xdr:row>
      <xdr:rowOff>143002</xdr:rowOff>
    </xdr:to>
    <xdr:sp macro="" textlink="">
      <xdr:nvSpPr>
        <xdr:cNvPr id="203" name="楕円 202"/>
        <xdr:cNvSpPr/>
      </xdr:nvSpPr>
      <xdr:spPr>
        <a:xfrm>
          <a:off x="1968500" y="132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134129</xdr:rowOff>
    </xdr:from>
    <xdr:ext cx="469744" cy="259045"/>
    <xdr:sp macro="" textlink="">
      <xdr:nvSpPr>
        <xdr:cNvPr id="204" name="テキスト ボックス 203"/>
        <xdr:cNvSpPr txBox="1"/>
      </xdr:nvSpPr>
      <xdr:spPr>
        <a:xfrm>
          <a:off x="1784428" y="133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57658</xdr:rowOff>
    </xdr:from>
    <xdr:to>
      <xdr:col>6</xdr:col>
      <xdr:colOff>38100</xdr:colOff>
      <xdr:row>77</xdr:row>
      <xdr:rowOff>159258</xdr:rowOff>
    </xdr:to>
    <xdr:sp macro="" textlink="">
      <xdr:nvSpPr>
        <xdr:cNvPr id="205" name="楕円 204"/>
        <xdr:cNvSpPr/>
      </xdr:nvSpPr>
      <xdr:spPr>
        <a:xfrm>
          <a:off x="10795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150385</xdr:rowOff>
    </xdr:from>
    <xdr:ext cx="469744" cy="259045"/>
    <xdr:sp macro="" textlink="">
      <xdr:nvSpPr>
        <xdr:cNvPr id="206" name="テキスト ボックス 205"/>
        <xdr:cNvSpPr txBox="1"/>
      </xdr:nvSpPr>
      <xdr:spPr>
        <a:xfrm>
          <a:off x="895428"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31" name="直線コネクタ 230"/>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2"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3" name="直線コネクタ 232"/>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4"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5" name="直線コネクタ 234"/>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78308</xdr:rowOff>
    </xdr:from>
    <xdr:to>
      <xdr:col>24</xdr:col>
      <xdr:colOff>63500</xdr:colOff>
      <xdr:row>92</xdr:row>
      <xdr:rowOff>114376</xdr:rowOff>
    </xdr:to>
    <xdr:cxnSp macro="">
      <xdr:nvCxnSpPr>
        <xdr:cNvPr id="236" name="直線コネクタ 235"/>
        <xdr:cNvCxnSpPr/>
      </xdr:nvCxnSpPr>
      <xdr:spPr>
        <a:xfrm flipV="1">
          <a:off x="3797300" y="15851708"/>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7"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8" name="フローチャート: 判断 237"/>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114376</xdr:rowOff>
    </xdr:from>
    <xdr:to>
      <xdr:col>19</xdr:col>
      <xdr:colOff>177800</xdr:colOff>
      <xdr:row>93</xdr:row>
      <xdr:rowOff>39103</xdr:rowOff>
    </xdr:to>
    <xdr:cxnSp macro="">
      <xdr:nvCxnSpPr>
        <xdr:cNvPr id="239" name="直線コネクタ 238"/>
        <xdr:cNvCxnSpPr/>
      </xdr:nvCxnSpPr>
      <xdr:spPr>
        <a:xfrm flipV="1">
          <a:off x="2908300" y="15887776"/>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40" name="フローチャート: 判断 239"/>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41" name="テキスト ボックス 240"/>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39103</xdr:rowOff>
    </xdr:from>
    <xdr:to>
      <xdr:col>15</xdr:col>
      <xdr:colOff>50800</xdr:colOff>
      <xdr:row>93</xdr:row>
      <xdr:rowOff>86843</xdr:rowOff>
    </xdr:to>
    <xdr:cxnSp macro="">
      <xdr:nvCxnSpPr>
        <xdr:cNvPr id="242" name="直線コネクタ 241"/>
        <xdr:cNvCxnSpPr/>
      </xdr:nvCxnSpPr>
      <xdr:spPr>
        <a:xfrm flipV="1">
          <a:off x="2019300" y="15983953"/>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3" name="フローチャート: 判断 242"/>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54715</xdr:rowOff>
    </xdr:from>
    <xdr:ext cx="534377" cy="259045"/>
    <xdr:sp macro="" textlink="">
      <xdr:nvSpPr>
        <xdr:cNvPr id="244" name="テキスト ボックス 243"/>
        <xdr:cNvSpPr txBox="1"/>
      </xdr:nvSpPr>
      <xdr:spPr>
        <a:xfrm>
          <a:off x="2641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86843</xdr:rowOff>
    </xdr:from>
    <xdr:to>
      <xdr:col>10</xdr:col>
      <xdr:colOff>114300</xdr:colOff>
      <xdr:row>94</xdr:row>
      <xdr:rowOff>7544</xdr:rowOff>
    </xdr:to>
    <xdr:cxnSp macro="">
      <xdr:nvCxnSpPr>
        <xdr:cNvPr id="245" name="直線コネクタ 244"/>
        <xdr:cNvCxnSpPr/>
      </xdr:nvCxnSpPr>
      <xdr:spPr>
        <a:xfrm flipV="1">
          <a:off x="1130300" y="16031693"/>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27508</xdr:rowOff>
    </xdr:from>
    <xdr:to>
      <xdr:col>24</xdr:col>
      <xdr:colOff>114300</xdr:colOff>
      <xdr:row>92</xdr:row>
      <xdr:rowOff>129108</xdr:rowOff>
    </xdr:to>
    <xdr:sp macro="" textlink="">
      <xdr:nvSpPr>
        <xdr:cNvPr id="255" name="楕円 254"/>
        <xdr:cNvSpPr/>
      </xdr:nvSpPr>
      <xdr:spPr>
        <a:xfrm>
          <a:off x="4584700" y="1580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50385</xdr:rowOff>
    </xdr:from>
    <xdr:ext cx="599010" cy="259045"/>
    <xdr:sp macro="" textlink="">
      <xdr:nvSpPr>
        <xdr:cNvPr id="256" name="扶助費該当値テキスト"/>
        <xdr:cNvSpPr txBox="1"/>
      </xdr:nvSpPr>
      <xdr:spPr>
        <a:xfrm>
          <a:off x="4686300" y="1565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63576</xdr:rowOff>
    </xdr:from>
    <xdr:to>
      <xdr:col>20</xdr:col>
      <xdr:colOff>38100</xdr:colOff>
      <xdr:row>92</xdr:row>
      <xdr:rowOff>165176</xdr:rowOff>
    </xdr:to>
    <xdr:sp macro="" textlink="">
      <xdr:nvSpPr>
        <xdr:cNvPr id="257" name="楕円 256"/>
        <xdr:cNvSpPr/>
      </xdr:nvSpPr>
      <xdr:spPr>
        <a:xfrm>
          <a:off x="3746500" y="15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10253</xdr:rowOff>
    </xdr:from>
    <xdr:ext cx="599010" cy="259045"/>
    <xdr:sp macro="" textlink="">
      <xdr:nvSpPr>
        <xdr:cNvPr id="258" name="テキスト ボックス 257"/>
        <xdr:cNvSpPr txBox="1"/>
      </xdr:nvSpPr>
      <xdr:spPr>
        <a:xfrm>
          <a:off x="3497795" y="1561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159753</xdr:rowOff>
    </xdr:from>
    <xdr:to>
      <xdr:col>15</xdr:col>
      <xdr:colOff>101600</xdr:colOff>
      <xdr:row>93</xdr:row>
      <xdr:rowOff>89903</xdr:rowOff>
    </xdr:to>
    <xdr:sp macro="" textlink="">
      <xdr:nvSpPr>
        <xdr:cNvPr id="259" name="楕円 258"/>
        <xdr:cNvSpPr/>
      </xdr:nvSpPr>
      <xdr:spPr>
        <a:xfrm>
          <a:off x="2857500" y="159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106430</xdr:rowOff>
    </xdr:from>
    <xdr:ext cx="599010" cy="259045"/>
    <xdr:sp macro="" textlink="">
      <xdr:nvSpPr>
        <xdr:cNvPr id="260" name="テキスト ボックス 259"/>
        <xdr:cNvSpPr txBox="1"/>
      </xdr:nvSpPr>
      <xdr:spPr>
        <a:xfrm>
          <a:off x="2608795" y="157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36043</xdr:rowOff>
    </xdr:from>
    <xdr:to>
      <xdr:col>10</xdr:col>
      <xdr:colOff>165100</xdr:colOff>
      <xdr:row>93</xdr:row>
      <xdr:rowOff>137643</xdr:rowOff>
    </xdr:to>
    <xdr:sp macro="" textlink="">
      <xdr:nvSpPr>
        <xdr:cNvPr id="261" name="楕円 260"/>
        <xdr:cNvSpPr/>
      </xdr:nvSpPr>
      <xdr:spPr>
        <a:xfrm>
          <a:off x="1968500" y="159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154170</xdr:rowOff>
    </xdr:from>
    <xdr:ext cx="599010" cy="259045"/>
    <xdr:sp macro="" textlink="">
      <xdr:nvSpPr>
        <xdr:cNvPr id="262" name="テキスト ボックス 261"/>
        <xdr:cNvSpPr txBox="1"/>
      </xdr:nvSpPr>
      <xdr:spPr>
        <a:xfrm>
          <a:off x="1719795" y="157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128194</xdr:rowOff>
    </xdr:from>
    <xdr:to>
      <xdr:col>6</xdr:col>
      <xdr:colOff>38100</xdr:colOff>
      <xdr:row>94</xdr:row>
      <xdr:rowOff>58344</xdr:rowOff>
    </xdr:to>
    <xdr:sp macro="" textlink="">
      <xdr:nvSpPr>
        <xdr:cNvPr id="263" name="楕円 262"/>
        <xdr:cNvSpPr/>
      </xdr:nvSpPr>
      <xdr:spPr>
        <a:xfrm>
          <a:off x="1079500" y="160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74871</xdr:rowOff>
    </xdr:from>
    <xdr:ext cx="599010" cy="259045"/>
    <xdr:sp macro="" textlink="">
      <xdr:nvSpPr>
        <xdr:cNvPr id="264" name="テキスト ボックス 263"/>
        <xdr:cNvSpPr txBox="1"/>
      </xdr:nvSpPr>
      <xdr:spPr>
        <a:xfrm>
          <a:off x="830795" y="1584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8" name="直線コネクタ 287"/>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9"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90" name="直線コネクタ 289"/>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91"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2" name="直線コネクタ 291"/>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101943</xdr:rowOff>
    </xdr:from>
    <xdr:to>
      <xdr:col>55</xdr:col>
      <xdr:colOff>0</xdr:colOff>
      <xdr:row>37</xdr:row>
      <xdr:rowOff>164808</xdr:rowOff>
    </xdr:to>
    <xdr:cxnSp macro="">
      <xdr:nvCxnSpPr>
        <xdr:cNvPr id="293" name="直線コネクタ 292"/>
        <xdr:cNvCxnSpPr/>
      </xdr:nvCxnSpPr>
      <xdr:spPr>
        <a:xfrm>
          <a:off x="9639300" y="6445593"/>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4"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5" name="フローチャート: 判断 294"/>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101943</xdr:rowOff>
    </xdr:from>
    <xdr:to>
      <xdr:col>50</xdr:col>
      <xdr:colOff>114300</xdr:colOff>
      <xdr:row>38</xdr:row>
      <xdr:rowOff>7163</xdr:rowOff>
    </xdr:to>
    <xdr:cxnSp macro="">
      <xdr:nvCxnSpPr>
        <xdr:cNvPr id="296" name="直線コネクタ 295"/>
        <xdr:cNvCxnSpPr/>
      </xdr:nvCxnSpPr>
      <xdr:spPr>
        <a:xfrm flipV="1">
          <a:off x="8750300" y="6445593"/>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7" name="フローチャート: 判断 296"/>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8" name="テキスト ボックス 297"/>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157747</xdr:rowOff>
    </xdr:from>
    <xdr:to>
      <xdr:col>45</xdr:col>
      <xdr:colOff>177800</xdr:colOff>
      <xdr:row>38</xdr:row>
      <xdr:rowOff>7163</xdr:rowOff>
    </xdr:to>
    <xdr:cxnSp macro="">
      <xdr:nvCxnSpPr>
        <xdr:cNvPr id="299" name="直線コネクタ 298"/>
        <xdr:cNvCxnSpPr/>
      </xdr:nvCxnSpPr>
      <xdr:spPr>
        <a:xfrm>
          <a:off x="7861300" y="6501397"/>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300" name="フローチャート: 判断 299"/>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301" name="テキスト ボックス 300"/>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157747</xdr:rowOff>
    </xdr:from>
    <xdr:to>
      <xdr:col>41</xdr:col>
      <xdr:colOff>50800</xdr:colOff>
      <xdr:row>37</xdr:row>
      <xdr:rowOff>164859</xdr:rowOff>
    </xdr:to>
    <xdr:cxnSp macro="">
      <xdr:nvCxnSpPr>
        <xdr:cNvPr id="302" name="直線コネクタ 301"/>
        <xdr:cNvCxnSpPr/>
      </xdr:nvCxnSpPr>
      <xdr:spPr>
        <a:xfrm flipV="1">
          <a:off x="6972300" y="650139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3" name="フローチャート: 判断 302"/>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4" name="テキスト ボックス 303"/>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5" name="フローチャート: 判断 304"/>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6" name="テキスト ボックス 305"/>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114008</xdr:rowOff>
    </xdr:from>
    <xdr:to>
      <xdr:col>55</xdr:col>
      <xdr:colOff>50800</xdr:colOff>
      <xdr:row>38</xdr:row>
      <xdr:rowOff>44158</xdr:rowOff>
    </xdr:to>
    <xdr:sp macro="" textlink="">
      <xdr:nvSpPr>
        <xdr:cNvPr id="312" name="楕円 311"/>
        <xdr:cNvSpPr/>
      </xdr:nvSpPr>
      <xdr:spPr>
        <a:xfrm>
          <a:off x="10426700" y="64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28935</xdr:rowOff>
    </xdr:from>
    <xdr:ext cx="534377" cy="259045"/>
    <xdr:sp macro="" textlink="">
      <xdr:nvSpPr>
        <xdr:cNvPr id="313" name="補助費等該当値テキスト"/>
        <xdr:cNvSpPr txBox="1"/>
      </xdr:nvSpPr>
      <xdr:spPr>
        <a:xfrm>
          <a:off x="10528300" y="63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51143</xdr:rowOff>
    </xdr:from>
    <xdr:to>
      <xdr:col>50</xdr:col>
      <xdr:colOff>165100</xdr:colOff>
      <xdr:row>37</xdr:row>
      <xdr:rowOff>152743</xdr:rowOff>
    </xdr:to>
    <xdr:sp macro="" textlink="">
      <xdr:nvSpPr>
        <xdr:cNvPr id="314" name="楕円 313"/>
        <xdr:cNvSpPr/>
      </xdr:nvSpPr>
      <xdr:spPr>
        <a:xfrm>
          <a:off x="9588500" y="63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143870</xdr:rowOff>
    </xdr:from>
    <xdr:ext cx="534377" cy="259045"/>
    <xdr:sp macro="" textlink="">
      <xdr:nvSpPr>
        <xdr:cNvPr id="315" name="テキスト ボックス 314"/>
        <xdr:cNvSpPr txBox="1"/>
      </xdr:nvSpPr>
      <xdr:spPr>
        <a:xfrm>
          <a:off x="9372111"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127813</xdr:rowOff>
    </xdr:from>
    <xdr:to>
      <xdr:col>46</xdr:col>
      <xdr:colOff>38100</xdr:colOff>
      <xdr:row>38</xdr:row>
      <xdr:rowOff>57962</xdr:rowOff>
    </xdr:to>
    <xdr:sp macro="" textlink="">
      <xdr:nvSpPr>
        <xdr:cNvPr id="316" name="楕円 315"/>
        <xdr:cNvSpPr/>
      </xdr:nvSpPr>
      <xdr:spPr>
        <a:xfrm>
          <a:off x="8699500" y="6471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49090</xdr:rowOff>
    </xdr:from>
    <xdr:ext cx="534377" cy="259045"/>
    <xdr:sp macro="" textlink="">
      <xdr:nvSpPr>
        <xdr:cNvPr id="317" name="テキスト ボックス 316"/>
        <xdr:cNvSpPr txBox="1"/>
      </xdr:nvSpPr>
      <xdr:spPr>
        <a:xfrm>
          <a:off x="8483111" y="65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106947</xdr:rowOff>
    </xdr:from>
    <xdr:to>
      <xdr:col>41</xdr:col>
      <xdr:colOff>101600</xdr:colOff>
      <xdr:row>38</xdr:row>
      <xdr:rowOff>37097</xdr:rowOff>
    </xdr:to>
    <xdr:sp macro="" textlink="">
      <xdr:nvSpPr>
        <xdr:cNvPr id="318" name="楕円 317"/>
        <xdr:cNvSpPr/>
      </xdr:nvSpPr>
      <xdr:spPr>
        <a:xfrm>
          <a:off x="7810500" y="64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28224</xdr:rowOff>
    </xdr:from>
    <xdr:ext cx="534377" cy="259045"/>
    <xdr:sp macro="" textlink="">
      <xdr:nvSpPr>
        <xdr:cNvPr id="319" name="テキスト ボックス 318"/>
        <xdr:cNvSpPr txBox="1"/>
      </xdr:nvSpPr>
      <xdr:spPr>
        <a:xfrm>
          <a:off x="7594111" y="65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114059</xdr:rowOff>
    </xdr:from>
    <xdr:to>
      <xdr:col>36</xdr:col>
      <xdr:colOff>165100</xdr:colOff>
      <xdr:row>38</xdr:row>
      <xdr:rowOff>44208</xdr:rowOff>
    </xdr:to>
    <xdr:sp macro="" textlink="">
      <xdr:nvSpPr>
        <xdr:cNvPr id="320" name="楕円 319"/>
        <xdr:cNvSpPr/>
      </xdr:nvSpPr>
      <xdr:spPr>
        <a:xfrm>
          <a:off x="6921500" y="6457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35336</xdr:rowOff>
    </xdr:from>
    <xdr:ext cx="534377" cy="259045"/>
    <xdr:sp macro="" textlink="">
      <xdr:nvSpPr>
        <xdr:cNvPr id="321" name="テキスト ボックス 320"/>
        <xdr:cNvSpPr txBox="1"/>
      </xdr:nvSpPr>
      <xdr:spPr>
        <a:xfrm>
          <a:off x="6705111" y="65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7" name="直線コネクタ 346"/>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8"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9" name="直線コネクタ 348"/>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50"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51" name="直線コネクタ 350"/>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99433</xdr:rowOff>
    </xdr:from>
    <xdr:to>
      <xdr:col>55</xdr:col>
      <xdr:colOff>0</xdr:colOff>
      <xdr:row>58</xdr:row>
      <xdr:rowOff>1550</xdr:rowOff>
    </xdr:to>
    <xdr:cxnSp macro="">
      <xdr:nvCxnSpPr>
        <xdr:cNvPr id="352" name="直線コネクタ 351"/>
        <xdr:cNvCxnSpPr/>
      </xdr:nvCxnSpPr>
      <xdr:spPr>
        <a:xfrm flipV="1">
          <a:off x="9639300" y="9700633"/>
          <a:ext cx="838200" cy="24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3"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4" name="フローチャート: 判断 353"/>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8549</xdr:rowOff>
    </xdr:from>
    <xdr:to>
      <xdr:col>50</xdr:col>
      <xdr:colOff>114300</xdr:colOff>
      <xdr:row>58</xdr:row>
      <xdr:rowOff>1550</xdr:rowOff>
    </xdr:to>
    <xdr:cxnSp macro="">
      <xdr:nvCxnSpPr>
        <xdr:cNvPr id="355" name="直線コネクタ 354"/>
        <xdr:cNvCxnSpPr/>
      </xdr:nvCxnSpPr>
      <xdr:spPr>
        <a:xfrm>
          <a:off x="8750300" y="9781199"/>
          <a:ext cx="889000" cy="16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6" name="フローチャート: 判断 355"/>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7" name="テキスト ボックス 356"/>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166642</xdr:rowOff>
    </xdr:from>
    <xdr:to>
      <xdr:col>45</xdr:col>
      <xdr:colOff>177800</xdr:colOff>
      <xdr:row>57</xdr:row>
      <xdr:rowOff>8549</xdr:rowOff>
    </xdr:to>
    <xdr:cxnSp macro="">
      <xdr:nvCxnSpPr>
        <xdr:cNvPr id="358" name="直線コネクタ 357"/>
        <xdr:cNvCxnSpPr/>
      </xdr:nvCxnSpPr>
      <xdr:spPr>
        <a:xfrm>
          <a:off x="7861300" y="976784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9" name="フローチャート: 判断 358"/>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60" name="テキスト ボックス 359"/>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166642</xdr:rowOff>
    </xdr:from>
    <xdr:to>
      <xdr:col>41</xdr:col>
      <xdr:colOff>50800</xdr:colOff>
      <xdr:row>57</xdr:row>
      <xdr:rowOff>124591</xdr:rowOff>
    </xdr:to>
    <xdr:cxnSp macro="">
      <xdr:nvCxnSpPr>
        <xdr:cNvPr id="361" name="直線コネクタ 360"/>
        <xdr:cNvCxnSpPr/>
      </xdr:nvCxnSpPr>
      <xdr:spPr>
        <a:xfrm flipV="1">
          <a:off x="6972300" y="9767842"/>
          <a:ext cx="889000" cy="1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2" name="フローチャート: 判断 361"/>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3" name="テキスト ボックス 362"/>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4" name="フローチャート: 判断 363"/>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5" name="テキスト ボックス 364"/>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48633</xdr:rowOff>
    </xdr:from>
    <xdr:to>
      <xdr:col>55</xdr:col>
      <xdr:colOff>50800</xdr:colOff>
      <xdr:row>56</xdr:row>
      <xdr:rowOff>150233</xdr:rowOff>
    </xdr:to>
    <xdr:sp macro="" textlink="">
      <xdr:nvSpPr>
        <xdr:cNvPr id="371" name="楕円 370"/>
        <xdr:cNvSpPr/>
      </xdr:nvSpPr>
      <xdr:spPr>
        <a:xfrm>
          <a:off x="10426700" y="96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71510</xdr:rowOff>
    </xdr:from>
    <xdr:ext cx="534377" cy="259045"/>
    <xdr:sp macro="" textlink="">
      <xdr:nvSpPr>
        <xdr:cNvPr id="372" name="普通建設事業費該当値テキスト"/>
        <xdr:cNvSpPr txBox="1"/>
      </xdr:nvSpPr>
      <xdr:spPr>
        <a:xfrm>
          <a:off x="10528300" y="95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122200</xdr:rowOff>
    </xdr:from>
    <xdr:to>
      <xdr:col>50</xdr:col>
      <xdr:colOff>165100</xdr:colOff>
      <xdr:row>58</xdr:row>
      <xdr:rowOff>52350</xdr:rowOff>
    </xdr:to>
    <xdr:sp macro="" textlink="">
      <xdr:nvSpPr>
        <xdr:cNvPr id="373" name="楕円 372"/>
        <xdr:cNvSpPr/>
      </xdr:nvSpPr>
      <xdr:spPr>
        <a:xfrm>
          <a:off x="9588500" y="98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43477</xdr:rowOff>
    </xdr:from>
    <xdr:ext cx="534377" cy="259045"/>
    <xdr:sp macro="" textlink="">
      <xdr:nvSpPr>
        <xdr:cNvPr id="374" name="テキスト ボックス 373"/>
        <xdr:cNvSpPr txBox="1"/>
      </xdr:nvSpPr>
      <xdr:spPr>
        <a:xfrm>
          <a:off x="9372111" y="99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129199</xdr:rowOff>
    </xdr:from>
    <xdr:to>
      <xdr:col>46</xdr:col>
      <xdr:colOff>38100</xdr:colOff>
      <xdr:row>57</xdr:row>
      <xdr:rowOff>59349</xdr:rowOff>
    </xdr:to>
    <xdr:sp macro="" textlink="">
      <xdr:nvSpPr>
        <xdr:cNvPr id="375" name="楕円 374"/>
        <xdr:cNvSpPr/>
      </xdr:nvSpPr>
      <xdr:spPr>
        <a:xfrm>
          <a:off x="8699500" y="97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50476</xdr:rowOff>
    </xdr:from>
    <xdr:ext cx="534377" cy="259045"/>
    <xdr:sp macro="" textlink="">
      <xdr:nvSpPr>
        <xdr:cNvPr id="376" name="テキスト ボックス 375"/>
        <xdr:cNvSpPr txBox="1"/>
      </xdr:nvSpPr>
      <xdr:spPr>
        <a:xfrm>
          <a:off x="8483111" y="98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115842</xdr:rowOff>
    </xdr:from>
    <xdr:to>
      <xdr:col>41</xdr:col>
      <xdr:colOff>101600</xdr:colOff>
      <xdr:row>57</xdr:row>
      <xdr:rowOff>45992</xdr:rowOff>
    </xdr:to>
    <xdr:sp macro="" textlink="">
      <xdr:nvSpPr>
        <xdr:cNvPr id="377" name="楕円 376"/>
        <xdr:cNvSpPr/>
      </xdr:nvSpPr>
      <xdr:spPr>
        <a:xfrm>
          <a:off x="78105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37119</xdr:rowOff>
    </xdr:from>
    <xdr:ext cx="534377" cy="259045"/>
    <xdr:sp macro="" textlink="">
      <xdr:nvSpPr>
        <xdr:cNvPr id="378" name="テキスト ボックス 377"/>
        <xdr:cNvSpPr txBox="1"/>
      </xdr:nvSpPr>
      <xdr:spPr>
        <a:xfrm>
          <a:off x="7594111"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73791</xdr:rowOff>
    </xdr:from>
    <xdr:to>
      <xdr:col>36</xdr:col>
      <xdr:colOff>165100</xdr:colOff>
      <xdr:row>58</xdr:row>
      <xdr:rowOff>3941</xdr:rowOff>
    </xdr:to>
    <xdr:sp macro="" textlink="">
      <xdr:nvSpPr>
        <xdr:cNvPr id="379" name="楕円 378"/>
        <xdr:cNvSpPr/>
      </xdr:nvSpPr>
      <xdr:spPr>
        <a:xfrm>
          <a:off x="6921500" y="98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166518</xdr:rowOff>
    </xdr:from>
    <xdr:ext cx="534377" cy="259045"/>
    <xdr:sp macro="" textlink="">
      <xdr:nvSpPr>
        <xdr:cNvPr id="380" name="テキスト ボックス 379"/>
        <xdr:cNvSpPr txBox="1"/>
      </xdr:nvSpPr>
      <xdr:spPr>
        <a:xfrm>
          <a:off x="6705111" y="9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6" name="直線コネクタ 405"/>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9"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10" name="直線コネクタ 409"/>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14002</xdr:rowOff>
    </xdr:from>
    <xdr:to>
      <xdr:col>55</xdr:col>
      <xdr:colOff>0</xdr:colOff>
      <xdr:row>79</xdr:row>
      <xdr:rowOff>23995</xdr:rowOff>
    </xdr:to>
    <xdr:cxnSp macro="">
      <xdr:nvCxnSpPr>
        <xdr:cNvPr id="411" name="直線コネクタ 410"/>
        <xdr:cNvCxnSpPr/>
      </xdr:nvCxnSpPr>
      <xdr:spPr>
        <a:xfrm flipV="1">
          <a:off x="9639300" y="13558552"/>
          <a:ext cx="8382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2"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3" name="フローチャート: 判断 412"/>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17497</xdr:rowOff>
    </xdr:from>
    <xdr:to>
      <xdr:col>50</xdr:col>
      <xdr:colOff>114300</xdr:colOff>
      <xdr:row>79</xdr:row>
      <xdr:rowOff>23995</xdr:rowOff>
    </xdr:to>
    <xdr:cxnSp macro="">
      <xdr:nvCxnSpPr>
        <xdr:cNvPr id="414" name="直線コネクタ 413"/>
        <xdr:cNvCxnSpPr/>
      </xdr:nvCxnSpPr>
      <xdr:spPr>
        <a:xfrm>
          <a:off x="8750300" y="12876247"/>
          <a:ext cx="889000" cy="6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5" name="フローチャート: 判断 414"/>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6" name="テキスト ボックス 415"/>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17497</xdr:rowOff>
    </xdr:from>
    <xdr:to>
      <xdr:col>45</xdr:col>
      <xdr:colOff>177800</xdr:colOff>
      <xdr:row>78</xdr:row>
      <xdr:rowOff>102961</xdr:rowOff>
    </xdr:to>
    <xdr:cxnSp macro="">
      <xdr:nvCxnSpPr>
        <xdr:cNvPr id="417" name="直線コネクタ 416"/>
        <xdr:cNvCxnSpPr/>
      </xdr:nvCxnSpPr>
      <xdr:spPr>
        <a:xfrm flipV="1">
          <a:off x="7861300" y="12876247"/>
          <a:ext cx="889000" cy="59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8" name="フローチャート: 判断 417"/>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9" name="テキスト ボックス 418"/>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20" name="フローチャート: 判断 419"/>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21" name="テキスト ボックス 420"/>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134652</xdr:rowOff>
    </xdr:from>
    <xdr:to>
      <xdr:col>55</xdr:col>
      <xdr:colOff>50800</xdr:colOff>
      <xdr:row>79</xdr:row>
      <xdr:rowOff>64802</xdr:rowOff>
    </xdr:to>
    <xdr:sp macro="" textlink="">
      <xdr:nvSpPr>
        <xdr:cNvPr id="427" name="楕円 426"/>
        <xdr:cNvSpPr/>
      </xdr:nvSpPr>
      <xdr:spPr>
        <a:xfrm>
          <a:off x="10426700" y="135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49579</xdr:rowOff>
    </xdr:from>
    <xdr:ext cx="469744" cy="259045"/>
    <xdr:sp macro="" textlink="">
      <xdr:nvSpPr>
        <xdr:cNvPr id="428" name="普通建設事業費 （ うち新規整備　）該当値テキスト"/>
        <xdr:cNvSpPr txBox="1"/>
      </xdr:nvSpPr>
      <xdr:spPr>
        <a:xfrm>
          <a:off x="10528300" y="134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144645</xdr:rowOff>
    </xdr:from>
    <xdr:to>
      <xdr:col>50</xdr:col>
      <xdr:colOff>165100</xdr:colOff>
      <xdr:row>79</xdr:row>
      <xdr:rowOff>74795</xdr:rowOff>
    </xdr:to>
    <xdr:sp macro="" textlink="">
      <xdr:nvSpPr>
        <xdr:cNvPr id="429" name="楕円 428"/>
        <xdr:cNvSpPr/>
      </xdr:nvSpPr>
      <xdr:spPr>
        <a:xfrm>
          <a:off x="9588500" y="135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65922</xdr:rowOff>
    </xdr:from>
    <xdr:ext cx="469744" cy="259045"/>
    <xdr:sp macro="" textlink="">
      <xdr:nvSpPr>
        <xdr:cNvPr id="430" name="テキスト ボックス 429"/>
        <xdr:cNvSpPr txBox="1"/>
      </xdr:nvSpPr>
      <xdr:spPr>
        <a:xfrm>
          <a:off x="9404428" y="13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138147</xdr:rowOff>
    </xdr:from>
    <xdr:to>
      <xdr:col>46</xdr:col>
      <xdr:colOff>38100</xdr:colOff>
      <xdr:row>75</xdr:row>
      <xdr:rowOff>68297</xdr:rowOff>
    </xdr:to>
    <xdr:sp macro="" textlink="">
      <xdr:nvSpPr>
        <xdr:cNvPr id="431" name="楕円 430"/>
        <xdr:cNvSpPr/>
      </xdr:nvSpPr>
      <xdr:spPr>
        <a:xfrm>
          <a:off x="8699500" y="128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84824</xdr:rowOff>
    </xdr:from>
    <xdr:ext cx="534377" cy="259045"/>
    <xdr:sp macro="" textlink="">
      <xdr:nvSpPr>
        <xdr:cNvPr id="432" name="テキスト ボックス 431"/>
        <xdr:cNvSpPr txBox="1"/>
      </xdr:nvSpPr>
      <xdr:spPr>
        <a:xfrm>
          <a:off x="8483111" y="126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52161</xdr:rowOff>
    </xdr:from>
    <xdr:to>
      <xdr:col>41</xdr:col>
      <xdr:colOff>101600</xdr:colOff>
      <xdr:row>78</xdr:row>
      <xdr:rowOff>153761</xdr:rowOff>
    </xdr:to>
    <xdr:sp macro="" textlink="">
      <xdr:nvSpPr>
        <xdr:cNvPr id="433" name="楕円 432"/>
        <xdr:cNvSpPr/>
      </xdr:nvSpPr>
      <xdr:spPr>
        <a:xfrm>
          <a:off x="7810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144888</xdr:rowOff>
    </xdr:from>
    <xdr:ext cx="469744" cy="259045"/>
    <xdr:sp macro="" textlink="">
      <xdr:nvSpPr>
        <xdr:cNvPr id="434" name="テキスト ボックス 433"/>
        <xdr:cNvSpPr txBox="1"/>
      </xdr:nvSpPr>
      <xdr:spPr>
        <a:xfrm>
          <a:off x="7626428" y="135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8" name="直線コネクタ 457"/>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9"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60" name="直線コネクタ 459"/>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61"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2" name="直線コネクタ 461"/>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5169</xdr:rowOff>
    </xdr:from>
    <xdr:to>
      <xdr:col>55</xdr:col>
      <xdr:colOff>0</xdr:colOff>
      <xdr:row>98</xdr:row>
      <xdr:rowOff>3315</xdr:rowOff>
    </xdr:to>
    <xdr:cxnSp macro="">
      <xdr:nvCxnSpPr>
        <xdr:cNvPr id="463" name="直線コネクタ 462"/>
        <xdr:cNvCxnSpPr/>
      </xdr:nvCxnSpPr>
      <xdr:spPr>
        <a:xfrm flipV="1">
          <a:off x="9639300" y="16635819"/>
          <a:ext cx="838200" cy="1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4"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5" name="フローチャート: 判断 464"/>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3315</xdr:rowOff>
    </xdr:from>
    <xdr:to>
      <xdr:col>50</xdr:col>
      <xdr:colOff>114300</xdr:colOff>
      <xdr:row>98</xdr:row>
      <xdr:rowOff>89255</xdr:rowOff>
    </xdr:to>
    <xdr:cxnSp macro="">
      <xdr:nvCxnSpPr>
        <xdr:cNvPr id="466" name="直線コネクタ 465"/>
        <xdr:cNvCxnSpPr/>
      </xdr:nvCxnSpPr>
      <xdr:spPr>
        <a:xfrm flipV="1">
          <a:off x="8750300" y="16805415"/>
          <a:ext cx="889000" cy="8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7" name="フローチャート: 判断 466"/>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8" name="テキスト ボックス 467"/>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40196</xdr:rowOff>
    </xdr:from>
    <xdr:to>
      <xdr:col>45</xdr:col>
      <xdr:colOff>177800</xdr:colOff>
      <xdr:row>98</xdr:row>
      <xdr:rowOff>89255</xdr:rowOff>
    </xdr:to>
    <xdr:cxnSp macro="">
      <xdr:nvCxnSpPr>
        <xdr:cNvPr id="469" name="直線コネクタ 468"/>
        <xdr:cNvCxnSpPr/>
      </xdr:nvCxnSpPr>
      <xdr:spPr>
        <a:xfrm>
          <a:off x="7861300" y="16670846"/>
          <a:ext cx="889000" cy="2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70" name="フローチャート: 判断 469"/>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71" name="テキスト ボックス 470"/>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2" name="フローチャート: 判断 471"/>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3" name="テキスト ボックス 472"/>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125819</xdr:rowOff>
    </xdr:from>
    <xdr:to>
      <xdr:col>55</xdr:col>
      <xdr:colOff>50800</xdr:colOff>
      <xdr:row>97</xdr:row>
      <xdr:rowOff>55969</xdr:rowOff>
    </xdr:to>
    <xdr:sp macro="" textlink="">
      <xdr:nvSpPr>
        <xdr:cNvPr id="479" name="楕円 478"/>
        <xdr:cNvSpPr/>
      </xdr:nvSpPr>
      <xdr:spPr>
        <a:xfrm>
          <a:off x="10426700" y="16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148696</xdr:rowOff>
    </xdr:from>
    <xdr:ext cx="534377" cy="259045"/>
    <xdr:sp macro="" textlink="">
      <xdr:nvSpPr>
        <xdr:cNvPr id="480" name="普通建設事業費 （ うち更新整備　）該当値テキスト"/>
        <xdr:cNvSpPr txBox="1"/>
      </xdr:nvSpPr>
      <xdr:spPr>
        <a:xfrm>
          <a:off x="10528300" y="164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123965</xdr:rowOff>
    </xdr:from>
    <xdr:to>
      <xdr:col>50</xdr:col>
      <xdr:colOff>165100</xdr:colOff>
      <xdr:row>98</xdr:row>
      <xdr:rowOff>54115</xdr:rowOff>
    </xdr:to>
    <xdr:sp macro="" textlink="">
      <xdr:nvSpPr>
        <xdr:cNvPr id="481" name="楕円 480"/>
        <xdr:cNvSpPr/>
      </xdr:nvSpPr>
      <xdr:spPr>
        <a:xfrm>
          <a:off x="9588500" y="167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45242</xdr:rowOff>
    </xdr:from>
    <xdr:ext cx="534377" cy="259045"/>
    <xdr:sp macro="" textlink="">
      <xdr:nvSpPr>
        <xdr:cNvPr id="482" name="テキスト ボックス 481"/>
        <xdr:cNvSpPr txBox="1"/>
      </xdr:nvSpPr>
      <xdr:spPr>
        <a:xfrm>
          <a:off x="9372111" y="168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38455</xdr:rowOff>
    </xdr:from>
    <xdr:to>
      <xdr:col>46</xdr:col>
      <xdr:colOff>38100</xdr:colOff>
      <xdr:row>98</xdr:row>
      <xdr:rowOff>140055</xdr:rowOff>
    </xdr:to>
    <xdr:sp macro="" textlink="">
      <xdr:nvSpPr>
        <xdr:cNvPr id="483" name="楕円 482"/>
        <xdr:cNvSpPr/>
      </xdr:nvSpPr>
      <xdr:spPr>
        <a:xfrm>
          <a:off x="8699500" y="168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131182</xdr:rowOff>
    </xdr:from>
    <xdr:ext cx="469744" cy="259045"/>
    <xdr:sp macro="" textlink="">
      <xdr:nvSpPr>
        <xdr:cNvPr id="484" name="テキスト ボックス 483"/>
        <xdr:cNvSpPr txBox="1"/>
      </xdr:nvSpPr>
      <xdr:spPr>
        <a:xfrm>
          <a:off x="8515428" y="169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160846</xdr:rowOff>
    </xdr:from>
    <xdr:to>
      <xdr:col>41</xdr:col>
      <xdr:colOff>101600</xdr:colOff>
      <xdr:row>97</xdr:row>
      <xdr:rowOff>90996</xdr:rowOff>
    </xdr:to>
    <xdr:sp macro="" textlink="">
      <xdr:nvSpPr>
        <xdr:cNvPr id="485" name="楕円 484"/>
        <xdr:cNvSpPr/>
      </xdr:nvSpPr>
      <xdr:spPr>
        <a:xfrm>
          <a:off x="7810500" y="166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107523</xdr:rowOff>
    </xdr:from>
    <xdr:ext cx="534377" cy="259045"/>
    <xdr:sp macro="" textlink="">
      <xdr:nvSpPr>
        <xdr:cNvPr id="486" name="テキスト ボックス 485"/>
        <xdr:cNvSpPr txBox="1"/>
      </xdr:nvSpPr>
      <xdr:spPr>
        <a:xfrm>
          <a:off x="7594111" y="163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0" name="テキスト ボックス 49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2" name="テキスト ボックス 50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4" name="テキスト ボックス 50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6" name="テキスト ボックス 50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8" name="テキスト ボックス 50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2" name="直線コネクタ 511"/>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5"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6" name="直線コネクタ 515"/>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32258</xdr:rowOff>
    </xdr:from>
    <xdr:to>
      <xdr:col>85</xdr:col>
      <xdr:colOff>127000</xdr:colOff>
      <xdr:row>37</xdr:row>
      <xdr:rowOff>31931</xdr:rowOff>
    </xdr:to>
    <xdr:cxnSp macro="">
      <xdr:nvCxnSpPr>
        <xdr:cNvPr id="517" name="直線コネクタ 516"/>
        <xdr:cNvCxnSpPr/>
      </xdr:nvCxnSpPr>
      <xdr:spPr>
        <a:xfrm>
          <a:off x="15481300" y="5861558"/>
          <a:ext cx="838200" cy="5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8"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9" name="フローチャート: 判断 518"/>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32258</xdr:rowOff>
    </xdr:from>
    <xdr:to>
      <xdr:col>81</xdr:col>
      <xdr:colOff>50800</xdr:colOff>
      <xdr:row>39</xdr:row>
      <xdr:rowOff>14949</xdr:rowOff>
    </xdr:to>
    <xdr:cxnSp macro="">
      <xdr:nvCxnSpPr>
        <xdr:cNvPr id="520" name="直線コネクタ 519"/>
        <xdr:cNvCxnSpPr/>
      </xdr:nvCxnSpPr>
      <xdr:spPr>
        <a:xfrm flipV="1">
          <a:off x="14592300" y="5861558"/>
          <a:ext cx="889000" cy="8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21" name="フローチャート: 判断 520"/>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131988</xdr:rowOff>
    </xdr:from>
    <xdr:ext cx="378565" cy="259045"/>
    <xdr:sp macro="" textlink="">
      <xdr:nvSpPr>
        <xdr:cNvPr id="522" name="テキスト ボックス 521"/>
        <xdr:cNvSpPr txBox="1"/>
      </xdr:nvSpPr>
      <xdr:spPr>
        <a:xfrm>
          <a:off x="15292017" y="664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121412</xdr:rowOff>
    </xdr:from>
    <xdr:to>
      <xdr:col>76</xdr:col>
      <xdr:colOff>114300</xdr:colOff>
      <xdr:row>39</xdr:row>
      <xdr:rowOff>14949</xdr:rowOff>
    </xdr:to>
    <xdr:cxnSp macro="">
      <xdr:nvCxnSpPr>
        <xdr:cNvPr id="523" name="直線コネクタ 522"/>
        <xdr:cNvCxnSpPr/>
      </xdr:nvCxnSpPr>
      <xdr:spPr>
        <a:xfrm>
          <a:off x="13703300" y="6636512"/>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4" name="フローチャート: 判断 523"/>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5" name="テキスト ボックス 524"/>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121412</xdr:rowOff>
    </xdr:from>
    <xdr:to>
      <xdr:col>71</xdr:col>
      <xdr:colOff>177800</xdr:colOff>
      <xdr:row>39</xdr:row>
      <xdr:rowOff>14297</xdr:rowOff>
    </xdr:to>
    <xdr:cxnSp macro="">
      <xdr:nvCxnSpPr>
        <xdr:cNvPr id="526" name="直線コネクタ 525"/>
        <xdr:cNvCxnSpPr/>
      </xdr:nvCxnSpPr>
      <xdr:spPr>
        <a:xfrm flipV="1">
          <a:off x="12814300" y="6636512"/>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7" name="フローチャート: 判断 526"/>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8" name="テキスト ボックス 527"/>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9" name="フローチャート: 判断 528"/>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30" name="テキスト ボックス 529"/>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152581</xdr:rowOff>
    </xdr:from>
    <xdr:to>
      <xdr:col>85</xdr:col>
      <xdr:colOff>177800</xdr:colOff>
      <xdr:row>37</xdr:row>
      <xdr:rowOff>82731</xdr:rowOff>
    </xdr:to>
    <xdr:sp macro="" textlink="">
      <xdr:nvSpPr>
        <xdr:cNvPr id="536" name="楕円 535"/>
        <xdr:cNvSpPr/>
      </xdr:nvSpPr>
      <xdr:spPr>
        <a:xfrm>
          <a:off x="162687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4008</xdr:rowOff>
    </xdr:from>
    <xdr:ext cx="469744" cy="259045"/>
    <xdr:sp macro="" textlink="">
      <xdr:nvSpPr>
        <xdr:cNvPr id="537" name="災害復旧事業費該当値テキスト"/>
        <xdr:cNvSpPr txBox="1"/>
      </xdr:nvSpPr>
      <xdr:spPr>
        <a:xfrm>
          <a:off x="16370300" y="61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152908</xdr:rowOff>
    </xdr:from>
    <xdr:to>
      <xdr:col>81</xdr:col>
      <xdr:colOff>101600</xdr:colOff>
      <xdr:row>34</xdr:row>
      <xdr:rowOff>83058</xdr:rowOff>
    </xdr:to>
    <xdr:sp macro="" textlink="">
      <xdr:nvSpPr>
        <xdr:cNvPr id="538" name="楕円 537"/>
        <xdr:cNvSpPr/>
      </xdr:nvSpPr>
      <xdr:spPr>
        <a:xfrm>
          <a:off x="15430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99585</xdr:rowOff>
    </xdr:from>
    <xdr:ext cx="469744" cy="259045"/>
    <xdr:sp macro="" textlink="">
      <xdr:nvSpPr>
        <xdr:cNvPr id="539" name="テキスト ボックス 538"/>
        <xdr:cNvSpPr txBox="1"/>
      </xdr:nvSpPr>
      <xdr:spPr>
        <a:xfrm>
          <a:off x="15246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135599</xdr:rowOff>
    </xdr:from>
    <xdr:to>
      <xdr:col>76</xdr:col>
      <xdr:colOff>165100</xdr:colOff>
      <xdr:row>39</xdr:row>
      <xdr:rowOff>65749</xdr:rowOff>
    </xdr:to>
    <xdr:sp macro="" textlink="">
      <xdr:nvSpPr>
        <xdr:cNvPr id="540" name="楕円 539"/>
        <xdr:cNvSpPr/>
      </xdr:nvSpPr>
      <xdr:spPr>
        <a:xfrm>
          <a:off x="145415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56876</xdr:rowOff>
    </xdr:from>
    <xdr:ext cx="378565" cy="259045"/>
    <xdr:sp macro="" textlink="">
      <xdr:nvSpPr>
        <xdr:cNvPr id="541" name="テキスト ボックス 540"/>
        <xdr:cNvSpPr txBox="1"/>
      </xdr:nvSpPr>
      <xdr:spPr>
        <a:xfrm>
          <a:off x="14403017" y="6743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70612</xdr:rowOff>
    </xdr:from>
    <xdr:to>
      <xdr:col>72</xdr:col>
      <xdr:colOff>38100</xdr:colOff>
      <xdr:row>39</xdr:row>
      <xdr:rowOff>762</xdr:rowOff>
    </xdr:to>
    <xdr:sp macro="" textlink="">
      <xdr:nvSpPr>
        <xdr:cNvPr id="542" name="楕円 541"/>
        <xdr:cNvSpPr/>
      </xdr:nvSpPr>
      <xdr:spPr>
        <a:xfrm>
          <a:off x="1365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163339</xdr:rowOff>
    </xdr:from>
    <xdr:ext cx="378565" cy="259045"/>
    <xdr:sp macro="" textlink="">
      <xdr:nvSpPr>
        <xdr:cNvPr id="543" name="テキスト ボックス 542"/>
        <xdr:cNvSpPr txBox="1"/>
      </xdr:nvSpPr>
      <xdr:spPr>
        <a:xfrm>
          <a:off x="13514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134947</xdr:rowOff>
    </xdr:from>
    <xdr:to>
      <xdr:col>67</xdr:col>
      <xdr:colOff>101600</xdr:colOff>
      <xdr:row>39</xdr:row>
      <xdr:rowOff>65097</xdr:rowOff>
    </xdr:to>
    <xdr:sp macro="" textlink="">
      <xdr:nvSpPr>
        <xdr:cNvPr id="544" name="楕円 543"/>
        <xdr:cNvSpPr/>
      </xdr:nvSpPr>
      <xdr:spPr>
        <a:xfrm>
          <a:off x="12763500" y="66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56224</xdr:rowOff>
    </xdr:from>
    <xdr:ext cx="378565" cy="259045"/>
    <xdr:sp macro="" textlink="">
      <xdr:nvSpPr>
        <xdr:cNvPr id="545" name="テキスト ボックス 544"/>
        <xdr:cNvSpPr txBox="1"/>
      </xdr:nvSpPr>
      <xdr:spPr>
        <a:xfrm>
          <a:off x="12625017" y="674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8" name="直線コネクタ 617"/>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9"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20" name="直線コネクタ 619"/>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21"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2" name="直線コネクタ 621"/>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165779</xdr:rowOff>
    </xdr:from>
    <xdr:to>
      <xdr:col>85</xdr:col>
      <xdr:colOff>127000</xdr:colOff>
      <xdr:row>76</xdr:row>
      <xdr:rowOff>25457</xdr:rowOff>
    </xdr:to>
    <xdr:cxnSp macro="">
      <xdr:nvCxnSpPr>
        <xdr:cNvPr id="623" name="直線コネクタ 622"/>
        <xdr:cNvCxnSpPr/>
      </xdr:nvCxnSpPr>
      <xdr:spPr>
        <a:xfrm flipV="1">
          <a:off x="15481300" y="13024529"/>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4"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5" name="フローチャート: 判断 624"/>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25457</xdr:rowOff>
    </xdr:from>
    <xdr:to>
      <xdr:col>81</xdr:col>
      <xdr:colOff>50800</xdr:colOff>
      <xdr:row>76</xdr:row>
      <xdr:rowOff>54356</xdr:rowOff>
    </xdr:to>
    <xdr:cxnSp macro="">
      <xdr:nvCxnSpPr>
        <xdr:cNvPr id="626" name="直線コネクタ 625"/>
        <xdr:cNvCxnSpPr/>
      </xdr:nvCxnSpPr>
      <xdr:spPr>
        <a:xfrm flipV="1">
          <a:off x="14592300" y="13055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7" name="フローチャート: 判断 626"/>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8" name="テキスト ボックス 627"/>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48946</xdr:rowOff>
    </xdr:from>
    <xdr:to>
      <xdr:col>76</xdr:col>
      <xdr:colOff>114300</xdr:colOff>
      <xdr:row>76</xdr:row>
      <xdr:rowOff>54356</xdr:rowOff>
    </xdr:to>
    <xdr:cxnSp macro="">
      <xdr:nvCxnSpPr>
        <xdr:cNvPr id="629" name="直線コネクタ 628"/>
        <xdr:cNvCxnSpPr/>
      </xdr:nvCxnSpPr>
      <xdr:spPr>
        <a:xfrm>
          <a:off x="13703300" y="13079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30" name="フローチャート: 判断 629"/>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31" name="テキスト ボックス 630"/>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48946</xdr:rowOff>
    </xdr:from>
    <xdr:to>
      <xdr:col>71</xdr:col>
      <xdr:colOff>177800</xdr:colOff>
      <xdr:row>76</xdr:row>
      <xdr:rowOff>61271</xdr:rowOff>
    </xdr:to>
    <xdr:cxnSp macro="">
      <xdr:nvCxnSpPr>
        <xdr:cNvPr id="632" name="直線コネクタ 631"/>
        <xdr:cNvCxnSpPr/>
      </xdr:nvCxnSpPr>
      <xdr:spPr>
        <a:xfrm flipV="1">
          <a:off x="12814300" y="13079146"/>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3" name="フローチャート: 判断 632"/>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4" name="テキスト ボックス 633"/>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5" name="フローチャート: 判断 634"/>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6" name="テキスト ボックス 635"/>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114980</xdr:rowOff>
    </xdr:from>
    <xdr:to>
      <xdr:col>85</xdr:col>
      <xdr:colOff>177800</xdr:colOff>
      <xdr:row>76</xdr:row>
      <xdr:rowOff>45129</xdr:rowOff>
    </xdr:to>
    <xdr:sp macro="" textlink="">
      <xdr:nvSpPr>
        <xdr:cNvPr id="642" name="楕円 641"/>
        <xdr:cNvSpPr/>
      </xdr:nvSpPr>
      <xdr:spPr>
        <a:xfrm>
          <a:off x="16268700" y="12973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93407</xdr:rowOff>
    </xdr:from>
    <xdr:ext cx="534377" cy="259045"/>
    <xdr:sp macro="" textlink="">
      <xdr:nvSpPr>
        <xdr:cNvPr id="643" name="公債費該当値テキスト"/>
        <xdr:cNvSpPr txBox="1"/>
      </xdr:nvSpPr>
      <xdr:spPr>
        <a:xfrm>
          <a:off x="16370300" y="129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146107</xdr:rowOff>
    </xdr:from>
    <xdr:to>
      <xdr:col>81</xdr:col>
      <xdr:colOff>101600</xdr:colOff>
      <xdr:row>76</xdr:row>
      <xdr:rowOff>76257</xdr:rowOff>
    </xdr:to>
    <xdr:sp macro="" textlink="">
      <xdr:nvSpPr>
        <xdr:cNvPr id="644" name="楕円 643"/>
        <xdr:cNvSpPr/>
      </xdr:nvSpPr>
      <xdr:spPr>
        <a:xfrm>
          <a:off x="15430500" y="130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67384</xdr:rowOff>
    </xdr:from>
    <xdr:ext cx="534377" cy="259045"/>
    <xdr:sp macro="" textlink="">
      <xdr:nvSpPr>
        <xdr:cNvPr id="645" name="テキスト ボックス 644"/>
        <xdr:cNvSpPr txBox="1"/>
      </xdr:nvSpPr>
      <xdr:spPr>
        <a:xfrm>
          <a:off x="15214111" y="130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3556</xdr:rowOff>
    </xdr:from>
    <xdr:to>
      <xdr:col>76</xdr:col>
      <xdr:colOff>165100</xdr:colOff>
      <xdr:row>76</xdr:row>
      <xdr:rowOff>105156</xdr:rowOff>
    </xdr:to>
    <xdr:sp macro="" textlink="">
      <xdr:nvSpPr>
        <xdr:cNvPr id="646" name="楕円 645"/>
        <xdr:cNvSpPr/>
      </xdr:nvSpPr>
      <xdr:spPr>
        <a:xfrm>
          <a:off x="145415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96283</xdr:rowOff>
    </xdr:from>
    <xdr:ext cx="534377" cy="259045"/>
    <xdr:sp macro="" textlink="">
      <xdr:nvSpPr>
        <xdr:cNvPr id="647" name="テキスト ボックス 646"/>
        <xdr:cNvSpPr txBox="1"/>
      </xdr:nvSpPr>
      <xdr:spPr>
        <a:xfrm>
          <a:off x="14325111" y="131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169596</xdr:rowOff>
    </xdr:from>
    <xdr:to>
      <xdr:col>72</xdr:col>
      <xdr:colOff>38100</xdr:colOff>
      <xdr:row>76</xdr:row>
      <xdr:rowOff>99746</xdr:rowOff>
    </xdr:to>
    <xdr:sp macro="" textlink="">
      <xdr:nvSpPr>
        <xdr:cNvPr id="648" name="楕円 647"/>
        <xdr:cNvSpPr/>
      </xdr:nvSpPr>
      <xdr:spPr>
        <a:xfrm>
          <a:off x="13652500" y="130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90873</xdr:rowOff>
    </xdr:from>
    <xdr:ext cx="534377" cy="259045"/>
    <xdr:sp macro="" textlink="">
      <xdr:nvSpPr>
        <xdr:cNvPr id="649" name="テキスト ボックス 648"/>
        <xdr:cNvSpPr txBox="1"/>
      </xdr:nvSpPr>
      <xdr:spPr>
        <a:xfrm>
          <a:off x="13436111" y="131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10471</xdr:rowOff>
    </xdr:from>
    <xdr:to>
      <xdr:col>67</xdr:col>
      <xdr:colOff>101600</xdr:colOff>
      <xdr:row>76</xdr:row>
      <xdr:rowOff>112071</xdr:rowOff>
    </xdr:to>
    <xdr:sp macro="" textlink="">
      <xdr:nvSpPr>
        <xdr:cNvPr id="650" name="楕円 649"/>
        <xdr:cNvSpPr/>
      </xdr:nvSpPr>
      <xdr:spPr>
        <a:xfrm>
          <a:off x="12763500" y="130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103198</xdr:rowOff>
    </xdr:from>
    <xdr:ext cx="534377" cy="259045"/>
    <xdr:sp macro="" textlink="">
      <xdr:nvSpPr>
        <xdr:cNvPr id="651" name="テキスト ボックス 650"/>
        <xdr:cNvSpPr txBox="1"/>
      </xdr:nvSpPr>
      <xdr:spPr>
        <a:xfrm>
          <a:off x="12547111" y="131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5" name="直線コネクタ 674"/>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6"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7" name="直線コネクタ 676"/>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8"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9" name="直線コネクタ 678"/>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148569</xdr:rowOff>
    </xdr:from>
    <xdr:to>
      <xdr:col>85</xdr:col>
      <xdr:colOff>127000</xdr:colOff>
      <xdr:row>98</xdr:row>
      <xdr:rowOff>166827</xdr:rowOff>
    </xdr:to>
    <xdr:cxnSp macro="">
      <xdr:nvCxnSpPr>
        <xdr:cNvPr id="680" name="直線コネクタ 679"/>
        <xdr:cNvCxnSpPr/>
      </xdr:nvCxnSpPr>
      <xdr:spPr>
        <a:xfrm flipV="1">
          <a:off x="15481300" y="16950669"/>
          <a:ext cx="8382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81"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2" name="フローチャート: 判断 681"/>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144988</xdr:rowOff>
    </xdr:from>
    <xdr:to>
      <xdr:col>81</xdr:col>
      <xdr:colOff>50800</xdr:colOff>
      <xdr:row>98</xdr:row>
      <xdr:rowOff>166827</xdr:rowOff>
    </xdr:to>
    <xdr:cxnSp macro="">
      <xdr:nvCxnSpPr>
        <xdr:cNvPr id="683" name="直線コネクタ 682"/>
        <xdr:cNvCxnSpPr/>
      </xdr:nvCxnSpPr>
      <xdr:spPr>
        <a:xfrm>
          <a:off x="14592300" y="16947088"/>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4" name="フローチャート: 判断 683"/>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5" name="テキスト ボックス 684"/>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144988</xdr:rowOff>
    </xdr:from>
    <xdr:to>
      <xdr:col>76</xdr:col>
      <xdr:colOff>114300</xdr:colOff>
      <xdr:row>98</xdr:row>
      <xdr:rowOff>156693</xdr:rowOff>
    </xdr:to>
    <xdr:cxnSp macro="">
      <xdr:nvCxnSpPr>
        <xdr:cNvPr id="686" name="直線コネクタ 685"/>
        <xdr:cNvCxnSpPr/>
      </xdr:nvCxnSpPr>
      <xdr:spPr>
        <a:xfrm flipV="1">
          <a:off x="13703300" y="1694708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7" name="フローチャート: 判断 686"/>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8" name="テキスト ボックス 687"/>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156693</xdr:rowOff>
    </xdr:from>
    <xdr:to>
      <xdr:col>71</xdr:col>
      <xdr:colOff>177800</xdr:colOff>
      <xdr:row>98</xdr:row>
      <xdr:rowOff>165067</xdr:rowOff>
    </xdr:to>
    <xdr:cxnSp macro="">
      <xdr:nvCxnSpPr>
        <xdr:cNvPr id="689" name="直線コネクタ 688"/>
        <xdr:cNvCxnSpPr/>
      </xdr:nvCxnSpPr>
      <xdr:spPr>
        <a:xfrm flipV="1">
          <a:off x="12814300" y="16958793"/>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90" name="フローチャート: 判断 689"/>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91" name="テキスト ボックス 690"/>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2" name="フローチャート: 判断 691"/>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3" name="テキスト ボックス 692"/>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97769</xdr:rowOff>
    </xdr:from>
    <xdr:to>
      <xdr:col>85</xdr:col>
      <xdr:colOff>177800</xdr:colOff>
      <xdr:row>99</xdr:row>
      <xdr:rowOff>27919</xdr:rowOff>
    </xdr:to>
    <xdr:sp macro="" textlink="">
      <xdr:nvSpPr>
        <xdr:cNvPr id="699" name="楕円 698"/>
        <xdr:cNvSpPr/>
      </xdr:nvSpPr>
      <xdr:spPr>
        <a:xfrm>
          <a:off x="16268700" y="168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700"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116027</xdr:rowOff>
    </xdr:from>
    <xdr:to>
      <xdr:col>81</xdr:col>
      <xdr:colOff>101600</xdr:colOff>
      <xdr:row>99</xdr:row>
      <xdr:rowOff>46177</xdr:rowOff>
    </xdr:to>
    <xdr:sp macro="" textlink="">
      <xdr:nvSpPr>
        <xdr:cNvPr id="701" name="楕円 700"/>
        <xdr:cNvSpPr/>
      </xdr:nvSpPr>
      <xdr:spPr>
        <a:xfrm>
          <a:off x="15430500" y="169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37304</xdr:rowOff>
    </xdr:from>
    <xdr:ext cx="469744" cy="259045"/>
    <xdr:sp macro="" textlink="">
      <xdr:nvSpPr>
        <xdr:cNvPr id="702" name="テキスト ボックス 701"/>
        <xdr:cNvSpPr txBox="1"/>
      </xdr:nvSpPr>
      <xdr:spPr>
        <a:xfrm>
          <a:off x="15246428" y="1701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94188</xdr:rowOff>
    </xdr:from>
    <xdr:to>
      <xdr:col>76</xdr:col>
      <xdr:colOff>165100</xdr:colOff>
      <xdr:row>99</xdr:row>
      <xdr:rowOff>24338</xdr:rowOff>
    </xdr:to>
    <xdr:sp macro="" textlink="">
      <xdr:nvSpPr>
        <xdr:cNvPr id="703" name="楕円 702"/>
        <xdr:cNvSpPr/>
      </xdr:nvSpPr>
      <xdr:spPr>
        <a:xfrm>
          <a:off x="14541500" y="168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15465</xdr:rowOff>
    </xdr:from>
    <xdr:ext cx="469744" cy="259045"/>
    <xdr:sp macro="" textlink="">
      <xdr:nvSpPr>
        <xdr:cNvPr id="704" name="テキスト ボックス 703"/>
        <xdr:cNvSpPr txBox="1"/>
      </xdr:nvSpPr>
      <xdr:spPr>
        <a:xfrm>
          <a:off x="14357428" y="169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105893</xdr:rowOff>
    </xdr:from>
    <xdr:to>
      <xdr:col>72</xdr:col>
      <xdr:colOff>38100</xdr:colOff>
      <xdr:row>99</xdr:row>
      <xdr:rowOff>36043</xdr:rowOff>
    </xdr:to>
    <xdr:sp macro="" textlink="">
      <xdr:nvSpPr>
        <xdr:cNvPr id="705" name="楕円 704"/>
        <xdr:cNvSpPr/>
      </xdr:nvSpPr>
      <xdr:spPr>
        <a:xfrm>
          <a:off x="13652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27170</xdr:rowOff>
    </xdr:from>
    <xdr:ext cx="469744" cy="259045"/>
    <xdr:sp macro="" textlink="">
      <xdr:nvSpPr>
        <xdr:cNvPr id="706" name="テキスト ボックス 705"/>
        <xdr:cNvSpPr txBox="1"/>
      </xdr:nvSpPr>
      <xdr:spPr>
        <a:xfrm>
          <a:off x="13468428" y="170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114267</xdr:rowOff>
    </xdr:from>
    <xdr:to>
      <xdr:col>67</xdr:col>
      <xdr:colOff>101600</xdr:colOff>
      <xdr:row>99</xdr:row>
      <xdr:rowOff>44417</xdr:rowOff>
    </xdr:to>
    <xdr:sp macro="" textlink="">
      <xdr:nvSpPr>
        <xdr:cNvPr id="707" name="楕円 706"/>
        <xdr:cNvSpPr/>
      </xdr:nvSpPr>
      <xdr:spPr>
        <a:xfrm>
          <a:off x="12763500" y="169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35544</xdr:rowOff>
    </xdr:from>
    <xdr:ext cx="469744" cy="259045"/>
    <xdr:sp macro="" textlink="">
      <xdr:nvSpPr>
        <xdr:cNvPr id="708" name="テキスト ボックス 707"/>
        <xdr:cNvSpPr txBox="1"/>
      </xdr:nvSpPr>
      <xdr:spPr>
        <a:xfrm>
          <a:off x="12579428" y="1700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4" name="直線コネクタ 733"/>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7"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8" name="直線コネクタ 737"/>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39" name="直線コネクタ 738"/>
        <xdr:cNvCxnSpPr/>
      </xdr:nvCxnSpPr>
      <xdr:spPr>
        <a:xfrm flipV="1">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40"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41" name="フローチャート: 判断 740"/>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3" name="フローチャート: 判断 742"/>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4" name="テキスト ボックス 743"/>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6" name="フローチャート: 判断 745"/>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7" name="テキスト ボックス 746"/>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9" name="フローチャート: 判断 748"/>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50" name="テキスト ボックス 749"/>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51" name="フローチャート: 判断 750"/>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2" name="テキスト ボックス 751"/>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47970</xdr:rowOff>
    </xdr:from>
    <xdr:to>
      <xdr:col>116</xdr:col>
      <xdr:colOff>114300</xdr:colOff>
      <xdr:row>39</xdr:row>
      <xdr:rowOff>149570</xdr:rowOff>
    </xdr:to>
    <xdr:sp macro="" textlink="">
      <xdr:nvSpPr>
        <xdr:cNvPr id="758" name="楕円 757"/>
        <xdr:cNvSpPr/>
      </xdr:nvSpPr>
      <xdr:spPr>
        <a:xfrm>
          <a:off x="22110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134347</xdr:rowOff>
    </xdr:from>
    <xdr:ext cx="249299" cy="259045"/>
    <xdr:sp macro="" textlink="">
      <xdr:nvSpPr>
        <xdr:cNvPr id="759" name="投資及び出資金該当値テキスト"/>
        <xdr:cNvSpPr txBox="1"/>
      </xdr:nvSpPr>
      <xdr:spPr>
        <a:xfrm>
          <a:off x="22212300" y="664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3" name="直線コネクタ 792"/>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6"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7" name="直線コネクタ 796"/>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43394</xdr:rowOff>
    </xdr:from>
    <xdr:to>
      <xdr:col>116</xdr:col>
      <xdr:colOff>63500</xdr:colOff>
      <xdr:row>59</xdr:row>
      <xdr:rowOff>45680</xdr:rowOff>
    </xdr:to>
    <xdr:cxnSp macro="">
      <xdr:nvCxnSpPr>
        <xdr:cNvPr id="798" name="直線コネクタ 797"/>
        <xdr:cNvCxnSpPr/>
      </xdr:nvCxnSpPr>
      <xdr:spPr>
        <a:xfrm>
          <a:off x="21323300" y="101589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9"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800" name="フローチャート: 判断 799"/>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43394</xdr:rowOff>
    </xdr:from>
    <xdr:to>
      <xdr:col>111</xdr:col>
      <xdr:colOff>177800</xdr:colOff>
      <xdr:row>59</xdr:row>
      <xdr:rowOff>43492</xdr:rowOff>
    </xdr:to>
    <xdr:cxnSp macro="">
      <xdr:nvCxnSpPr>
        <xdr:cNvPr id="801" name="直線コネクタ 800"/>
        <xdr:cNvCxnSpPr/>
      </xdr:nvCxnSpPr>
      <xdr:spPr>
        <a:xfrm flipV="1">
          <a:off x="20434300" y="1015894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2" name="フローチャート: 判断 801"/>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3" name="テキスト ボックス 802"/>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41631</xdr:rowOff>
    </xdr:from>
    <xdr:to>
      <xdr:col>107</xdr:col>
      <xdr:colOff>50800</xdr:colOff>
      <xdr:row>59</xdr:row>
      <xdr:rowOff>43492</xdr:rowOff>
    </xdr:to>
    <xdr:cxnSp macro="">
      <xdr:nvCxnSpPr>
        <xdr:cNvPr id="804" name="直線コネクタ 803"/>
        <xdr:cNvCxnSpPr/>
      </xdr:nvCxnSpPr>
      <xdr:spPr>
        <a:xfrm>
          <a:off x="19545300" y="1015718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5" name="フローチャート: 判断 804"/>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6" name="テキスト ボックス 805"/>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29287</xdr:rowOff>
    </xdr:from>
    <xdr:to>
      <xdr:col>102</xdr:col>
      <xdr:colOff>114300</xdr:colOff>
      <xdr:row>59</xdr:row>
      <xdr:rowOff>41631</xdr:rowOff>
    </xdr:to>
    <xdr:cxnSp macro="">
      <xdr:nvCxnSpPr>
        <xdr:cNvPr id="807" name="直線コネクタ 806"/>
        <xdr:cNvCxnSpPr/>
      </xdr:nvCxnSpPr>
      <xdr:spPr>
        <a:xfrm>
          <a:off x="18656300" y="1014483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8" name="フローチャート: 判断 807"/>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9" name="テキスト ボックス 808"/>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10" name="フローチャート: 判断 809"/>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11" name="テキスト ボックス 810"/>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166330</xdr:rowOff>
    </xdr:from>
    <xdr:to>
      <xdr:col>116</xdr:col>
      <xdr:colOff>114300</xdr:colOff>
      <xdr:row>59</xdr:row>
      <xdr:rowOff>96480</xdr:rowOff>
    </xdr:to>
    <xdr:sp macro="" textlink="">
      <xdr:nvSpPr>
        <xdr:cNvPr id="817" name="楕円 816"/>
        <xdr:cNvSpPr/>
      </xdr:nvSpPr>
      <xdr:spPr>
        <a:xfrm>
          <a:off x="22110700" y="101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81257</xdr:rowOff>
    </xdr:from>
    <xdr:ext cx="469744" cy="259045"/>
    <xdr:sp macro="" textlink="">
      <xdr:nvSpPr>
        <xdr:cNvPr id="818" name="貸付金該当値テキスト"/>
        <xdr:cNvSpPr txBox="1"/>
      </xdr:nvSpPr>
      <xdr:spPr>
        <a:xfrm>
          <a:off x="22212300" y="1002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164044</xdr:rowOff>
    </xdr:from>
    <xdr:to>
      <xdr:col>112</xdr:col>
      <xdr:colOff>38100</xdr:colOff>
      <xdr:row>59</xdr:row>
      <xdr:rowOff>94194</xdr:rowOff>
    </xdr:to>
    <xdr:sp macro="" textlink="">
      <xdr:nvSpPr>
        <xdr:cNvPr id="819" name="楕円 818"/>
        <xdr:cNvSpPr/>
      </xdr:nvSpPr>
      <xdr:spPr>
        <a:xfrm>
          <a:off x="212725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85321</xdr:rowOff>
    </xdr:from>
    <xdr:ext cx="469744" cy="259045"/>
    <xdr:sp macro="" textlink="">
      <xdr:nvSpPr>
        <xdr:cNvPr id="820" name="テキスト ボックス 819"/>
        <xdr:cNvSpPr txBox="1"/>
      </xdr:nvSpPr>
      <xdr:spPr>
        <a:xfrm>
          <a:off x="21088428" y="102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164142</xdr:rowOff>
    </xdr:from>
    <xdr:to>
      <xdr:col>107</xdr:col>
      <xdr:colOff>101600</xdr:colOff>
      <xdr:row>59</xdr:row>
      <xdr:rowOff>94292</xdr:rowOff>
    </xdr:to>
    <xdr:sp macro="" textlink="">
      <xdr:nvSpPr>
        <xdr:cNvPr id="821" name="楕円 820"/>
        <xdr:cNvSpPr/>
      </xdr:nvSpPr>
      <xdr:spPr>
        <a:xfrm>
          <a:off x="20383500" y="10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85419</xdr:rowOff>
    </xdr:from>
    <xdr:ext cx="469744" cy="259045"/>
    <xdr:sp macro="" textlink="">
      <xdr:nvSpPr>
        <xdr:cNvPr id="822" name="テキスト ボックス 821"/>
        <xdr:cNvSpPr txBox="1"/>
      </xdr:nvSpPr>
      <xdr:spPr>
        <a:xfrm>
          <a:off x="20199428" y="102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162281</xdr:rowOff>
    </xdr:from>
    <xdr:to>
      <xdr:col>102</xdr:col>
      <xdr:colOff>165100</xdr:colOff>
      <xdr:row>59</xdr:row>
      <xdr:rowOff>92431</xdr:rowOff>
    </xdr:to>
    <xdr:sp macro="" textlink="">
      <xdr:nvSpPr>
        <xdr:cNvPr id="823" name="楕円 822"/>
        <xdr:cNvSpPr/>
      </xdr:nvSpPr>
      <xdr:spPr>
        <a:xfrm>
          <a:off x="19494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83558</xdr:rowOff>
    </xdr:from>
    <xdr:ext cx="469744" cy="259045"/>
    <xdr:sp macro="" textlink="">
      <xdr:nvSpPr>
        <xdr:cNvPr id="824" name="テキスト ボックス 823"/>
        <xdr:cNvSpPr txBox="1"/>
      </xdr:nvSpPr>
      <xdr:spPr>
        <a:xfrm>
          <a:off x="19310428" y="101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149937</xdr:rowOff>
    </xdr:from>
    <xdr:to>
      <xdr:col>98</xdr:col>
      <xdr:colOff>38100</xdr:colOff>
      <xdr:row>59</xdr:row>
      <xdr:rowOff>80087</xdr:rowOff>
    </xdr:to>
    <xdr:sp macro="" textlink="">
      <xdr:nvSpPr>
        <xdr:cNvPr id="825" name="楕円 824"/>
        <xdr:cNvSpPr/>
      </xdr:nvSpPr>
      <xdr:spPr>
        <a:xfrm>
          <a:off x="18605500" y="100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71214</xdr:rowOff>
    </xdr:from>
    <xdr:ext cx="469744" cy="259045"/>
    <xdr:sp macro="" textlink="">
      <xdr:nvSpPr>
        <xdr:cNvPr id="826" name="テキスト ボックス 825"/>
        <xdr:cNvSpPr txBox="1"/>
      </xdr:nvSpPr>
      <xdr:spPr>
        <a:xfrm>
          <a:off x="18421428" y="101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51" name="直線コネクタ 850"/>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2"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3" name="直線コネクタ 852"/>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4"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5" name="直線コネクタ 854"/>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33934</xdr:rowOff>
    </xdr:from>
    <xdr:to>
      <xdr:col>116</xdr:col>
      <xdr:colOff>63500</xdr:colOff>
      <xdr:row>73</xdr:row>
      <xdr:rowOff>83693</xdr:rowOff>
    </xdr:to>
    <xdr:cxnSp macro="">
      <xdr:nvCxnSpPr>
        <xdr:cNvPr id="856" name="直線コネクタ 855"/>
        <xdr:cNvCxnSpPr/>
      </xdr:nvCxnSpPr>
      <xdr:spPr>
        <a:xfrm flipV="1">
          <a:off x="21323300" y="12549784"/>
          <a:ext cx="8382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7" name="繰出金平均値テキスト"/>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8" name="フローチャート: 判断 857"/>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36182</xdr:rowOff>
    </xdr:from>
    <xdr:to>
      <xdr:col>111</xdr:col>
      <xdr:colOff>177800</xdr:colOff>
      <xdr:row>73</xdr:row>
      <xdr:rowOff>83693</xdr:rowOff>
    </xdr:to>
    <xdr:cxnSp macro="">
      <xdr:nvCxnSpPr>
        <xdr:cNvPr id="859" name="直線コネクタ 858"/>
        <xdr:cNvCxnSpPr/>
      </xdr:nvCxnSpPr>
      <xdr:spPr>
        <a:xfrm>
          <a:off x="20434300" y="1255203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60" name="フローチャート: 判断 859"/>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61" name="テキスト ボックス 860"/>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36182</xdr:rowOff>
    </xdr:from>
    <xdr:to>
      <xdr:col>107</xdr:col>
      <xdr:colOff>50800</xdr:colOff>
      <xdr:row>74</xdr:row>
      <xdr:rowOff>49708</xdr:rowOff>
    </xdr:to>
    <xdr:cxnSp macro="">
      <xdr:nvCxnSpPr>
        <xdr:cNvPr id="862" name="直線コネクタ 861"/>
        <xdr:cNvCxnSpPr/>
      </xdr:nvCxnSpPr>
      <xdr:spPr>
        <a:xfrm flipV="1">
          <a:off x="19545300" y="12552032"/>
          <a:ext cx="889000" cy="1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3" name="フローチャート: 判断 862"/>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72623</xdr:rowOff>
    </xdr:from>
    <xdr:ext cx="534377" cy="259045"/>
    <xdr:sp macro="" textlink="">
      <xdr:nvSpPr>
        <xdr:cNvPr id="864" name="テキスト ボックス 863"/>
        <xdr:cNvSpPr txBox="1"/>
      </xdr:nvSpPr>
      <xdr:spPr>
        <a:xfrm>
          <a:off x="20167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49708</xdr:rowOff>
    </xdr:from>
    <xdr:to>
      <xdr:col>102</xdr:col>
      <xdr:colOff>114300</xdr:colOff>
      <xdr:row>74</xdr:row>
      <xdr:rowOff>93828</xdr:rowOff>
    </xdr:to>
    <xdr:cxnSp macro="">
      <xdr:nvCxnSpPr>
        <xdr:cNvPr id="865" name="直線コネクタ 864"/>
        <xdr:cNvCxnSpPr/>
      </xdr:nvCxnSpPr>
      <xdr:spPr>
        <a:xfrm flipV="1">
          <a:off x="18656300" y="1273700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6" name="フローチャート: 判断 865"/>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7" name="テキスト ボックス 866"/>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8" name="フローチャート: 判断 867"/>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9" name="テキスト ボックス 868"/>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154584</xdr:rowOff>
    </xdr:from>
    <xdr:to>
      <xdr:col>116</xdr:col>
      <xdr:colOff>114300</xdr:colOff>
      <xdr:row>73</xdr:row>
      <xdr:rowOff>84734</xdr:rowOff>
    </xdr:to>
    <xdr:sp macro="" textlink="">
      <xdr:nvSpPr>
        <xdr:cNvPr id="875" name="楕円 874"/>
        <xdr:cNvSpPr/>
      </xdr:nvSpPr>
      <xdr:spPr>
        <a:xfrm>
          <a:off x="22110700" y="124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6011</xdr:rowOff>
    </xdr:from>
    <xdr:ext cx="534377" cy="259045"/>
    <xdr:sp macro="" textlink="">
      <xdr:nvSpPr>
        <xdr:cNvPr id="876" name="繰出金該当値テキスト"/>
        <xdr:cNvSpPr txBox="1"/>
      </xdr:nvSpPr>
      <xdr:spPr>
        <a:xfrm>
          <a:off x="22212300" y="123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32893</xdr:rowOff>
    </xdr:from>
    <xdr:to>
      <xdr:col>112</xdr:col>
      <xdr:colOff>38100</xdr:colOff>
      <xdr:row>73</xdr:row>
      <xdr:rowOff>134493</xdr:rowOff>
    </xdr:to>
    <xdr:sp macro="" textlink="">
      <xdr:nvSpPr>
        <xdr:cNvPr id="877" name="楕円 876"/>
        <xdr:cNvSpPr/>
      </xdr:nvSpPr>
      <xdr:spPr>
        <a:xfrm>
          <a:off x="21272500" y="125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151020</xdr:rowOff>
    </xdr:from>
    <xdr:ext cx="534377" cy="259045"/>
    <xdr:sp macro="" textlink="">
      <xdr:nvSpPr>
        <xdr:cNvPr id="878" name="テキスト ボックス 877"/>
        <xdr:cNvSpPr txBox="1"/>
      </xdr:nvSpPr>
      <xdr:spPr>
        <a:xfrm>
          <a:off x="21056111" y="123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156832</xdr:rowOff>
    </xdr:from>
    <xdr:to>
      <xdr:col>107</xdr:col>
      <xdr:colOff>101600</xdr:colOff>
      <xdr:row>73</xdr:row>
      <xdr:rowOff>86982</xdr:rowOff>
    </xdr:to>
    <xdr:sp macro="" textlink="">
      <xdr:nvSpPr>
        <xdr:cNvPr id="879" name="楕円 878"/>
        <xdr:cNvSpPr/>
      </xdr:nvSpPr>
      <xdr:spPr>
        <a:xfrm>
          <a:off x="20383500" y="125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103509</xdr:rowOff>
    </xdr:from>
    <xdr:ext cx="534377" cy="259045"/>
    <xdr:sp macro="" textlink="">
      <xdr:nvSpPr>
        <xdr:cNvPr id="880" name="テキスト ボックス 879"/>
        <xdr:cNvSpPr txBox="1"/>
      </xdr:nvSpPr>
      <xdr:spPr>
        <a:xfrm>
          <a:off x="20167111" y="122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170358</xdr:rowOff>
    </xdr:from>
    <xdr:to>
      <xdr:col>102</xdr:col>
      <xdr:colOff>165100</xdr:colOff>
      <xdr:row>74</xdr:row>
      <xdr:rowOff>100508</xdr:rowOff>
    </xdr:to>
    <xdr:sp macro="" textlink="">
      <xdr:nvSpPr>
        <xdr:cNvPr id="881" name="楕円 880"/>
        <xdr:cNvSpPr/>
      </xdr:nvSpPr>
      <xdr:spPr>
        <a:xfrm>
          <a:off x="19494500" y="126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117035</xdr:rowOff>
    </xdr:from>
    <xdr:ext cx="534377" cy="259045"/>
    <xdr:sp macro="" textlink="">
      <xdr:nvSpPr>
        <xdr:cNvPr id="882" name="テキスト ボックス 881"/>
        <xdr:cNvSpPr txBox="1"/>
      </xdr:nvSpPr>
      <xdr:spPr>
        <a:xfrm>
          <a:off x="19278111" y="124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43028</xdr:rowOff>
    </xdr:from>
    <xdr:to>
      <xdr:col>98</xdr:col>
      <xdr:colOff>38100</xdr:colOff>
      <xdr:row>74</xdr:row>
      <xdr:rowOff>144628</xdr:rowOff>
    </xdr:to>
    <xdr:sp macro="" textlink="">
      <xdr:nvSpPr>
        <xdr:cNvPr id="883" name="楕円 882"/>
        <xdr:cNvSpPr/>
      </xdr:nvSpPr>
      <xdr:spPr>
        <a:xfrm>
          <a:off x="18605500" y="127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161155</xdr:rowOff>
    </xdr:from>
    <xdr:ext cx="534377" cy="259045"/>
    <xdr:sp macro="" textlink="">
      <xdr:nvSpPr>
        <xdr:cNvPr id="884" name="テキスト ボックス 883"/>
        <xdr:cNvSpPr txBox="1"/>
      </xdr:nvSpPr>
      <xdr:spPr>
        <a:xfrm>
          <a:off x="18389111" y="125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４１９，４４９円となっている。大きな要因項目である扶助費は住民一人当たり１５１，８３４円で、平成２５年度から年平均５，４００円程度で増加してきており、類似団体と比べ高い水準にある。本市において生活保護需給率の高さ、障がい者施策の給付費が大きな要因となっている。普通建設事業費においては、例年類似団体を下回っていたものの、Ｈ２９年度はし尿処理場更新事業により、前年度を大きく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118,779
114,558
125.34
51,140,189
49,821,697
1,121,703
25,205,427
34,125,037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129032</xdr:rowOff>
    </xdr:from>
    <xdr:to>
      <xdr:col>24</xdr:col>
      <xdr:colOff>63500</xdr:colOff>
      <xdr:row>34</xdr:row>
      <xdr:rowOff>138938</xdr:rowOff>
    </xdr:to>
    <xdr:cxnSp macro="">
      <xdr:nvCxnSpPr>
        <xdr:cNvPr id="61" name="直線コネクタ 60"/>
        <xdr:cNvCxnSpPr/>
      </xdr:nvCxnSpPr>
      <xdr:spPr>
        <a:xfrm flipV="1">
          <a:off x="3797300" y="595833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142748</xdr:rowOff>
    </xdr:from>
    <xdr:to>
      <xdr:col>19</xdr:col>
      <xdr:colOff>177800</xdr:colOff>
      <xdr:row>34</xdr:row>
      <xdr:rowOff>138938</xdr:rowOff>
    </xdr:to>
    <xdr:cxnSp macro="">
      <xdr:nvCxnSpPr>
        <xdr:cNvPr id="64" name="直線コネクタ 63"/>
        <xdr:cNvCxnSpPr/>
      </xdr:nvCxnSpPr>
      <xdr:spPr>
        <a:xfrm>
          <a:off x="2908300" y="5800598"/>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142748</xdr:rowOff>
    </xdr:from>
    <xdr:to>
      <xdr:col>15</xdr:col>
      <xdr:colOff>50800</xdr:colOff>
      <xdr:row>34</xdr:row>
      <xdr:rowOff>17018</xdr:rowOff>
    </xdr:to>
    <xdr:cxnSp macro="">
      <xdr:nvCxnSpPr>
        <xdr:cNvPr id="67" name="直線コネクタ 66"/>
        <xdr:cNvCxnSpPr/>
      </xdr:nvCxnSpPr>
      <xdr:spPr>
        <a:xfrm flipV="1">
          <a:off x="2019300" y="58005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17018</xdr:rowOff>
    </xdr:from>
    <xdr:to>
      <xdr:col>10</xdr:col>
      <xdr:colOff>114300</xdr:colOff>
      <xdr:row>34</xdr:row>
      <xdr:rowOff>28448</xdr:rowOff>
    </xdr:to>
    <xdr:cxnSp macro="">
      <xdr:nvCxnSpPr>
        <xdr:cNvPr id="70" name="直線コネクタ 69"/>
        <xdr:cNvCxnSpPr/>
      </xdr:nvCxnSpPr>
      <xdr:spPr>
        <a:xfrm flipV="1">
          <a:off x="1130300" y="58463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78232</xdr:rowOff>
    </xdr:from>
    <xdr:to>
      <xdr:col>24</xdr:col>
      <xdr:colOff>114300</xdr:colOff>
      <xdr:row>35</xdr:row>
      <xdr:rowOff>8382</xdr:rowOff>
    </xdr:to>
    <xdr:sp macro="" textlink="">
      <xdr:nvSpPr>
        <xdr:cNvPr id="80" name="楕円 79"/>
        <xdr:cNvSpPr/>
      </xdr:nvSpPr>
      <xdr:spPr>
        <a:xfrm>
          <a:off x="4584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101109</xdr:rowOff>
    </xdr:from>
    <xdr:ext cx="469744" cy="259045"/>
    <xdr:sp macro="" textlink="">
      <xdr:nvSpPr>
        <xdr:cNvPr id="81" name="議会費該当値テキスト"/>
        <xdr:cNvSpPr txBox="1"/>
      </xdr:nvSpPr>
      <xdr:spPr>
        <a:xfrm>
          <a:off x="4686300" y="575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88138</xdr:rowOff>
    </xdr:from>
    <xdr:to>
      <xdr:col>20</xdr:col>
      <xdr:colOff>38100</xdr:colOff>
      <xdr:row>35</xdr:row>
      <xdr:rowOff>18288</xdr:rowOff>
    </xdr:to>
    <xdr:sp macro="" textlink="">
      <xdr:nvSpPr>
        <xdr:cNvPr id="82" name="楕円 81"/>
        <xdr:cNvSpPr/>
      </xdr:nvSpPr>
      <xdr:spPr>
        <a:xfrm>
          <a:off x="3746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34815</xdr:rowOff>
    </xdr:from>
    <xdr:ext cx="469744" cy="259045"/>
    <xdr:sp macro="" textlink="">
      <xdr:nvSpPr>
        <xdr:cNvPr id="83" name="テキスト ボックス 82"/>
        <xdr:cNvSpPr txBox="1"/>
      </xdr:nvSpPr>
      <xdr:spPr>
        <a:xfrm>
          <a:off x="3562428" y="56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91948</xdr:rowOff>
    </xdr:from>
    <xdr:to>
      <xdr:col>15</xdr:col>
      <xdr:colOff>101600</xdr:colOff>
      <xdr:row>34</xdr:row>
      <xdr:rowOff>22098</xdr:rowOff>
    </xdr:to>
    <xdr:sp macro="" textlink="">
      <xdr:nvSpPr>
        <xdr:cNvPr id="84" name="楕円 83"/>
        <xdr:cNvSpPr/>
      </xdr:nvSpPr>
      <xdr:spPr>
        <a:xfrm>
          <a:off x="2857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38625</xdr:rowOff>
    </xdr:from>
    <xdr:ext cx="469744" cy="259045"/>
    <xdr:sp macro="" textlink="">
      <xdr:nvSpPr>
        <xdr:cNvPr id="85" name="テキスト ボックス 84"/>
        <xdr:cNvSpPr txBox="1"/>
      </xdr:nvSpPr>
      <xdr:spPr>
        <a:xfrm>
          <a:off x="2673428"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137668</xdr:rowOff>
    </xdr:from>
    <xdr:to>
      <xdr:col>10</xdr:col>
      <xdr:colOff>165100</xdr:colOff>
      <xdr:row>34</xdr:row>
      <xdr:rowOff>67818</xdr:rowOff>
    </xdr:to>
    <xdr:sp macro="" textlink="">
      <xdr:nvSpPr>
        <xdr:cNvPr id="86" name="楕円 85"/>
        <xdr:cNvSpPr/>
      </xdr:nvSpPr>
      <xdr:spPr>
        <a:xfrm>
          <a:off x="1968500" y="5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84345</xdr:rowOff>
    </xdr:from>
    <xdr:ext cx="469744" cy="259045"/>
    <xdr:sp macro="" textlink="">
      <xdr:nvSpPr>
        <xdr:cNvPr id="87" name="テキスト ボックス 86"/>
        <xdr:cNvSpPr txBox="1"/>
      </xdr:nvSpPr>
      <xdr:spPr>
        <a:xfrm>
          <a:off x="1784428"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149098</xdr:rowOff>
    </xdr:from>
    <xdr:to>
      <xdr:col>6</xdr:col>
      <xdr:colOff>38100</xdr:colOff>
      <xdr:row>34</xdr:row>
      <xdr:rowOff>79248</xdr:rowOff>
    </xdr:to>
    <xdr:sp macro="" textlink="">
      <xdr:nvSpPr>
        <xdr:cNvPr id="88" name="楕円 87"/>
        <xdr:cNvSpPr/>
      </xdr:nvSpPr>
      <xdr:spPr>
        <a:xfrm>
          <a:off x="1079500"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95775</xdr:rowOff>
    </xdr:from>
    <xdr:ext cx="469744" cy="259045"/>
    <xdr:sp macro="" textlink="">
      <xdr:nvSpPr>
        <xdr:cNvPr id="89" name="テキスト ボックス 88"/>
        <xdr:cNvSpPr txBox="1"/>
      </xdr:nvSpPr>
      <xdr:spPr>
        <a:xfrm>
          <a:off x="895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104061</xdr:rowOff>
    </xdr:from>
    <xdr:to>
      <xdr:col>24</xdr:col>
      <xdr:colOff>63500</xdr:colOff>
      <xdr:row>57</xdr:row>
      <xdr:rowOff>113887</xdr:rowOff>
    </xdr:to>
    <xdr:cxnSp macro="">
      <xdr:nvCxnSpPr>
        <xdr:cNvPr id="116" name="直線コネクタ 115"/>
        <xdr:cNvCxnSpPr/>
      </xdr:nvCxnSpPr>
      <xdr:spPr>
        <a:xfrm flipV="1">
          <a:off x="3797300" y="9876711"/>
          <a:ext cx="8382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113887</xdr:rowOff>
    </xdr:from>
    <xdr:to>
      <xdr:col>19</xdr:col>
      <xdr:colOff>177800</xdr:colOff>
      <xdr:row>57</xdr:row>
      <xdr:rowOff>119025</xdr:rowOff>
    </xdr:to>
    <xdr:cxnSp macro="">
      <xdr:nvCxnSpPr>
        <xdr:cNvPr id="119" name="直線コネクタ 118"/>
        <xdr:cNvCxnSpPr/>
      </xdr:nvCxnSpPr>
      <xdr:spPr>
        <a:xfrm flipV="1">
          <a:off x="2908300" y="9886537"/>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119025</xdr:rowOff>
    </xdr:from>
    <xdr:to>
      <xdr:col>15</xdr:col>
      <xdr:colOff>50800</xdr:colOff>
      <xdr:row>57</xdr:row>
      <xdr:rowOff>132956</xdr:rowOff>
    </xdr:to>
    <xdr:cxnSp macro="">
      <xdr:nvCxnSpPr>
        <xdr:cNvPr id="122" name="直線コネクタ 121"/>
        <xdr:cNvCxnSpPr/>
      </xdr:nvCxnSpPr>
      <xdr:spPr>
        <a:xfrm flipV="1">
          <a:off x="2019300" y="9891675"/>
          <a:ext cx="8890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129774</xdr:rowOff>
    </xdr:from>
    <xdr:to>
      <xdr:col>10</xdr:col>
      <xdr:colOff>114300</xdr:colOff>
      <xdr:row>57</xdr:row>
      <xdr:rowOff>132956</xdr:rowOff>
    </xdr:to>
    <xdr:cxnSp macro="">
      <xdr:nvCxnSpPr>
        <xdr:cNvPr id="125" name="直線コネクタ 124"/>
        <xdr:cNvCxnSpPr/>
      </xdr:nvCxnSpPr>
      <xdr:spPr>
        <a:xfrm>
          <a:off x="1130300" y="9902424"/>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53261</xdr:rowOff>
    </xdr:from>
    <xdr:to>
      <xdr:col>24</xdr:col>
      <xdr:colOff>114300</xdr:colOff>
      <xdr:row>57</xdr:row>
      <xdr:rowOff>154861</xdr:rowOff>
    </xdr:to>
    <xdr:sp macro="" textlink="">
      <xdr:nvSpPr>
        <xdr:cNvPr id="135" name="楕円 134"/>
        <xdr:cNvSpPr/>
      </xdr:nvSpPr>
      <xdr:spPr>
        <a:xfrm>
          <a:off x="4584700" y="9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63087</xdr:rowOff>
    </xdr:from>
    <xdr:to>
      <xdr:col>20</xdr:col>
      <xdr:colOff>38100</xdr:colOff>
      <xdr:row>57</xdr:row>
      <xdr:rowOff>164687</xdr:rowOff>
    </xdr:to>
    <xdr:sp macro="" textlink="">
      <xdr:nvSpPr>
        <xdr:cNvPr id="137" name="楕円 136"/>
        <xdr:cNvSpPr/>
      </xdr:nvSpPr>
      <xdr:spPr>
        <a:xfrm>
          <a:off x="3746500" y="98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155814</xdr:rowOff>
    </xdr:from>
    <xdr:ext cx="534377" cy="259045"/>
    <xdr:sp macro="" textlink="">
      <xdr:nvSpPr>
        <xdr:cNvPr id="138" name="テキスト ボックス 137"/>
        <xdr:cNvSpPr txBox="1"/>
      </xdr:nvSpPr>
      <xdr:spPr>
        <a:xfrm>
          <a:off x="3530111" y="99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68225</xdr:rowOff>
    </xdr:from>
    <xdr:to>
      <xdr:col>15</xdr:col>
      <xdr:colOff>101600</xdr:colOff>
      <xdr:row>57</xdr:row>
      <xdr:rowOff>169825</xdr:rowOff>
    </xdr:to>
    <xdr:sp macro="" textlink="">
      <xdr:nvSpPr>
        <xdr:cNvPr id="139" name="楕円 138"/>
        <xdr:cNvSpPr/>
      </xdr:nvSpPr>
      <xdr:spPr>
        <a:xfrm>
          <a:off x="2857500" y="98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160952</xdr:rowOff>
    </xdr:from>
    <xdr:ext cx="534377" cy="259045"/>
    <xdr:sp macro="" textlink="">
      <xdr:nvSpPr>
        <xdr:cNvPr id="140" name="テキスト ボックス 139"/>
        <xdr:cNvSpPr txBox="1"/>
      </xdr:nvSpPr>
      <xdr:spPr>
        <a:xfrm>
          <a:off x="2641111" y="99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82156</xdr:rowOff>
    </xdr:from>
    <xdr:to>
      <xdr:col>10</xdr:col>
      <xdr:colOff>165100</xdr:colOff>
      <xdr:row>58</xdr:row>
      <xdr:rowOff>12306</xdr:rowOff>
    </xdr:to>
    <xdr:sp macro="" textlink="">
      <xdr:nvSpPr>
        <xdr:cNvPr id="141" name="楕円 140"/>
        <xdr:cNvSpPr/>
      </xdr:nvSpPr>
      <xdr:spPr>
        <a:xfrm>
          <a:off x="1968500" y="98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3433</xdr:rowOff>
    </xdr:from>
    <xdr:ext cx="534377" cy="259045"/>
    <xdr:sp macro="" textlink="">
      <xdr:nvSpPr>
        <xdr:cNvPr id="142" name="テキスト ボックス 141"/>
        <xdr:cNvSpPr txBox="1"/>
      </xdr:nvSpPr>
      <xdr:spPr>
        <a:xfrm>
          <a:off x="1752111" y="99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78974</xdr:rowOff>
    </xdr:from>
    <xdr:to>
      <xdr:col>6</xdr:col>
      <xdr:colOff>38100</xdr:colOff>
      <xdr:row>58</xdr:row>
      <xdr:rowOff>9124</xdr:rowOff>
    </xdr:to>
    <xdr:sp macro="" textlink="">
      <xdr:nvSpPr>
        <xdr:cNvPr id="143" name="楕円 142"/>
        <xdr:cNvSpPr/>
      </xdr:nvSpPr>
      <xdr:spPr>
        <a:xfrm>
          <a:off x="1079500" y="98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251</xdr:rowOff>
    </xdr:from>
    <xdr:ext cx="534377" cy="259045"/>
    <xdr:sp macro="" textlink="">
      <xdr:nvSpPr>
        <xdr:cNvPr id="144" name="テキスト ボックス 143"/>
        <xdr:cNvSpPr txBox="1"/>
      </xdr:nvSpPr>
      <xdr:spPr>
        <a:xfrm>
          <a:off x="863111" y="99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129098</xdr:rowOff>
    </xdr:from>
    <xdr:to>
      <xdr:col>24</xdr:col>
      <xdr:colOff>63500</xdr:colOff>
      <xdr:row>71</xdr:row>
      <xdr:rowOff>162037</xdr:rowOff>
    </xdr:to>
    <xdr:cxnSp macro="">
      <xdr:nvCxnSpPr>
        <xdr:cNvPr id="176" name="直線コネクタ 175"/>
        <xdr:cNvCxnSpPr/>
      </xdr:nvCxnSpPr>
      <xdr:spPr>
        <a:xfrm flipV="1">
          <a:off x="3797300" y="12302048"/>
          <a:ext cx="838200" cy="3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162037</xdr:rowOff>
    </xdr:from>
    <xdr:to>
      <xdr:col>19</xdr:col>
      <xdr:colOff>177800</xdr:colOff>
      <xdr:row>72</xdr:row>
      <xdr:rowOff>73569</xdr:rowOff>
    </xdr:to>
    <xdr:cxnSp macro="">
      <xdr:nvCxnSpPr>
        <xdr:cNvPr id="179" name="直線コネクタ 178"/>
        <xdr:cNvCxnSpPr/>
      </xdr:nvCxnSpPr>
      <xdr:spPr>
        <a:xfrm flipV="1">
          <a:off x="2908300" y="12334987"/>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73569</xdr:rowOff>
    </xdr:from>
    <xdr:to>
      <xdr:col>15</xdr:col>
      <xdr:colOff>50800</xdr:colOff>
      <xdr:row>72</xdr:row>
      <xdr:rowOff>98944</xdr:rowOff>
    </xdr:to>
    <xdr:cxnSp macro="">
      <xdr:nvCxnSpPr>
        <xdr:cNvPr id="182" name="直線コネクタ 181"/>
        <xdr:cNvCxnSpPr/>
      </xdr:nvCxnSpPr>
      <xdr:spPr>
        <a:xfrm flipV="1">
          <a:off x="2019300" y="1241796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98944</xdr:rowOff>
    </xdr:from>
    <xdr:to>
      <xdr:col>10</xdr:col>
      <xdr:colOff>114300</xdr:colOff>
      <xdr:row>73</xdr:row>
      <xdr:rowOff>90584</xdr:rowOff>
    </xdr:to>
    <xdr:cxnSp macro="">
      <xdr:nvCxnSpPr>
        <xdr:cNvPr id="185" name="直線コネクタ 184"/>
        <xdr:cNvCxnSpPr/>
      </xdr:nvCxnSpPr>
      <xdr:spPr>
        <a:xfrm flipV="1">
          <a:off x="1130300" y="12443344"/>
          <a:ext cx="889000" cy="16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78298</xdr:rowOff>
    </xdr:from>
    <xdr:to>
      <xdr:col>24</xdr:col>
      <xdr:colOff>114300</xdr:colOff>
      <xdr:row>72</xdr:row>
      <xdr:rowOff>8448</xdr:rowOff>
    </xdr:to>
    <xdr:sp macro="" textlink="">
      <xdr:nvSpPr>
        <xdr:cNvPr id="195" name="楕円 194"/>
        <xdr:cNvSpPr/>
      </xdr:nvSpPr>
      <xdr:spPr>
        <a:xfrm>
          <a:off x="4584700" y="122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101175</xdr:rowOff>
    </xdr:from>
    <xdr:ext cx="599010" cy="259045"/>
    <xdr:sp macro="" textlink="">
      <xdr:nvSpPr>
        <xdr:cNvPr id="196" name="民生費該当値テキスト"/>
        <xdr:cNvSpPr txBox="1"/>
      </xdr:nvSpPr>
      <xdr:spPr>
        <a:xfrm>
          <a:off x="4686300" y="121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111237</xdr:rowOff>
    </xdr:from>
    <xdr:to>
      <xdr:col>20</xdr:col>
      <xdr:colOff>38100</xdr:colOff>
      <xdr:row>72</xdr:row>
      <xdr:rowOff>41387</xdr:rowOff>
    </xdr:to>
    <xdr:sp macro="" textlink="">
      <xdr:nvSpPr>
        <xdr:cNvPr id="197" name="楕円 196"/>
        <xdr:cNvSpPr/>
      </xdr:nvSpPr>
      <xdr:spPr>
        <a:xfrm>
          <a:off x="3746500" y="122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57914</xdr:rowOff>
    </xdr:from>
    <xdr:ext cx="599010" cy="259045"/>
    <xdr:sp macro="" textlink="">
      <xdr:nvSpPr>
        <xdr:cNvPr id="198" name="テキスト ボックス 197"/>
        <xdr:cNvSpPr txBox="1"/>
      </xdr:nvSpPr>
      <xdr:spPr>
        <a:xfrm>
          <a:off x="3497795" y="120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22769</xdr:rowOff>
    </xdr:from>
    <xdr:to>
      <xdr:col>15</xdr:col>
      <xdr:colOff>101600</xdr:colOff>
      <xdr:row>72</xdr:row>
      <xdr:rowOff>124369</xdr:rowOff>
    </xdr:to>
    <xdr:sp macro="" textlink="">
      <xdr:nvSpPr>
        <xdr:cNvPr id="199" name="楕円 198"/>
        <xdr:cNvSpPr/>
      </xdr:nvSpPr>
      <xdr:spPr>
        <a:xfrm>
          <a:off x="28575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140896</xdr:rowOff>
    </xdr:from>
    <xdr:ext cx="599010" cy="259045"/>
    <xdr:sp macro="" textlink="">
      <xdr:nvSpPr>
        <xdr:cNvPr id="200" name="テキスト ボックス 199"/>
        <xdr:cNvSpPr txBox="1"/>
      </xdr:nvSpPr>
      <xdr:spPr>
        <a:xfrm>
          <a:off x="2608795" y="121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48144</xdr:rowOff>
    </xdr:from>
    <xdr:to>
      <xdr:col>10</xdr:col>
      <xdr:colOff>165100</xdr:colOff>
      <xdr:row>72</xdr:row>
      <xdr:rowOff>149744</xdr:rowOff>
    </xdr:to>
    <xdr:sp macro="" textlink="">
      <xdr:nvSpPr>
        <xdr:cNvPr id="201" name="楕円 200"/>
        <xdr:cNvSpPr/>
      </xdr:nvSpPr>
      <xdr:spPr>
        <a:xfrm>
          <a:off x="1968500" y="12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166271</xdr:rowOff>
    </xdr:from>
    <xdr:ext cx="599010" cy="259045"/>
    <xdr:sp macro="" textlink="">
      <xdr:nvSpPr>
        <xdr:cNvPr id="202" name="テキスト ボックス 201"/>
        <xdr:cNvSpPr txBox="1"/>
      </xdr:nvSpPr>
      <xdr:spPr>
        <a:xfrm>
          <a:off x="1719795" y="121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39784</xdr:rowOff>
    </xdr:from>
    <xdr:to>
      <xdr:col>6</xdr:col>
      <xdr:colOff>38100</xdr:colOff>
      <xdr:row>73</xdr:row>
      <xdr:rowOff>141384</xdr:rowOff>
    </xdr:to>
    <xdr:sp macro="" textlink="">
      <xdr:nvSpPr>
        <xdr:cNvPr id="203" name="楕円 202"/>
        <xdr:cNvSpPr/>
      </xdr:nvSpPr>
      <xdr:spPr>
        <a:xfrm>
          <a:off x="1079500" y="125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157911</xdr:rowOff>
    </xdr:from>
    <xdr:ext cx="599010" cy="259045"/>
    <xdr:sp macro="" textlink="">
      <xdr:nvSpPr>
        <xdr:cNvPr id="204" name="テキスト ボックス 203"/>
        <xdr:cNvSpPr txBox="1"/>
      </xdr:nvSpPr>
      <xdr:spPr>
        <a:xfrm>
          <a:off x="830795" y="1233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165486</xdr:rowOff>
    </xdr:from>
    <xdr:to>
      <xdr:col>24</xdr:col>
      <xdr:colOff>63500</xdr:colOff>
      <xdr:row>97</xdr:row>
      <xdr:rowOff>149347</xdr:rowOff>
    </xdr:to>
    <xdr:cxnSp macro="">
      <xdr:nvCxnSpPr>
        <xdr:cNvPr id="232" name="直線コネクタ 231"/>
        <xdr:cNvCxnSpPr/>
      </xdr:nvCxnSpPr>
      <xdr:spPr>
        <a:xfrm flipV="1">
          <a:off x="3797300" y="16453236"/>
          <a:ext cx="838200" cy="3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149347</xdr:rowOff>
    </xdr:from>
    <xdr:to>
      <xdr:col>19</xdr:col>
      <xdr:colOff>177800</xdr:colOff>
      <xdr:row>98</xdr:row>
      <xdr:rowOff>30521</xdr:rowOff>
    </xdr:to>
    <xdr:cxnSp macro="">
      <xdr:nvCxnSpPr>
        <xdr:cNvPr id="235" name="直線コネクタ 234"/>
        <xdr:cNvCxnSpPr/>
      </xdr:nvCxnSpPr>
      <xdr:spPr>
        <a:xfrm flipV="1">
          <a:off x="2908300" y="16779997"/>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30521</xdr:rowOff>
    </xdr:from>
    <xdr:to>
      <xdr:col>15</xdr:col>
      <xdr:colOff>50800</xdr:colOff>
      <xdr:row>98</xdr:row>
      <xdr:rowOff>42887</xdr:rowOff>
    </xdr:to>
    <xdr:cxnSp macro="">
      <xdr:nvCxnSpPr>
        <xdr:cNvPr id="238" name="直線コネクタ 237"/>
        <xdr:cNvCxnSpPr/>
      </xdr:nvCxnSpPr>
      <xdr:spPr>
        <a:xfrm flipV="1">
          <a:off x="2019300" y="16832621"/>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165624</xdr:rowOff>
    </xdr:from>
    <xdr:to>
      <xdr:col>10</xdr:col>
      <xdr:colOff>114300</xdr:colOff>
      <xdr:row>98</xdr:row>
      <xdr:rowOff>42887</xdr:rowOff>
    </xdr:to>
    <xdr:cxnSp macro="">
      <xdr:nvCxnSpPr>
        <xdr:cNvPr id="241" name="直線コネクタ 240"/>
        <xdr:cNvCxnSpPr/>
      </xdr:nvCxnSpPr>
      <xdr:spPr>
        <a:xfrm>
          <a:off x="1130300" y="16796274"/>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114686</xdr:rowOff>
    </xdr:from>
    <xdr:to>
      <xdr:col>24</xdr:col>
      <xdr:colOff>114300</xdr:colOff>
      <xdr:row>96</xdr:row>
      <xdr:rowOff>44836</xdr:rowOff>
    </xdr:to>
    <xdr:sp macro="" textlink="">
      <xdr:nvSpPr>
        <xdr:cNvPr id="251" name="楕円 250"/>
        <xdr:cNvSpPr/>
      </xdr:nvSpPr>
      <xdr:spPr>
        <a:xfrm>
          <a:off x="4584700" y="16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137563</xdr:rowOff>
    </xdr:from>
    <xdr:ext cx="534377" cy="259045"/>
    <xdr:sp macro="" textlink="">
      <xdr:nvSpPr>
        <xdr:cNvPr id="252" name="衛生費該当値テキスト"/>
        <xdr:cNvSpPr txBox="1"/>
      </xdr:nvSpPr>
      <xdr:spPr>
        <a:xfrm>
          <a:off x="4686300" y="162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98547</xdr:rowOff>
    </xdr:from>
    <xdr:to>
      <xdr:col>20</xdr:col>
      <xdr:colOff>38100</xdr:colOff>
      <xdr:row>98</xdr:row>
      <xdr:rowOff>28697</xdr:rowOff>
    </xdr:to>
    <xdr:sp macro="" textlink="">
      <xdr:nvSpPr>
        <xdr:cNvPr id="253" name="楕円 252"/>
        <xdr:cNvSpPr/>
      </xdr:nvSpPr>
      <xdr:spPr>
        <a:xfrm>
          <a:off x="37465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19824</xdr:rowOff>
    </xdr:from>
    <xdr:ext cx="534377" cy="259045"/>
    <xdr:sp macro="" textlink="">
      <xdr:nvSpPr>
        <xdr:cNvPr id="254" name="テキスト ボックス 253"/>
        <xdr:cNvSpPr txBox="1"/>
      </xdr:nvSpPr>
      <xdr:spPr>
        <a:xfrm>
          <a:off x="3530111"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151171</xdr:rowOff>
    </xdr:from>
    <xdr:to>
      <xdr:col>15</xdr:col>
      <xdr:colOff>101600</xdr:colOff>
      <xdr:row>98</xdr:row>
      <xdr:rowOff>81321</xdr:rowOff>
    </xdr:to>
    <xdr:sp macro="" textlink="">
      <xdr:nvSpPr>
        <xdr:cNvPr id="255" name="楕円 254"/>
        <xdr:cNvSpPr/>
      </xdr:nvSpPr>
      <xdr:spPr>
        <a:xfrm>
          <a:off x="2857500" y="167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72448</xdr:rowOff>
    </xdr:from>
    <xdr:ext cx="534377" cy="259045"/>
    <xdr:sp macro="" textlink="">
      <xdr:nvSpPr>
        <xdr:cNvPr id="256" name="テキスト ボックス 255"/>
        <xdr:cNvSpPr txBox="1"/>
      </xdr:nvSpPr>
      <xdr:spPr>
        <a:xfrm>
          <a:off x="2641111" y="168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163537</xdr:rowOff>
    </xdr:from>
    <xdr:to>
      <xdr:col>10</xdr:col>
      <xdr:colOff>165100</xdr:colOff>
      <xdr:row>98</xdr:row>
      <xdr:rowOff>93687</xdr:rowOff>
    </xdr:to>
    <xdr:sp macro="" textlink="">
      <xdr:nvSpPr>
        <xdr:cNvPr id="257" name="楕円 256"/>
        <xdr:cNvSpPr/>
      </xdr:nvSpPr>
      <xdr:spPr>
        <a:xfrm>
          <a:off x="1968500" y="167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84814</xdr:rowOff>
    </xdr:from>
    <xdr:ext cx="534377" cy="259045"/>
    <xdr:sp macro="" textlink="">
      <xdr:nvSpPr>
        <xdr:cNvPr id="258" name="テキスト ボックス 257"/>
        <xdr:cNvSpPr txBox="1"/>
      </xdr:nvSpPr>
      <xdr:spPr>
        <a:xfrm>
          <a:off x="1752111" y="168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114824</xdr:rowOff>
    </xdr:from>
    <xdr:to>
      <xdr:col>6</xdr:col>
      <xdr:colOff>38100</xdr:colOff>
      <xdr:row>98</xdr:row>
      <xdr:rowOff>44974</xdr:rowOff>
    </xdr:to>
    <xdr:sp macro="" textlink="">
      <xdr:nvSpPr>
        <xdr:cNvPr id="259" name="楕円 258"/>
        <xdr:cNvSpPr/>
      </xdr:nvSpPr>
      <xdr:spPr>
        <a:xfrm>
          <a:off x="1079500" y="167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36101</xdr:rowOff>
    </xdr:from>
    <xdr:ext cx="534377" cy="259045"/>
    <xdr:sp macro="" textlink="">
      <xdr:nvSpPr>
        <xdr:cNvPr id="260" name="テキスト ボックス 259"/>
        <xdr:cNvSpPr txBox="1"/>
      </xdr:nvSpPr>
      <xdr:spPr>
        <a:xfrm>
          <a:off x="863111" y="168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55804</xdr:rowOff>
    </xdr:from>
    <xdr:to>
      <xdr:col>55</xdr:col>
      <xdr:colOff>0</xdr:colOff>
      <xdr:row>38</xdr:row>
      <xdr:rowOff>58547</xdr:rowOff>
    </xdr:to>
    <xdr:cxnSp macro="">
      <xdr:nvCxnSpPr>
        <xdr:cNvPr id="287" name="直線コネクタ 286"/>
        <xdr:cNvCxnSpPr/>
      </xdr:nvCxnSpPr>
      <xdr:spPr>
        <a:xfrm flipV="1">
          <a:off x="9639300" y="65709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54432</xdr:rowOff>
    </xdr:from>
    <xdr:to>
      <xdr:col>50</xdr:col>
      <xdr:colOff>114300</xdr:colOff>
      <xdr:row>38</xdr:row>
      <xdr:rowOff>58547</xdr:rowOff>
    </xdr:to>
    <xdr:cxnSp macro="">
      <xdr:nvCxnSpPr>
        <xdr:cNvPr id="290" name="直線コネクタ 289"/>
        <xdr:cNvCxnSpPr/>
      </xdr:nvCxnSpPr>
      <xdr:spPr>
        <a:xfrm>
          <a:off x="8750300" y="65695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40487</xdr:rowOff>
    </xdr:from>
    <xdr:to>
      <xdr:col>45</xdr:col>
      <xdr:colOff>177800</xdr:colOff>
      <xdr:row>38</xdr:row>
      <xdr:rowOff>54432</xdr:rowOff>
    </xdr:to>
    <xdr:cxnSp macro="">
      <xdr:nvCxnSpPr>
        <xdr:cNvPr id="293" name="直線コネクタ 292"/>
        <xdr:cNvCxnSpPr/>
      </xdr:nvCxnSpPr>
      <xdr:spPr>
        <a:xfrm>
          <a:off x="7861300" y="655558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162560</xdr:rowOff>
    </xdr:from>
    <xdr:to>
      <xdr:col>41</xdr:col>
      <xdr:colOff>50800</xdr:colOff>
      <xdr:row>38</xdr:row>
      <xdr:rowOff>40487</xdr:rowOff>
    </xdr:to>
    <xdr:cxnSp macro="">
      <xdr:nvCxnSpPr>
        <xdr:cNvPr id="296" name="直線コネクタ 295"/>
        <xdr:cNvCxnSpPr/>
      </xdr:nvCxnSpPr>
      <xdr:spPr>
        <a:xfrm>
          <a:off x="6972300" y="6506210"/>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5004</xdr:rowOff>
    </xdr:from>
    <xdr:to>
      <xdr:col>55</xdr:col>
      <xdr:colOff>50800</xdr:colOff>
      <xdr:row>38</xdr:row>
      <xdr:rowOff>106604</xdr:rowOff>
    </xdr:to>
    <xdr:sp macro="" textlink="">
      <xdr:nvSpPr>
        <xdr:cNvPr id="306" name="楕円 305"/>
        <xdr:cNvSpPr/>
      </xdr:nvSpPr>
      <xdr:spPr>
        <a:xfrm>
          <a:off x="104267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91381</xdr:rowOff>
    </xdr:from>
    <xdr:ext cx="378565" cy="259045"/>
    <xdr:sp macro="" textlink="">
      <xdr:nvSpPr>
        <xdr:cNvPr id="307" name="労働費該当値テキスト"/>
        <xdr:cNvSpPr txBox="1"/>
      </xdr:nvSpPr>
      <xdr:spPr>
        <a:xfrm>
          <a:off x="10528300" y="64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xdr:rowOff>
    </xdr:from>
    <xdr:to>
      <xdr:col>50</xdr:col>
      <xdr:colOff>165100</xdr:colOff>
      <xdr:row>38</xdr:row>
      <xdr:rowOff>109347</xdr:rowOff>
    </xdr:to>
    <xdr:sp macro="" textlink="">
      <xdr:nvSpPr>
        <xdr:cNvPr id="308" name="楕円 307"/>
        <xdr:cNvSpPr/>
      </xdr:nvSpPr>
      <xdr:spPr>
        <a:xfrm>
          <a:off x="9588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100474</xdr:rowOff>
    </xdr:from>
    <xdr:ext cx="378565" cy="259045"/>
    <xdr:sp macro="" textlink="">
      <xdr:nvSpPr>
        <xdr:cNvPr id="309" name="テキスト ボックス 308"/>
        <xdr:cNvSpPr txBox="1"/>
      </xdr:nvSpPr>
      <xdr:spPr>
        <a:xfrm>
          <a:off x="9450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xdr:rowOff>
    </xdr:from>
    <xdr:to>
      <xdr:col>46</xdr:col>
      <xdr:colOff>38100</xdr:colOff>
      <xdr:row>38</xdr:row>
      <xdr:rowOff>105232</xdr:rowOff>
    </xdr:to>
    <xdr:sp macro="" textlink="">
      <xdr:nvSpPr>
        <xdr:cNvPr id="310" name="楕円 309"/>
        <xdr:cNvSpPr/>
      </xdr:nvSpPr>
      <xdr:spPr>
        <a:xfrm>
          <a:off x="8699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96359</xdr:rowOff>
    </xdr:from>
    <xdr:ext cx="378565" cy="259045"/>
    <xdr:sp macro="" textlink="">
      <xdr:nvSpPr>
        <xdr:cNvPr id="311" name="テキスト ボックス 310"/>
        <xdr:cNvSpPr txBox="1"/>
      </xdr:nvSpPr>
      <xdr:spPr>
        <a:xfrm>
          <a:off x="8561017" y="661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161137</xdr:rowOff>
    </xdr:from>
    <xdr:to>
      <xdr:col>41</xdr:col>
      <xdr:colOff>101600</xdr:colOff>
      <xdr:row>38</xdr:row>
      <xdr:rowOff>91287</xdr:rowOff>
    </xdr:to>
    <xdr:sp macro="" textlink="">
      <xdr:nvSpPr>
        <xdr:cNvPr id="312" name="楕円 311"/>
        <xdr:cNvSpPr/>
      </xdr:nvSpPr>
      <xdr:spPr>
        <a:xfrm>
          <a:off x="7810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82414</xdr:rowOff>
    </xdr:from>
    <xdr:ext cx="378565" cy="259045"/>
    <xdr:sp macro="" textlink="">
      <xdr:nvSpPr>
        <xdr:cNvPr id="313" name="テキスト ボックス 312"/>
        <xdr:cNvSpPr txBox="1"/>
      </xdr:nvSpPr>
      <xdr:spPr>
        <a:xfrm>
          <a:off x="7672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111760</xdr:rowOff>
    </xdr:from>
    <xdr:to>
      <xdr:col>36</xdr:col>
      <xdr:colOff>165100</xdr:colOff>
      <xdr:row>38</xdr:row>
      <xdr:rowOff>41910</xdr:rowOff>
    </xdr:to>
    <xdr:sp macro="" textlink="">
      <xdr:nvSpPr>
        <xdr:cNvPr id="314" name="楕円 313"/>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33037</xdr:rowOff>
    </xdr:from>
    <xdr:ext cx="378565" cy="259045"/>
    <xdr:sp macro="" textlink="">
      <xdr:nvSpPr>
        <xdr:cNvPr id="315" name="テキスト ボックス 314"/>
        <xdr:cNvSpPr txBox="1"/>
      </xdr:nvSpPr>
      <xdr:spPr>
        <a:xfrm>
          <a:off x="6783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105487</xdr:rowOff>
    </xdr:from>
    <xdr:to>
      <xdr:col>55</xdr:col>
      <xdr:colOff>0</xdr:colOff>
      <xdr:row>58</xdr:row>
      <xdr:rowOff>124955</xdr:rowOff>
    </xdr:to>
    <xdr:cxnSp macro="">
      <xdr:nvCxnSpPr>
        <xdr:cNvPr id="344" name="直線コネクタ 343"/>
        <xdr:cNvCxnSpPr/>
      </xdr:nvCxnSpPr>
      <xdr:spPr>
        <a:xfrm>
          <a:off x="9639300" y="10049587"/>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86703</xdr:rowOff>
    </xdr:from>
    <xdr:to>
      <xdr:col>50</xdr:col>
      <xdr:colOff>114300</xdr:colOff>
      <xdr:row>58</xdr:row>
      <xdr:rowOff>105487</xdr:rowOff>
    </xdr:to>
    <xdr:cxnSp macro="">
      <xdr:nvCxnSpPr>
        <xdr:cNvPr id="347" name="直線コネクタ 346"/>
        <xdr:cNvCxnSpPr/>
      </xdr:nvCxnSpPr>
      <xdr:spPr>
        <a:xfrm>
          <a:off x="8750300" y="10030803"/>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86703</xdr:rowOff>
    </xdr:from>
    <xdr:to>
      <xdr:col>45</xdr:col>
      <xdr:colOff>177800</xdr:colOff>
      <xdr:row>58</xdr:row>
      <xdr:rowOff>111278</xdr:rowOff>
    </xdr:to>
    <xdr:cxnSp macro="">
      <xdr:nvCxnSpPr>
        <xdr:cNvPr id="350" name="直線コネクタ 349"/>
        <xdr:cNvCxnSpPr/>
      </xdr:nvCxnSpPr>
      <xdr:spPr>
        <a:xfrm flipV="1">
          <a:off x="7861300" y="10030803"/>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111278</xdr:rowOff>
    </xdr:from>
    <xdr:to>
      <xdr:col>41</xdr:col>
      <xdr:colOff>50800</xdr:colOff>
      <xdr:row>58</xdr:row>
      <xdr:rowOff>125946</xdr:rowOff>
    </xdr:to>
    <xdr:cxnSp macro="">
      <xdr:nvCxnSpPr>
        <xdr:cNvPr id="353" name="直線コネクタ 352"/>
        <xdr:cNvCxnSpPr/>
      </xdr:nvCxnSpPr>
      <xdr:spPr>
        <a:xfrm flipV="1">
          <a:off x="6972300" y="1005537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74155</xdr:rowOff>
    </xdr:from>
    <xdr:to>
      <xdr:col>55</xdr:col>
      <xdr:colOff>50800</xdr:colOff>
      <xdr:row>59</xdr:row>
      <xdr:rowOff>4305</xdr:rowOff>
    </xdr:to>
    <xdr:sp macro="" textlink="">
      <xdr:nvSpPr>
        <xdr:cNvPr id="363" name="楕円 362"/>
        <xdr:cNvSpPr/>
      </xdr:nvSpPr>
      <xdr:spPr>
        <a:xfrm>
          <a:off x="10426700" y="100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160532</xdr:rowOff>
    </xdr:from>
    <xdr:ext cx="469744" cy="259045"/>
    <xdr:sp macro="" textlink="">
      <xdr:nvSpPr>
        <xdr:cNvPr id="364" name="農林水産業費該当値テキスト"/>
        <xdr:cNvSpPr txBox="1"/>
      </xdr:nvSpPr>
      <xdr:spPr>
        <a:xfrm>
          <a:off x="10528300" y="99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54687</xdr:rowOff>
    </xdr:from>
    <xdr:to>
      <xdr:col>50</xdr:col>
      <xdr:colOff>165100</xdr:colOff>
      <xdr:row>58</xdr:row>
      <xdr:rowOff>156287</xdr:rowOff>
    </xdr:to>
    <xdr:sp macro="" textlink="">
      <xdr:nvSpPr>
        <xdr:cNvPr id="365" name="楕円 364"/>
        <xdr:cNvSpPr/>
      </xdr:nvSpPr>
      <xdr:spPr>
        <a:xfrm>
          <a:off x="9588500" y="99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147414</xdr:rowOff>
    </xdr:from>
    <xdr:ext cx="469744" cy="259045"/>
    <xdr:sp macro="" textlink="">
      <xdr:nvSpPr>
        <xdr:cNvPr id="366" name="テキスト ボックス 365"/>
        <xdr:cNvSpPr txBox="1"/>
      </xdr:nvSpPr>
      <xdr:spPr>
        <a:xfrm>
          <a:off x="9404428" y="1009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35903</xdr:rowOff>
    </xdr:from>
    <xdr:to>
      <xdr:col>46</xdr:col>
      <xdr:colOff>38100</xdr:colOff>
      <xdr:row>58</xdr:row>
      <xdr:rowOff>137503</xdr:rowOff>
    </xdr:to>
    <xdr:sp macro="" textlink="">
      <xdr:nvSpPr>
        <xdr:cNvPr id="367" name="楕円 366"/>
        <xdr:cNvSpPr/>
      </xdr:nvSpPr>
      <xdr:spPr>
        <a:xfrm>
          <a:off x="8699500" y="99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154030</xdr:rowOff>
    </xdr:from>
    <xdr:ext cx="469744" cy="259045"/>
    <xdr:sp macro="" textlink="">
      <xdr:nvSpPr>
        <xdr:cNvPr id="368" name="テキスト ボックス 367"/>
        <xdr:cNvSpPr txBox="1"/>
      </xdr:nvSpPr>
      <xdr:spPr>
        <a:xfrm>
          <a:off x="8515428" y="975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60478</xdr:rowOff>
    </xdr:from>
    <xdr:to>
      <xdr:col>41</xdr:col>
      <xdr:colOff>101600</xdr:colOff>
      <xdr:row>58</xdr:row>
      <xdr:rowOff>162078</xdr:rowOff>
    </xdr:to>
    <xdr:sp macro="" textlink="">
      <xdr:nvSpPr>
        <xdr:cNvPr id="369" name="楕円 368"/>
        <xdr:cNvSpPr/>
      </xdr:nvSpPr>
      <xdr:spPr>
        <a:xfrm>
          <a:off x="7810500" y="100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153205</xdr:rowOff>
    </xdr:from>
    <xdr:ext cx="469744" cy="259045"/>
    <xdr:sp macro="" textlink="">
      <xdr:nvSpPr>
        <xdr:cNvPr id="370" name="テキスト ボックス 369"/>
        <xdr:cNvSpPr txBox="1"/>
      </xdr:nvSpPr>
      <xdr:spPr>
        <a:xfrm>
          <a:off x="7626428" y="100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75146</xdr:rowOff>
    </xdr:from>
    <xdr:to>
      <xdr:col>36</xdr:col>
      <xdr:colOff>165100</xdr:colOff>
      <xdr:row>59</xdr:row>
      <xdr:rowOff>5296</xdr:rowOff>
    </xdr:to>
    <xdr:sp macro="" textlink="">
      <xdr:nvSpPr>
        <xdr:cNvPr id="371" name="楕円 370"/>
        <xdr:cNvSpPr/>
      </xdr:nvSpPr>
      <xdr:spPr>
        <a:xfrm>
          <a:off x="6921500" y="100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167873</xdr:rowOff>
    </xdr:from>
    <xdr:ext cx="469744" cy="259045"/>
    <xdr:sp macro="" textlink="">
      <xdr:nvSpPr>
        <xdr:cNvPr id="372" name="テキスト ボックス 371"/>
        <xdr:cNvSpPr txBox="1"/>
      </xdr:nvSpPr>
      <xdr:spPr>
        <a:xfrm>
          <a:off x="6737428" y="1011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60833</xdr:rowOff>
    </xdr:from>
    <xdr:to>
      <xdr:col>55</xdr:col>
      <xdr:colOff>0</xdr:colOff>
      <xdr:row>77</xdr:row>
      <xdr:rowOff>117092</xdr:rowOff>
    </xdr:to>
    <xdr:cxnSp macro="">
      <xdr:nvCxnSpPr>
        <xdr:cNvPr id="399" name="直線コネクタ 398"/>
        <xdr:cNvCxnSpPr/>
      </xdr:nvCxnSpPr>
      <xdr:spPr>
        <a:xfrm flipV="1">
          <a:off x="9639300" y="13262483"/>
          <a:ext cx="8382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64653</xdr:rowOff>
    </xdr:from>
    <xdr:ext cx="469744" cy="259045"/>
    <xdr:sp macro="" textlink="">
      <xdr:nvSpPr>
        <xdr:cNvPr id="400" name="商工費平均値テキスト"/>
        <xdr:cNvSpPr txBox="1"/>
      </xdr:nvSpPr>
      <xdr:spPr>
        <a:xfrm>
          <a:off x="10528300" y="1326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96610</xdr:rowOff>
    </xdr:from>
    <xdr:to>
      <xdr:col>50</xdr:col>
      <xdr:colOff>114300</xdr:colOff>
      <xdr:row>77</xdr:row>
      <xdr:rowOff>117092</xdr:rowOff>
    </xdr:to>
    <xdr:cxnSp macro="">
      <xdr:nvCxnSpPr>
        <xdr:cNvPr id="402" name="直線コネクタ 401"/>
        <xdr:cNvCxnSpPr/>
      </xdr:nvCxnSpPr>
      <xdr:spPr>
        <a:xfrm>
          <a:off x="8750300" y="13298260"/>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96610</xdr:rowOff>
    </xdr:from>
    <xdr:to>
      <xdr:col>45</xdr:col>
      <xdr:colOff>177800</xdr:colOff>
      <xdr:row>77</xdr:row>
      <xdr:rowOff>151792</xdr:rowOff>
    </xdr:to>
    <xdr:cxnSp macro="">
      <xdr:nvCxnSpPr>
        <xdr:cNvPr id="405" name="直線コネクタ 404"/>
        <xdr:cNvCxnSpPr/>
      </xdr:nvCxnSpPr>
      <xdr:spPr>
        <a:xfrm flipV="1">
          <a:off x="7861300" y="13298260"/>
          <a:ext cx="889000" cy="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115239</xdr:rowOff>
    </xdr:from>
    <xdr:to>
      <xdr:col>41</xdr:col>
      <xdr:colOff>50800</xdr:colOff>
      <xdr:row>77</xdr:row>
      <xdr:rowOff>151792</xdr:rowOff>
    </xdr:to>
    <xdr:cxnSp macro="">
      <xdr:nvCxnSpPr>
        <xdr:cNvPr id="408" name="直線コネクタ 407"/>
        <xdr:cNvCxnSpPr/>
      </xdr:nvCxnSpPr>
      <xdr:spPr>
        <a:xfrm>
          <a:off x="6972300" y="13316889"/>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10033</xdr:rowOff>
    </xdr:from>
    <xdr:to>
      <xdr:col>55</xdr:col>
      <xdr:colOff>50800</xdr:colOff>
      <xdr:row>77</xdr:row>
      <xdr:rowOff>111633</xdr:rowOff>
    </xdr:to>
    <xdr:sp macro="" textlink="">
      <xdr:nvSpPr>
        <xdr:cNvPr id="418" name="楕円 417"/>
        <xdr:cNvSpPr/>
      </xdr:nvSpPr>
      <xdr:spPr>
        <a:xfrm>
          <a:off x="10426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32910</xdr:rowOff>
    </xdr:from>
    <xdr:ext cx="534377" cy="259045"/>
    <xdr:sp macro="" textlink="">
      <xdr:nvSpPr>
        <xdr:cNvPr id="419" name="商工費該当値テキスト"/>
        <xdr:cNvSpPr txBox="1"/>
      </xdr:nvSpPr>
      <xdr:spPr>
        <a:xfrm>
          <a:off x="10528300"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66292</xdr:rowOff>
    </xdr:from>
    <xdr:to>
      <xdr:col>50</xdr:col>
      <xdr:colOff>165100</xdr:colOff>
      <xdr:row>77</xdr:row>
      <xdr:rowOff>167892</xdr:rowOff>
    </xdr:to>
    <xdr:sp macro="" textlink="">
      <xdr:nvSpPr>
        <xdr:cNvPr id="420" name="楕円 419"/>
        <xdr:cNvSpPr/>
      </xdr:nvSpPr>
      <xdr:spPr>
        <a:xfrm>
          <a:off x="9588500" y="13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12969</xdr:rowOff>
    </xdr:from>
    <xdr:ext cx="469744" cy="259045"/>
    <xdr:sp macro="" textlink="">
      <xdr:nvSpPr>
        <xdr:cNvPr id="421" name="テキスト ボックス 420"/>
        <xdr:cNvSpPr txBox="1"/>
      </xdr:nvSpPr>
      <xdr:spPr>
        <a:xfrm>
          <a:off x="9404428" y="13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45810</xdr:rowOff>
    </xdr:from>
    <xdr:to>
      <xdr:col>46</xdr:col>
      <xdr:colOff>38100</xdr:colOff>
      <xdr:row>77</xdr:row>
      <xdr:rowOff>147410</xdr:rowOff>
    </xdr:to>
    <xdr:sp macro="" textlink="">
      <xdr:nvSpPr>
        <xdr:cNvPr id="422" name="楕円 421"/>
        <xdr:cNvSpPr/>
      </xdr:nvSpPr>
      <xdr:spPr>
        <a:xfrm>
          <a:off x="8699500" y="13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163937</xdr:rowOff>
    </xdr:from>
    <xdr:ext cx="469744" cy="259045"/>
    <xdr:sp macro="" textlink="">
      <xdr:nvSpPr>
        <xdr:cNvPr id="423" name="テキスト ボックス 422"/>
        <xdr:cNvSpPr txBox="1"/>
      </xdr:nvSpPr>
      <xdr:spPr>
        <a:xfrm>
          <a:off x="8515428" y="130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100992</xdr:rowOff>
    </xdr:from>
    <xdr:to>
      <xdr:col>41</xdr:col>
      <xdr:colOff>101600</xdr:colOff>
      <xdr:row>78</xdr:row>
      <xdr:rowOff>31142</xdr:rowOff>
    </xdr:to>
    <xdr:sp macro="" textlink="">
      <xdr:nvSpPr>
        <xdr:cNvPr id="424" name="楕円 423"/>
        <xdr:cNvSpPr/>
      </xdr:nvSpPr>
      <xdr:spPr>
        <a:xfrm>
          <a:off x="7810500" y="133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22269</xdr:rowOff>
    </xdr:from>
    <xdr:ext cx="469744" cy="259045"/>
    <xdr:sp macro="" textlink="">
      <xdr:nvSpPr>
        <xdr:cNvPr id="425" name="テキスト ボックス 424"/>
        <xdr:cNvSpPr txBox="1"/>
      </xdr:nvSpPr>
      <xdr:spPr>
        <a:xfrm>
          <a:off x="7626428" y="133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64439</xdr:rowOff>
    </xdr:from>
    <xdr:to>
      <xdr:col>36</xdr:col>
      <xdr:colOff>165100</xdr:colOff>
      <xdr:row>77</xdr:row>
      <xdr:rowOff>166039</xdr:rowOff>
    </xdr:to>
    <xdr:sp macro="" textlink="">
      <xdr:nvSpPr>
        <xdr:cNvPr id="426" name="楕円 425"/>
        <xdr:cNvSpPr/>
      </xdr:nvSpPr>
      <xdr:spPr>
        <a:xfrm>
          <a:off x="6921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157166</xdr:rowOff>
    </xdr:from>
    <xdr:ext cx="469744" cy="259045"/>
    <xdr:sp macro="" textlink="">
      <xdr:nvSpPr>
        <xdr:cNvPr id="427" name="テキスト ボックス 426"/>
        <xdr:cNvSpPr txBox="1"/>
      </xdr:nvSpPr>
      <xdr:spPr>
        <a:xfrm>
          <a:off x="6737428" y="133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106749</xdr:rowOff>
    </xdr:from>
    <xdr:to>
      <xdr:col>55</xdr:col>
      <xdr:colOff>0</xdr:colOff>
      <xdr:row>98</xdr:row>
      <xdr:rowOff>134998</xdr:rowOff>
    </xdr:to>
    <xdr:cxnSp macro="">
      <xdr:nvCxnSpPr>
        <xdr:cNvPr id="459" name="直線コネクタ 458"/>
        <xdr:cNvCxnSpPr/>
      </xdr:nvCxnSpPr>
      <xdr:spPr>
        <a:xfrm flipV="1">
          <a:off x="9639300" y="16908849"/>
          <a:ext cx="8382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134998</xdr:rowOff>
    </xdr:from>
    <xdr:to>
      <xdr:col>50</xdr:col>
      <xdr:colOff>114300</xdr:colOff>
      <xdr:row>99</xdr:row>
      <xdr:rowOff>47656</xdr:rowOff>
    </xdr:to>
    <xdr:cxnSp macro="">
      <xdr:nvCxnSpPr>
        <xdr:cNvPr id="462" name="直線コネクタ 461"/>
        <xdr:cNvCxnSpPr/>
      </xdr:nvCxnSpPr>
      <xdr:spPr>
        <a:xfrm flipV="1">
          <a:off x="8750300" y="16937098"/>
          <a:ext cx="8890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139962</xdr:rowOff>
    </xdr:from>
    <xdr:to>
      <xdr:col>45</xdr:col>
      <xdr:colOff>177800</xdr:colOff>
      <xdr:row>99</xdr:row>
      <xdr:rowOff>47656</xdr:rowOff>
    </xdr:to>
    <xdr:cxnSp macro="">
      <xdr:nvCxnSpPr>
        <xdr:cNvPr id="465" name="直線コネクタ 464"/>
        <xdr:cNvCxnSpPr/>
      </xdr:nvCxnSpPr>
      <xdr:spPr>
        <a:xfrm>
          <a:off x="7861300" y="16942062"/>
          <a:ext cx="889000" cy="7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139962</xdr:rowOff>
    </xdr:from>
    <xdr:to>
      <xdr:col>41</xdr:col>
      <xdr:colOff>50800</xdr:colOff>
      <xdr:row>99</xdr:row>
      <xdr:rowOff>22313</xdr:rowOff>
    </xdr:to>
    <xdr:cxnSp macro="">
      <xdr:nvCxnSpPr>
        <xdr:cNvPr id="468" name="直線コネクタ 467"/>
        <xdr:cNvCxnSpPr/>
      </xdr:nvCxnSpPr>
      <xdr:spPr>
        <a:xfrm flipV="1">
          <a:off x="6972300" y="16942062"/>
          <a:ext cx="889000" cy="5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55949</xdr:rowOff>
    </xdr:from>
    <xdr:to>
      <xdr:col>55</xdr:col>
      <xdr:colOff>50800</xdr:colOff>
      <xdr:row>98</xdr:row>
      <xdr:rowOff>157549</xdr:rowOff>
    </xdr:to>
    <xdr:sp macro="" textlink="">
      <xdr:nvSpPr>
        <xdr:cNvPr id="478" name="楕円 477"/>
        <xdr:cNvSpPr/>
      </xdr:nvSpPr>
      <xdr:spPr>
        <a:xfrm>
          <a:off x="10426700" y="16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34376</xdr:rowOff>
    </xdr:from>
    <xdr:ext cx="534377" cy="259045"/>
    <xdr:sp macro="" textlink="">
      <xdr:nvSpPr>
        <xdr:cNvPr id="479" name="土木費該当値テキスト"/>
        <xdr:cNvSpPr txBox="1"/>
      </xdr:nvSpPr>
      <xdr:spPr>
        <a:xfrm>
          <a:off x="10528300" y="1683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84198</xdr:rowOff>
    </xdr:from>
    <xdr:to>
      <xdr:col>50</xdr:col>
      <xdr:colOff>165100</xdr:colOff>
      <xdr:row>99</xdr:row>
      <xdr:rowOff>14348</xdr:rowOff>
    </xdr:to>
    <xdr:sp macro="" textlink="">
      <xdr:nvSpPr>
        <xdr:cNvPr id="480" name="楕円 479"/>
        <xdr:cNvSpPr/>
      </xdr:nvSpPr>
      <xdr:spPr>
        <a:xfrm>
          <a:off x="95885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5475</xdr:rowOff>
    </xdr:from>
    <xdr:ext cx="534377" cy="259045"/>
    <xdr:sp macro="" textlink="">
      <xdr:nvSpPr>
        <xdr:cNvPr id="481" name="テキスト ボックス 480"/>
        <xdr:cNvSpPr txBox="1"/>
      </xdr:nvSpPr>
      <xdr:spPr>
        <a:xfrm>
          <a:off x="9372111" y="169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168306</xdr:rowOff>
    </xdr:from>
    <xdr:to>
      <xdr:col>46</xdr:col>
      <xdr:colOff>38100</xdr:colOff>
      <xdr:row>99</xdr:row>
      <xdr:rowOff>98456</xdr:rowOff>
    </xdr:to>
    <xdr:sp macro="" textlink="">
      <xdr:nvSpPr>
        <xdr:cNvPr id="482" name="楕円 481"/>
        <xdr:cNvSpPr/>
      </xdr:nvSpPr>
      <xdr:spPr>
        <a:xfrm>
          <a:off x="8699500" y="169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89583</xdr:rowOff>
    </xdr:from>
    <xdr:ext cx="534377" cy="259045"/>
    <xdr:sp macro="" textlink="">
      <xdr:nvSpPr>
        <xdr:cNvPr id="483" name="テキスト ボックス 482"/>
        <xdr:cNvSpPr txBox="1"/>
      </xdr:nvSpPr>
      <xdr:spPr>
        <a:xfrm>
          <a:off x="8483111" y="1706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89162</xdr:rowOff>
    </xdr:from>
    <xdr:to>
      <xdr:col>41</xdr:col>
      <xdr:colOff>101600</xdr:colOff>
      <xdr:row>99</xdr:row>
      <xdr:rowOff>19312</xdr:rowOff>
    </xdr:to>
    <xdr:sp macro="" textlink="">
      <xdr:nvSpPr>
        <xdr:cNvPr id="484" name="楕円 483"/>
        <xdr:cNvSpPr/>
      </xdr:nvSpPr>
      <xdr:spPr>
        <a:xfrm>
          <a:off x="7810500" y="168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10439</xdr:rowOff>
    </xdr:from>
    <xdr:ext cx="534377" cy="259045"/>
    <xdr:sp macro="" textlink="">
      <xdr:nvSpPr>
        <xdr:cNvPr id="485" name="テキスト ボックス 484"/>
        <xdr:cNvSpPr txBox="1"/>
      </xdr:nvSpPr>
      <xdr:spPr>
        <a:xfrm>
          <a:off x="7594111" y="169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142963</xdr:rowOff>
    </xdr:from>
    <xdr:to>
      <xdr:col>36</xdr:col>
      <xdr:colOff>165100</xdr:colOff>
      <xdr:row>99</xdr:row>
      <xdr:rowOff>73113</xdr:rowOff>
    </xdr:to>
    <xdr:sp macro="" textlink="">
      <xdr:nvSpPr>
        <xdr:cNvPr id="486" name="楕円 485"/>
        <xdr:cNvSpPr/>
      </xdr:nvSpPr>
      <xdr:spPr>
        <a:xfrm>
          <a:off x="6921500" y="169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64240</xdr:rowOff>
    </xdr:from>
    <xdr:ext cx="534377" cy="259045"/>
    <xdr:sp macro="" textlink="">
      <xdr:nvSpPr>
        <xdr:cNvPr id="487" name="テキスト ボックス 486"/>
        <xdr:cNvSpPr txBox="1"/>
      </xdr:nvSpPr>
      <xdr:spPr>
        <a:xfrm>
          <a:off x="6705111" y="170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150901</xdr:rowOff>
    </xdr:from>
    <xdr:to>
      <xdr:col>85</xdr:col>
      <xdr:colOff>127000</xdr:colOff>
      <xdr:row>36</xdr:row>
      <xdr:rowOff>168808</xdr:rowOff>
    </xdr:to>
    <xdr:cxnSp macro="">
      <xdr:nvCxnSpPr>
        <xdr:cNvPr id="517" name="直線コネクタ 516"/>
        <xdr:cNvCxnSpPr/>
      </xdr:nvCxnSpPr>
      <xdr:spPr>
        <a:xfrm>
          <a:off x="15481300" y="6323101"/>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107391</xdr:rowOff>
    </xdr:from>
    <xdr:to>
      <xdr:col>81</xdr:col>
      <xdr:colOff>50800</xdr:colOff>
      <xdr:row>36</xdr:row>
      <xdr:rowOff>150901</xdr:rowOff>
    </xdr:to>
    <xdr:cxnSp macro="">
      <xdr:nvCxnSpPr>
        <xdr:cNvPr id="520" name="直線コネクタ 519"/>
        <xdr:cNvCxnSpPr/>
      </xdr:nvCxnSpPr>
      <xdr:spPr>
        <a:xfrm>
          <a:off x="14592300" y="6279591"/>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150368</xdr:rowOff>
    </xdr:from>
    <xdr:to>
      <xdr:col>76</xdr:col>
      <xdr:colOff>114300</xdr:colOff>
      <xdr:row>36</xdr:row>
      <xdr:rowOff>107391</xdr:rowOff>
    </xdr:to>
    <xdr:cxnSp macro="">
      <xdr:nvCxnSpPr>
        <xdr:cNvPr id="523" name="直線コネクタ 522"/>
        <xdr:cNvCxnSpPr/>
      </xdr:nvCxnSpPr>
      <xdr:spPr>
        <a:xfrm>
          <a:off x="13703300" y="5979668"/>
          <a:ext cx="8890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150368</xdr:rowOff>
    </xdr:from>
    <xdr:to>
      <xdr:col>71</xdr:col>
      <xdr:colOff>177800</xdr:colOff>
      <xdr:row>37</xdr:row>
      <xdr:rowOff>13741</xdr:rowOff>
    </xdr:to>
    <xdr:cxnSp macro="">
      <xdr:nvCxnSpPr>
        <xdr:cNvPr id="526" name="直線コネクタ 525"/>
        <xdr:cNvCxnSpPr/>
      </xdr:nvCxnSpPr>
      <xdr:spPr>
        <a:xfrm flipV="1">
          <a:off x="12814300" y="5979668"/>
          <a:ext cx="889000" cy="3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28" name="テキスト ボックス 527"/>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118008</xdr:rowOff>
    </xdr:from>
    <xdr:to>
      <xdr:col>85</xdr:col>
      <xdr:colOff>177800</xdr:colOff>
      <xdr:row>37</xdr:row>
      <xdr:rowOff>48158</xdr:rowOff>
    </xdr:to>
    <xdr:sp macro="" textlink="">
      <xdr:nvSpPr>
        <xdr:cNvPr id="536" name="楕円 535"/>
        <xdr:cNvSpPr/>
      </xdr:nvSpPr>
      <xdr:spPr>
        <a:xfrm>
          <a:off x="16268700" y="62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32935</xdr:rowOff>
    </xdr:from>
    <xdr:ext cx="534377" cy="259045"/>
    <xdr:sp macro="" textlink="">
      <xdr:nvSpPr>
        <xdr:cNvPr id="537" name="消防費該当値テキスト"/>
        <xdr:cNvSpPr txBox="1"/>
      </xdr:nvSpPr>
      <xdr:spPr>
        <a:xfrm>
          <a:off x="16370300" y="62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100101</xdr:rowOff>
    </xdr:from>
    <xdr:to>
      <xdr:col>81</xdr:col>
      <xdr:colOff>101600</xdr:colOff>
      <xdr:row>37</xdr:row>
      <xdr:rowOff>30251</xdr:rowOff>
    </xdr:to>
    <xdr:sp macro="" textlink="">
      <xdr:nvSpPr>
        <xdr:cNvPr id="538" name="楕円 537"/>
        <xdr:cNvSpPr/>
      </xdr:nvSpPr>
      <xdr:spPr>
        <a:xfrm>
          <a:off x="154305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21378</xdr:rowOff>
    </xdr:from>
    <xdr:ext cx="534377" cy="259045"/>
    <xdr:sp macro="" textlink="">
      <xdr:nvSpPr>
        <xdr:cNvPr id="539" name="テキスト ボックス 538"/>
        <xdr:cNvSpPr txBox="1"/>
      </xdr:nvSpPr>
      <xdr:spPr>
        <a:xfrm>
          <a:off x="15214111" y="636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56591</xdr:rowOff>
    </xdr:from>
    <xdr:to>
      <xdr:col>76</xdr:col>
      <xdr:colOff>165100</xdr:colOff>
      <xdr:row>36</xdr:row>
      <xdr:rowOff>158191</xdr:rowOff>
    </xdr:to>
    <xdr:sp macro="" textlink="">
      <xdr:nvSpPr>
        <xdr:cNvPr id="540" name="楕円 539"/>
        <xdr:cNvSpPr/>
      </xdr:nvSpPr>
      <xdr:spPr>
        <a:xfrm>
          <a:off x="14541500" y="62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149318</xdr:rowOff>
    </xdr:from>
    <xdr:ext cx="534377" cy="259045"/>
    <xdr:sp macro="" textlink="">
      <xdr:nvSpPr>
        <xdr:cNvPr id="541" name="テキスト ボックス 540"/>
        <xdr:cNvSpPr txBox="1"/>
      </xdr:nvSpPr>
      <xdr:spPr>
        <a:xfrm>
          <a:off x="14325111" y="63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99568</xdr:rowOff>
    </xdr:from>
    <xdr:to>
      <xdr:col>72</xdr:col>
      <xdr:colOff>38100</xdr:colOff>
      <xdr:row>35</xdr:row>
      <xdr:rowOff>29718</xdr:rowOff>
    </xdr:to>
    <xdr:sp macro="" textlink="">
      <xdr:nvSpPr>
        <xdr:cNvPr id="542" name="楕円 541"/>
        <xdr:cNvSpPr/>
      </xdr:nvSpPr>
      <xdr:spPr>
        <a:xfrm>
          <a:off x="13652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46245</xdr:rowOff>
    </xdr:from>
    <xdr:ext cx="534377" cy="259045"/>
    <xdr:sp macro="" textlink="">
      <xdr:nvSpPr>
        <xdr:cNvPr id="543" name="テキスト ボックス 542"/>
        <xdr:cNvSpPr txBox="1"/>
      </xdr:nvSpPr>
      <xdr:spPr>
        <a:xfrm>
          <a:off x="13436111" y="57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134391</xdr:rowOff>
    </xdr:from>
    <xdr:to>
      <xdr:col>67</xdr:col>
      <xdr:colOff>101600</xdr:colOff>
      <xdr:row>37</xdr:row>
      <xdr:rowOff>64541</xdr:rowOff>
    </xdr:to>
    <xdr:sp macro="" textlink="">
      <xdr:nvSpPr>
        <xdr:cNvPr id="544" name="楕円 543"/>
        <xdr:cNvSpPr/>
      </xdr:nvSpPr>
      <xdr:spPr>
        <a:xfrm>
          <a:off x="12763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55668</xdr:rowOff>
    </xdr:from>
    <xdr:ext cx="469744" cy="259045"/>
    <xdr:sp macro="" textlink="">
      <xdr:nvSpPr>
        <xdr:cNvPr id="545" name="テキスト ボックス 544"/>
        <xdr:cNvSpPr txBox="1"/>
      </xdr:nvSpPr>
      <xdr:spPr>
        <a:xfrm>
          <a:off x="12579428" y="63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40968</xdr:rowOff>
    </xdr:from>
    <xdr:to>
      <xdr:col>85</xdr:col>
      <xdr:colOff>127000</xdr:colOff>
      <xdr:row>57</xdr:row>
      <xdr:rowOff>122806</xdr:rowOff>
    </xdr:to>
    <xdr:cxnSp macro="">
      <xdr:nvCxnSpPr>
        <xdr:cNvPr id="573" name="直線コネクタ 572"/>
        <xdr:cNvCxnSpPr/>
      </xdr:nvCxnSpPr>
      <xdr:spPr>
        <a:xfrm flipV="1">
          <a:off x="15481300" y="9813618"/>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110051</xdr:rowOff>
    </xdr:from>
    <xdr:to>
      <xdr:col>81</xdr:col>
      <xdr:colOff>50800</xdr:colOff>
      <xdr:row>57</xdr:row>
      <xdr:rowOff>122806</xdr:rowOff>
    </xdr:to>
    <xdr:cxnSp macro="">
      <xdr:nvCxnSpPr>
        <xdr:cNvPr id="576" name="直線コネクタ 575"/>
        <xdr:cNvCxnSpPr/>
      </xdr:nvCxnSpPr>
      <xdr:spPr>
        <a:xfrm>
          <a:off x="14592300" y="9539801"/>
          <a:ext cx="889000" cy="35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110051</xdr:rowOff>
    </xdr:from>
    <xdr:to>
      <xdr:col>76</xdr:col>
      <xdr:colOff>114300</xdr:colOff>
      <xdr:row>56</xdr:row>
      <xdr:rowOff>145209</xdr:rowOff>
    </xdr:to>
    <xdr:cxnSp macro="">
      <xdr:nvCxnSpPr>
        <xdr:cNvPr id="579" name="直線コネクタ 578"/>
        <xdr:cNvCxnSpPr/>
      </xdr:nvCxnSpPr>
      <xdr:spPr>
        <a:xfrm flipV="1">
          <a:off x="13703300" y="9539801"/>
          <a:ext cx="889000" cy="20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145209</xdr:rowOff>
    </xdr:from>
    <xdr:to>
      <xdr:col>71</xdr:col>
      <xdr:colOff>177800</xdr:colOff>
      <xdr:row>57</xdr:row>
      <xdr:rowOff>19205</xdr:rowOff>
    </xdr:to>
    <xdr:cxnSp macro="">
      <xdr:nvCxnSpPr>
        <xdr:cNvPr id="582" name="直線コネクタ 581"/>
        <xdr:cNvCxnSpPr/>
      </xdr:nvCxnSpPr>
      <xdr:spPr>
        <a:xfrm flipV="1">
          <a:off x="12814300" y="9746409"/>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161618</xdr:rowOff>
    </xdr:from>
    <xdr:to>
      <xdr:col>85</xdr:col>
      <xdr:colOff>177800</xdr:colOff>
      <xdr:row>57</xdr:row>
      <xdr:rowOff>91768</xdr:rowOff>
    </xdr:to>
    <xdr:sp macro="" textlink="">
      <xdr:nvSpPr>
        <xdr:cNvPr id="592" name="楕円 591"/>
        <xdr:cNvSpPr/>
      </xdr:nvSpPr>
      <xdr:spPr>
        <a:xfrm>
          <a:off x="16268700" y="97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140045</xdr:rowOff>
    </xdr:from>
    <xdr:ext cx="534377" cy="259045"/>
    <xdr:sp macro="" textlink="">
      <xdr:nvSpPr>
        <xdr:cNvPr id="593" name="教育費該当値テキスト"/>
        <xdr:cNvSpPr txBox="1"/>
      </xdr:nvSpPr>
      <xdr:spPr>
        <a:xfrm>
          <a:off x="16370300" y="974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72006</xdr:rowOff>
    </xdr:from>
    <xdr:to>
      <xdr:col>81</xdr:col>
      <xdr:colOff>101600</xdr:colOff>
      <xdr:row>58</xdr:row>
      <xdr:rowOff>2156</xdr:rowOff>
    </xdr:to>
    <xdr:sp macro="" textlink="">
      <xdr:nvSpPr>
        <xdr:cNvPr id="594" name="楕円 593"/>
        <xdr:cNvSpPr/>
      </xdr:nvSpPr>
      <xdr:spPr>
        <a:xfrm>
          <a:off x="15430500" y="98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164733</xdr:rowOff>
    </xdr:from>
    <xdr:ext cx="534377" cy="259045"/>
    <xdr:sp macro="" textlink="">
      <xdr:nvSpPr>
        <xdr:cNvPr id="595" name="テキスト ボックス 594"/>
        <xdr:cNvSpPr txBox="1"/>
      </xdr:nvSpPr>
      <xdr:spPr>
        <a:xfrm>
          <a:off x="15214111" y="99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59251</xdr:rowOff>
    </xdr:from>
    <xdr:to>
      <xdr:col>76</xdr:col>
      <xdr:colOff>165100</xdr:colOff>
      <xdr:row>55</xdr:row>
      <xdr:rowOff>160851</xdr:rowOff>
    </xdr:to>
    <xdr:sp macro="" textlink="">
      <xdr:nvSpPr>
        <xdr:cNvPr id="596" name="楕円 595"/>
        <xdr:cNvSpPr/>
      </xdr:nvSpPr>
      <xdr:spPr>
        <a:xfrm>
          <a:off x="14541500" y="94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5928</xdr:rowOff>
    </xdr:from>
    <xdr:ext cx="534377" cy="259045"/>
    <xdr:sp macro="" textlink="">
      <xdr:nvSpPr>
        <xdr:cNvPr id="597" name="テキスト ボックス 596"/>
        <xdr:cNvSpPr txBox="1"/>
      </xdr:nvSpPr>
      <xdr:spPr>
        <a:xfrm>
          <a:off x="14325111" y="92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94409</xdr:rowOff>
    </xdr:from>
    <xdr:to>
      <xdr:col>72</xdr:col>
      <xdr:colOff>38100</xdr:colOff>
      <xdr:row>57</xdr:row>
      <xdr:rowOff>24559</xdr:rowOff>
    </xdr:to>
    <xdr:sp macro="" textlink="">
      <xdr:nvSpPr>
        <xdr:cNvPr id="598" name="楕円 597"/>
        <xdr:cNvSpPr/>
      </xdr:nvSpPr>
      <xdr:spPr>
        <a:xfrm>
          <a:off x="13652500" y="96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15686</xdr:rowOff>
    </xdr:from>
    <xdr:ext cx="534377" cy="259045"/>
    <xdr:sp macro="" textlink="">
      <xdr:nvSpPr>
        <xdr:cNvPr id="599" name="テキスト ボックス 598"/>
        <xdr:cNvSpPr txBox="1"/>
      </xdr:nvSpPr>
      <xdr:spPr>
        <a:xfrm>
          <a:off x="13436111" y="978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139855</xdr:rowOff>
    </xdr:from>
    <xdr:to>
      <xdr:col>67</xdr:col>
      <xdr:colOff>101600</xdr:colOff>
      <xdr:row>57</xdr:row>
      <xdr:rowOff>70005</xdr:rowOff>
    </xdr:to>
    <xdr:sp macro="" textlink="">
      <xdr:nvSpPr>
        <xdr:cNvPr id="600" name="楕円 599"/>
        <xdr:cNvSpPr/>
      </xdr:nvSpPr>
      <xdr:spPr>
        <a:xfrm>
          <a:off x="12763500" y="97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61132</xdr:rowOff>
    </xdr:from>
    <xdr:ext cx="534377" cy="259045"/>
    <xdr:sp macro="" textlink="">
      <xdr:nvSpPr>
        <xdr:cNvPr id="601" name="テキスト ボックス 600"/>
        <xdr:cNvSpPr txBox="1"/>
      </xdr:nvSpPr>
      <xdr:spPr>
        <a:xfrm>
          <a:off x="12547111" y="98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32258</xdr:rowOff>
    </xdr:from>
    <xdr:to>
      <xdr:col>85</xdr:col>
      <xdr:colOff>127000</xdr:colOff>
      <xdr:row>77</xdr:row>
      <xdr:rowOff>31931</xdr:rowOff>
    </xdr:to>
    <xdr:cxnSp macro="">
      <xdr:nvCxnSpPr>
        <xdr:cNvPr id="632" name="直線コネクタ 631"/>
        <xdr:cNvCxnSpPr/>
      </xdr:nvCxnSpPr>
      <xdr:spPr>
        <a:xfrm>
          <a:off x="15481300" y="12719558"/>
          <a:ext cx="838200" cy="5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3"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32258</xdr:rowOff>
    </xdr:from>
    <xdr:to>
      <xdr:col>81</xdr:col>
      <xdr:colOff>50800</xdr:colOff>
      <xdr:row>79</xdr:row>
      <xdr:rowOff>14949</xdr:rowOff>
    </xdr:to>
    <xdr:cxnSp macro="">
      <xdr:nvCxnSpPr>
        <xdr:cNvPr id="635" name="直線コネクタ 634"/>
        <xdr:cNvCxnSpPr/>
      </xdr:nvCxnSpPr>
      <xdr:spPr>
        <a:xfrm flipV="1">
          <a:off x="14592300" y="12719558"/>
          <a:ext cx="889000" cy="8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131988</xdr:rowOff>
    </xdr:from>
    <xdr:ext cx="378565" cy="259045"/>
    <xdr:sp macro="" textlink="">
      <xdr:nvSpPr>
        <xdr:cNvPr id="637" name="テキスト ボックス 636"/>
        <xdr:cNvSpPr txBox="1"/>
      </xdr:nvSpPr>
      <xdr:spPr>
        <a:xfrm>
          <a:off x="15292017" y="13505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121413</xdr:rowOff>
    </xdr:from>
    <xdr:to>
      <xdr:col>76</xdr:col>
      <xdr:colOff>114300</xdr:colOff>
      <xdr:row>79</xdr:row>
      <xdr:rowOff>14949</xdr:rowOff>
    </xdr:to>
    <xdr:cxnSp macro="">
      <xdr:nvCxnSpPr>
        <xdr:cNvPr id="638" name="直線コネクタ 637"/>
        <xdr:cNvCxnSpPr/>
      </xdr:nvCxnSpPr>
      <xdr:spPr>
        <a:xfrm>
          <a:off x="13703300" y="13494513"/>
          <a:ext cx="8890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121413</xdr:rowOff>
    </xdr:from>
    <xdr:to>
      <xdr:col>71</xdr:col>
      <xdr:colOff>177800</xdr:colOff>
      <xdr:row>79</xdr:row>
      <xdr:rowOff>14297</xdr:rowOff>
    </xdr:to>
    <xdr:cxnSp macro="">
      <xdr:nvCxnSpPr>
        <xdr:cNvPr id="641" name="直線コネクタ 640"/>
        <xdr:cNvCxnSpPr/>
      </xdr:nvCxnSpPr>
      <xdr:spPr>
        <a:xfrm flipV="1">
          <a:off x="12814300" y="13494513"/>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152581</xdr:rowOff>
    </xdr:from>
    <xdr:to>
      <xdr:col>85</xdr:col>
      <xdr:colOff>177800</xdr:colOff>
      <xdr:row>77</xdr:row>
      <xdr:rowOff>82731</xdr:rowOff>
    </xdr:to>
    <xdr:sp macro="" textlink="">
      <xdr:nvSpPr>
        <xdr:cNvPr id="651" name="楕円 650"/>
        <xdr:cNvSpPr/>
      </xdr:nvSpPr>
      <xdr:spPr>
        <a:xfrm>
          <a:off x="16268700" y="131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4008</xdr:rowOff>
    </xdr:from>
    <xdr:ext cx="469744" cy="259045"/>
    <xdr:sp macro="" textlink="">
      <xdr:nvSpPr>
        <xdr:cNvPr id="652" name="災害復旧費該当値テキスト"/>
        <xdr:cNvSpPr txBox="1"/>
      </xdr:nvSpPr>
      <xdr:spPr>
        <a:xfrm>
          <a:off x="16370300" y="1303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152908</xdr:rowOff>
    </xdr:from>
    <xdr:to>
      <xdr:col>81</xdr:col>
      <xdr:colOff>101600</xdr:colOff>
      <xdr:row>74</xdr:row>
      <xdr:rowOff>83058</xdr:rowOff>
    </xdr:to>
    <xdr:sp macro="" textlink="">
      <xdr:nvSpPr>
        <xdr:cNvPr id="653" name="楕円 652"/>
        <xdr:cNvSpPr/>
      </xdr:nvSpPr>
      <xdr:spPr>
        <a:xfrm>
          <a:off x="15430500" y="12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99585</xdr:rowOff>
    </xdr:from>
    <xdr:ext cx="469744" cy="259045"/>
    <xdr:sp macro="" textlink="">
      <xdr:nvSpPr>
        <xdr:cNvPr id="654" name="テキスト ボックス 653"/>
        <xdr:cNvSpPr txBox="1"/>
      </xdr:nvSpPr>
      <xdr:spPr>
        <a:xfrm>
          <a:off x="15246428" y="1244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135599</xdr:rowOff>
    </xdr:from>
    <xdr:to>
      <xdr:col>76</xdr:col>
      <xdr:colOff>165100</xdr:colOff>
      <xdr:row>79</xdr:row>
      <xdr:rowOff>65749</xdr:rowOff>
    </xdr:to>
    <xdr:sp macro="" textlink="">
      <xdr:nvSpPr>
        <xdr:cNvPr id="655" name="楕円 654"/>
        <xdr:cNvSpPr/>
      </xdr:nvSpPr>
      <xdr:spPr>
        <a:xfrm>
          <a:off x="14541500" y="135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56876</xdr:rowOff>
    </xdr:from>
    <xdr:ext cx="378565" cy="259045"/>
    <xdr:sp macro="" textlink="">
      <xdr:nvSpPr>
        <xdr:cNvPr id="656" name="テキスト ボックス 655"/>
        <xdr:cNvSpPr txBox="1"/>
      </xdr:nvSpPr>
      <xdr:spPr>
        <a:xfrm>
          <a:off x="14403017" y="1360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70613</xdr:rowOff>
    </xdr:from>
    <xdr:to>
      <xdr:col>72</xdr:col>
      <xdr:colOff>38100</xdr:colOff>
      <xdr:row>79</xdr:row>
      <xdr:rowOff>763</xdr:rowOff>
    </xdr:to>
    <xdr:sp macro="" textlink="">
      <xdr:nvSpPr>
        <xdr:cNvPr id="657" name="楕円 656"/>
        <xdr:cNvSpPr/>
      </xdr:nvSpPr>
      <xdr:spPr>
        <a:xfrm>
          <a:off x="13652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163340</xdr:rowOff>
    </xdr:from>
    <xdr:ext cx="378565" cy="259045"/>
    <xdr:sp macro="" textlink="">
      <xdr:nvSpPr>
        <xdr:cNvPr id="658" name="テキスト ボックス 657"/>
        <xdr:cNvSpPr txBox="1"/>
      </xdr:nvSpPr>
      <xdr:spPr>
        <a:xfrm>
          <a:off x="13514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134947</xdr:rowOff>
    </xdr:from>
    <xdr:to>
      <xdr:col>67</xdr:col>
      <xdr:colOff>101600</xdr:colOff>
      <xdr:row>79</xdr:row>
      <xdr:rowOff>65097</xdr:rowOff>
    </xdr:to>
    <xdr:sp macro="" textlink="">
      <xdr:nvSpPr>
        <xdr:cNvPr id="659" name="楕円 658"/>
        <xdr:cNvSpPr/>
      </xdr:nvSpPr>
      <xdr:spPr>
        <a:xfrm>
          <a:off x="12763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56224</xdr:rowOff>
    </xdr:from>
    <xdr:ext cx="378565" cy="259045"/>
    <xdr:sp macro="" textlink="">
      <xdr:nvSpPr>
        <xdr:cNvPr id="660" name="テキスト ボックス 659"/>
        <xdr:cNvSpPr txBox="1"/>
      </xdr:nvSpPr>
      <xdr:spPr>
        <a:xfrm>
          <a:off x="12625017" y="1360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165779</xdr:rowOff>
    </xdr:from>
    <xdr:to>
      <xdr:col>85</xdr:col>
      <xdr:colOff>127000</xdr:colOff>
      <xdr:row>96</xdr:row>
      <xdr:rowOff>25457</xdr:rowOff>
    </xdr:to>
    <xdr:cxnSp macro="">
      <xdr:nvCxnSpPr>
        <xdr:cNvPr id="689" name="直線コネクタ 688"/>
        <xdr:cNvCxnSpPr/>
      </xdr:nvCxnSpPr>
      <xdr:spPr>
        <a:xfrm flipV="1">
          <a:off x="15481300" y="16453529"/>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25457</xdr:rowOff>
    </xdr:from>
    <xdr:to>
      <xdr:col>81</xdr:col>
      <xdr:colOff>50800</xdr:colOff>
      <xdr:row>96</xdr:row>
      <xdr:rowOff>54356</xdr:rowOff>
    </xdr:to>
    <xdr:cxnSp macro="">
      <xdr:nvCxnSpPr>
        <xdr:cNvPr id="692" name="直線コネクタ 691"/>
        <xdr:cNvCxnSpPr/>
      </xdr:nvCxnSpPr>
      <xdr:spPr>
        <a:xfrm flipV="1">
          <a:off x="14592300" y="16484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48946</xdr:rowOff>
    </xdr:from>
    <xdr:to>
      <xdr:col>76</xdr:col>
      <xdr:colOff>114300</xdr:colOff>
      <xdr:row>96</xdr:row>
      <xdr:rowOff>54356</xdr:rowOff>
    </xdr:to>
    <xdr:cxnSp macro="">
      <xdr:nvCxnSpPr>
        <xdr:cNvPr id="695" name="直線コネクタ 694"/>
        <xdr:cNvCxnSpPr/>
      </xdr:nvCxnSpPr>
      <xdr:spPr>
        <a:xfrm>
          <a:off x="13703300" y="16508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48946</xdr:rowOff>
    </xdr:from>
    <xdr:to>
      <xdr:col>71</xdr:col>
      <xdr:colOff>177800</xdr:colOff>
      <xdr:row>96</xdr:row>
      <xdr:rowOff>61271</xdr:rowOff>
    </xdr:to>
    <xdr:cxnSp macro="">
      <xdr:nvCxnSpPr>
        <xdr:cNvPr id="698" name="直線コネクタ 697"/>
        <xdr:cNvCxnSpPr/>
      </xdr:nvCxnSpPr>
      <xdr:spPr>
        <a:xfrm flipV="1">
          <a:off x="12814300" y="16508146"/>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114979</xdr:rowOff>
    </xdr:from>
    <xdr:to>
      <xdr:col>85</xdr:col>
      <xdr:colOff>177800</xdr:colOff>
      <xdr:row>96</xdr:row>
      <xdr:rowOff>45129</xdr:rowOff>
    </xdr:to>
    <xdr:sp macro="" textlink="">
      <xdr:nvSpPr>
        <xdr:cNvPr id="708" name="楕円 707"/>
        <xdr:cNvSpPr/>
      </xdr:nvSpPr>
      <xdr:spPr>
        <a:xfrm>
          <a:off x="16268700" y="16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93406</xdr:rowOff>
    </xdr:from>
    <xdr:ext cx="534377" cy="259045"/>
    <xdr:sp macro="" textlink="">
      <xdr:nvSpPr>
        <xdr:cNvPr id="709" name="公債費該当値テキスト"/>
        <xdr:cNvSpPr txBox="1"/>
      </xdr:nvSpPr>
      <xdr:spPr>
        <a:xfrm>
          <a:off x="16370300" y="163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146107</xdr:rowOff>
    </xdr:from>
    <xdr:to>
      <xdr:col>81</xdr:col>
      <xdr:colOff>101600</xdr:colOff>
      <xdr:row>96</xdr:row>
      <xdr:rowOff>76257</xdr:rowOff>
    </xdr:to>
    <xdr:sp macro="" textlink="">
      <xdr:nvSpPr>
        <xdr:cNvPr id="710" name="楕円 709"/>
        <xdr:cNvSpPr/>
      </xdr:nvSpPr>
      <xdr:spPr>
        <a:xfrm>
          <a:off x="15430500" y="164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67384</xdr:rowOff>
    </xdr:from>
    <xdr:ext cx="534377" cy="259045"/>
    <xdr:sp macro="" textlink="">
      <xdr:nvSpPr>
        <xdr:cNvPr id="711" name="テキスト ボックス 710"/>
        <xdr:cNvSpPr txBox="1"/>
      </xdr:nvSpPr>
      <xdr:spPr>
        <a:xfrm>
          <a:off x="15214111" y="165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3556</xdr:rowOff>
    </xdr:from>
    <xdr:to>
      <xdr:col>76</xdr:col>
      <xdr:colOff>165100</xdr:colOff>
      <xdr:row>96</xdr:row>
      <xdr:rowOff>105156</xdr:rowOff>
    </xdr:to>
    <xdr:sp macro="" textlink="">
      <xdr:nvSpPr>
        <xdr:cNvPr id="712" name="楕円 711"/>
        <xdr:cNvSpPr/>
      </xdr:nvSpPr>
      <xdr:spPr>
        <a:xfrm>
          <a:off x="14541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96283</xdr:rowOff>
    </xdr:from>
    <xdr:ext cx="534377" cy="259045"/>
    <xdr:sp macro="" textlink="">
      <xdr:nvSpPr>
        <xdr:cNvPr id="713" name="テキスト ボックス 712"/>
        <xdr:cNvSpPr txBox="1"/>
      </xdr:nvSpPr>
      <xdr:spPr>
        <a:xfrm>
          <a:off x="14325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169596</xdr:rowOff>
    </xdr:from>
    <xdr:to>
      <xdr:col>72</xdr:col>
      <xdr:colOff>38100</xdr:colOff>
      <xdr:row>96</xdr:row>
      <xdr:rowOff>99746</xdr:rowOff>
    </xdr:to>
    <xdr:sp macro="" textlink="">
      <xdr:nvSpPr>
        <xdr:cNvPr id="714" name="楕円 713"/>
        <xdr:cNvSpPr/>
      </xdr:nvSpPr>
      <xdr:spPr>
        <a:xfrm>
          <a:off x="13652500" y="16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90873</xdr:rowOff>
    </xdr:from>
    <xdr:ext cx="534377" cy="259045"/>
    <xdr:sp macro="" textlink="">
      <xdr:nvSpPr>
        <xdr:cNvPr id="715" name="テキスト ボックス 714"/>
        <xdr:cNvSpPr txBox="1"/>
      </xdr:nvSpPr>
      <xdr:spPr>
        <a:xfrm>
          <a:off x="13436111" y="165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10471</xdr:rowOff>
    </xdr:from>
    <xdr:to>
      <xdr:col>67</xdr:col>
      <xdr:colOff>101600</xdr:colOff>
      <xdr:row>96</xdr:row>
      <xdr:rowOff>112071</xdr:rowOff>
    </xdr:to>
    <xdr:sp macro="" textlink="">
      <xdr:nvSpPr>
        <xdr:cNvPr id="716" name="楕円 715"/>
        <xdr:cNvSpPr/>
      </xdr:nvSpPr>
      <xdr:spPr>
        <a:xfrm>
          <a:off x="12763500" y="164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103198</xdr:rowOff>
    </xdr:from>
    <xdr:ext cx="534377" cy="259045"/>
    <xdr:sp macro="" textlink="">
      <xdr:nvSpPr>
        <xdr:cNvPr id="717" name="テキスト ボックス 716"/>
        <xdr:cNvSpPr txBox="1"/>
      </xdr:nvSpPr>
      <xdr:spPr>
        <a:xfrm>
          <a:off x="12547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民生費は、住民一人当たり２１３，２２４円となっている。決算額全体でみると、民生費のうち障がい者施策が年々増加していることが要因となっている。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衛生費については、し尿処理場更新により前年度を大きく上回っており、その他の経費は類似団体・全国平均・大分県平均を比べ、ほぼ良好な数値となっている。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実質収支比率については、Ｈ２９年度において４．４５％と一般的に望ましいといわれる数値まで改善した。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実質単年度収支は、単年度収支がＨ２８年度と比較し大きく改善したことが要因である。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連結実質赤字額はなく、良好な状態である。国民健康保険特別会計は広域化に向けて、公共下水道事業特別会計については法適化に向けて財政基盤を強化し、不断の経営努力が必要である。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51140189</v>
      </c>
      <c r="BO4" s="410"/>
      <c r="BP4" s="410"/>
      <c r="BQ4" s="410"/>
      <c r="BR4" s="410"/>
      <c r="BS4" s="410"/>
      <c r="BT4" s="410"/>
      <c r="BU4" s="411"/>
      <c r="BV4" s="409">
        <v>48055487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49821697</v>
      </c>
      <c r="BO5" s="447"/>
      <c r="BP5" s="447"/>
      <c r="BQ5" s="447"/>
      <c r="BR5" s="447"/>
      <c r="BS5" s="447"/>
      <c r="BT5" s="447"/>
      <c r="BU5" s="448"/>
      <c r="BV5" s="446">
        <v>47042940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97.8</v>
      </c>
      <c r="CU5" s="444"/>
      <c r="CV5" s="444"/>
      <c r="CW5" s="444"/>
      <c r="CX5" s="444"/>
      <c r="CY5" s="444"/>
      <c r="CZ5" s="444"/>
      <c r="DA5" s="445"/>
      <c r="DB5" s="443">
        <v>97.8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1318492</v>
      </c>
      <c r="BO6" s="447"/>
      <c r="BP6" s="447"/>
      <c r="BQ6" s="447"/>
      <c r="BR6" s="447"/>
      <c r="BS6" s="447"/>
      <c r="BT6" s="447"/>
      <c r="BU6" s="448"/>
      <c r="BV6" s="446">
        <v>1012547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104.4</v>
      </c>
      <c r="CU6" s="484"/>
      <c r="CV6" s="484"/>
      <c r="CW6" s="484"/>
      <c r="CX6" s="484"/>
      <c r="CY6" s="484"/>
      <c r="CZ6" s="484"/>
      <c r="DA6" s="485"/>
      <c r="DB6" s="483">
        <v>103.9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196789</v>
      </c>
      <c r="BO7" s="447"/>
      <c r="BP7" s="447"/>
      <c r="BQ7" s="447"/>
      <c r="BR7" s="447"/>
      <c r="BS7" s="447"/>
      <c r="BT7" s="447"/>
      <c r="BU7" s="448"/>
      <c r="BV7" s="446">
        <v>421990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25205427</v>
      </c>
      <c r="CU7" s="447"/>
      <c r="CV7" s="447"/>
      <c r="CW7" s="447"/>
      <c r="CX7" s="447"/>
      <c r="CY7" s="447"/>
      <c r="CZ7" s="447"/>
      <c r="DA7" s="448"/>
      <c r="DB7" s="446">
        <v>24696254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1121703</v>
      </c>
      <c r="BO8" s="447"/>
      <c r="BP8" s="447"/>
      <c r="BQ8" s="447"/>
      <c r="BR8" s="447"/>
      <c r="BS8" s="447"/>
      <c r="BT8" s="447"/>
      <c r="BU8" s="448"/>
      <c r="BV8" s="446">
        <v>590557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0.56999999999999995</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122138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531146</v>
      </c>
      <c r="BO9" s="447"/>
      <c r="BP9" s="447"/>
      <c r="BQ9" s="447"/>
      <c r="BR9" s="447"/>
      <c r="BS9" s="447"/>
      <c r="BT9" s="447"/>
      <c r="BU9" s="448"/>
      <c r="BV9" s="446">
        <v>-376475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11</v>
      </c>
      <c r="CU9" s="444"/>
      <c r="CV9" s="444"/>
      <c r="CW9" s="444"/>
      <c r="CX9" s="444"/>
      <c r="CY9" s="444"/>
      <c r="CZ9" s="444"/>
      <c r="DA9" s="445"/>
      <c r="DB9" s="443">
        <v>10.8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125385</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88</v>
      </c>
      <c r="AV10" s="479"/>
      <c r="AW10" s="479"/>
      <c r="AX10" s="479"/>
      <c r="AY10" s="480" t="s">
        <v>112</v>
      </c>
      <c r="AZ10" s="481"/>
      <c r="BA10" s="481"/>
      <c r="BB10" s="481"/>
      <c r="BC10" s="481"/>
      <c r="BD10" s="481"/>
      <c r="BE10" s="481"/>
      <c r="BF10" s="481"/>
      <c r="BG10" s="481"/>
      <c r="BH10" s="481"/>
      <c r="BI10" s="481"/>
      <c r="BJ10" s="481"/>
      <c r="BK10" s="481"/>
      <c r="BL10" s="481"/>
      <c r="BM10" s="482"/>
      <c r="BN10" s="446">
        <v>401536</v>
      </c>
      <c r="BO10" s="447"/>
      <c r="BP10" s="447"/>
      <c r="BQ10" s="447"/>
      <c r="BR10" s="447"/>
      <c r="BS10" s="447"/>
      <c r="BT10" s="447"/>
      <c r="BU10" s="448"/>
      <c r="BV10" s="446">
        <v>560055</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88</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118779</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1067600</v>
      </c>
      <c r="BO12" s="447"/>
      <c r="BP12" s="447"/>
      <c r="BQ12" s="447"/>
      <c r="BR12" s="447"/>
      <c r="BS12" s="447"/>
      <c r="BT12" s="447"/>
      <c r="BU12" s="448"/>
      <c r="BV12" s="446">
        <v>950000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114558</v>
      </c>
      <c r="S13" s="528"/>
      <c r="T13" s="528"/>
      <c r="U13" s="528"/>
      <c r="V13" s="529"/>
      <c r="W13" s="462" t="s">
        <v>130</v>
      </c>
      <c r="X13" s="463"/>
      <c r="Y13" s="463"/>
      <c r="Z13" s="463"/>
      <c r="AA13" s="463"/>
      <c r="AB13" s="453"/>
      <c r="AC13" s="497">
        <v>609</v>
      </c>
      <c r="AD13" s="498"/>
      <c r="AE13" s="498"/>
      <c r="AF13" s="498"/>
      <c r="AG13" s="537"/>
      <c r="AH13" s="497">
        <v>650</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-134918</v>
      </c>
      <c r="BO13" s="447"/>
      <c r="BP13" s="447"/>
      <c r="BQ13" s="447"/>
      <c r="BR13" s="447"/>
      <c r="BS13" s="447"/>
      <c r="BT13" s="447"/>
      <c r="BU13" s="448"/>
      <c r="BV13" s="446">
        <v>-766420</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2.7</v>
      </c>
      <c r="CU13" s="444"/>
      <c r="CV13" s="444"/>
      <c r="CW13" s="444"/>
      <c r="CX13" s="444"/>
      <c r="CY13" s="444"/>
      <c r="CZ13" s="444"/>
      <c r="DA13" s="445"/>
      <c r="DB13" s="443">
        <v>2.2000000000000002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119741</v>
      </c>
      <c r="S14" s="528"/>
      <c r="T14" s="528"/>
      <c r="U14" s="528"/>
      <c r="V14" s="529"/>
      <c r="W14" s="436"/>
      <c r="X14" s="437"/>
      <c r="Y14" s="437"/>
      <c r="Z14" s="437"/>
      <c r="AA14" s="437"/>
      <c r="AB14" s="426"/>
      <c r="AC14" s="530">
        <v>1.2</v>
      </c>
      <c r="AD14" s="531"/>
      <c r="AE14" s="531"/>
      <c r="AF14" s="531"/>
      <c r="AG14" s="532"/>
      <c r="AH14" s="530">
        <v>1.2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t="s">
        <v>120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115594</v>
      </c>
      <c r="S15" s="528"/>
      <c r="T15" s="528"/>
      <c r="U15" s="528"/>
      <c r="V15" s="529"/>
      <c r="W15" s="462" t="s">
        <v>138</v>
      </c>
      <c r="X15" s="463"/>
      <c r="Y15" s="463"/>
      <c r="Z15" s="463"/>
      <c r="AA15" s="463"/>
      <c r="AB15" s="453"/>
      <c r="AC15" s="497">
        <v>6570</v>
      </c>
      <c r="AD15" s="498"/>
      <c r="AE15" s="498"/>
      <c r="AF15" s="498"/>
      <c r="AG15" s="537"/>
      <c r="AH15" s="497">
        <v>7627</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11702422</v>
      </c>
      <c r="BO15" s="410"/>
      <c r="BP15" s="410"/>
      <c r="BQ15" s="410"/>
      <c r="BR15" s="410"/>
      <c r="BS15" s="410"/>
      <c r="BT15" s="410"/>
      <c r="BU15" s="411"/>
      <c r="BV15" s="409">
        <v>11669941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13.4</v>
      </c>
      <c r="AD16" s="531"/>
      <c r="AE16" s="531"/>
      <c r="AF16" s="531"/>
      <c r="AG16" s="532"/>
      <c r="AH16" s="530">
        <v>14.6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20355195</v>
      </c>
      <c r="BO16" s="447"/>
      <c r="BP16" s="447"/>
      <c r="BQ16" s="447"/>
      <c r="BR16" s="447"/>
      <c r="BS16" s="447"/>
      <c r="BT16" s="447"/>
      <c r="BU16" s="448"/>
      <c r="BV16" s="446">
        <v>20066602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42008</v>
      </c>
      <c r="AD17" s="498"/>
      <c r="AE17" s="498"/>
      <c r="AF17" s="498"/>
      <c r="AG17" s="537"/>
      <c r="AH17" s="497">
        <v>44087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14905879</v>
      </c>
      <c r="BO17" s="447"/>
      <c r="BP17" s="447"/>
      <c r="BQ17" s="447"/>
      <c r="BR17" s="447"/>
      <c r="BS17" s="447"/>
      <c r="BT17" s="447"/>
      <c r="BU17" s="448"/>
      <c r="BV17" s="446">
        <v>14835326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125.34</v>
      </c>
      <c r="M18" s="559"/>
      <c r="N18" s="559"/>
      <c r="O18" s="559"/>
      <c r="P18" s="559"/>
      <c r="Q18" s="559"/>
      <c r="R18" s="560"/>
      <c r="S18" s="560"/>
      <c r="T18" s="560"/>
      <c r="U18" s="560"/>
      <c r="V18" s="561"/>
      <c r="W18" s="464"/>
      <c r="X18" s="465"/>
      <c r="Y18" s="465"/>
      <c r="Z18" s="465"/>
      <c r="AA18" s="465"/>
      <c r="AB18" s="456"/>
      <c r="AC18" s="562">
        <v>85.4</v>
      </c>
      <c r="AD18" s="563"/>
      <c r="AE18" s="563"/>
      <c r="AF18" s="563"/>
      <c r="AG18" s="564"/>
      <c r="AH18" s="562">
        <v>84.2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25450738</v>
      </c>
      <c r="BO18" s="447"/>
      <c r="BP18" s="447"/>
      <c r="BQ18" s="447"/>
      <c r="BR18" s="447"/>
      <c r="BS18" s="447"/>
      <c r="BT18" s="447"/>
      <c r="BU18" s="448"/>
      <c r="BV18" s="446">
        <v>24691562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974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30882940</v>
      </c>
      <c r="BO19" s="447"/>
      <c r="BP19" s="447"/>
      <c r="BQ19" s="447"/>
      <c r="BR19" s="447"/>
      <c r="BS19" s="447"/>
      <c r="BT19" s="447"/>
      <c r="BU19" s="448"/>
      <c r="BV19" s="446">
        <v>29846225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55624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34125037</v>
      </c>
      <c r="BO23" s="447"/>
      <c r="BP23" s="447"/>
      <c r="BQ23" s="447"/>
      <c r="BR23" s="447"/>
      <c r="BS23" s="447"/>
      <c r="BT23" s="447"/>
      <c r="BU23" s="448"/>
      <c r="BV23" s="446">
        <v>33696325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8940</v>
      </c>
      <c r="R24" s="498"/>
      <c r="S24" s="498"/>
      <c r="T24" s="498"/>
      <c r="U24" s="498"/>
      <c r="V24" s="537"/>
      <c r="W24" s="596"/>
      <c r="X24" s="584"/>
      <c r="Y24" s="585"/>
      <c r="Z24" s="496" t="s">
        <v>162</v>
      </c>
      <c r="AA24" s="476"/>
      <c r="AB24" s="476"/>
      <c r="AC24" s="476"/>
      <c r="AD24" s="476"/>
      <c r="AE24" s="476"/>
      <c r="AF24" s="476"/>
      <c r="AG24" s="477"/>
      <c r="AH24" s="497">
        <v>807</v>
      </c>
      <c r="AI24" s="498"/>
      <c r="AJ24" s="498"/>
      <c r="AK24" s="498"/>
      <c r="AL24" s="537"/>
      <c r="AM24" s="497">
        <v>2516226</v>
      </c>
      <c r="AN24" s="498"/>
      <c r="AO24" s="498"/>
      <c r="AP24" s="498"/>
      <c r="AQ24" s="498"/>
      <c r="AR24" s="537"/>
      <c r="AS24" s="497">
        <v>3118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28784791</v>
      </c>
      <c r="BO24" s="447"/>
      <c r="BP24" s="447"/>
      <c r="BQ24" s="447"/>
      <c r="BR24" s="447"/>
      <c r="BS24" s="447"/>
      <c r="BT24" s="447"/>
      <c r="BU24" s="448"/>
      <c r="BV24" s="446">
        <v>27644568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2</v>
      </c>
      <c r="M25" s="498"/>
      <c r="N25" s="498"/>
      <c r="O25" s="498"/>
      <c r="P25" s="537"/>
      <c r="Q25" s="497">
        <v>7420</v>
      </c>
      <c r="R25" s="498"/>
      <c r="S25" s="498"/>
      <c r="T25" s="498"/>
      <c r="U25" s="498"/>
      <c r="V25" s="537"/>
      <c r="W25" s="596"/>
      <c r="X25" s="584"/>
      <c r="Y25" s="585"/>
      <c r="Z25" s="496" t="s">
        <v>165</v>
      </c>
      <c r="AA25" s="476"/>
      <c r="AB25" s="476"/>
      <c r="AC25" s="476"/>
      <c r="AD25" s="476"/>
      <c r="AE25" s="476"/>
      <c r="AF25" s="476"/>
      <c r="AG25" s="477"/>
      <c r="AH25" s="497">
        <v>139</v>
      </c>
      <c r="AI25" s="498"/>
      <c r="AJ25" s="498"/>
      <c r="AK25" s="498"/>
      <c r="AL25" s="537"/>
      <c r="AM25" s="497">
        <v>357647</v>
      </c>
      <c r="AN25" s="498"/>
      <c r="AO25" s="498"/>
      <c r="AP25" s="498"/>
      <c r="AQ25" s="498"/>
      <c r="AR25" s="537"/>
      <c r="AS25" s="497">
        <v>2573</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6738164</v>
      </c>
      <c r="BO25" s="410"/>
      <c r="BP25" s="410"/>
      <c r="BQ25" s="410"/>
      <c r="BR25" s="410"/>
      <c r="BS25" s="410"/>
      <c r="BT25" s="410"/>
      <c r="BU25" s="411"/>
      <c r="BV25" s="409">
        <v>9117694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6640</v>
      </c>
      <c r="R26" s="498"/>
      <c r="S26" s="498"/>
      <c r="T26" s="498"/>
      <c r="U26" s="498"/>
      <c r="V26" s="537"/>
      <c r="W26" s="596"/>
      <c r="X26" s="584"/>
      <c r="Y26" s="585"/>
      <c r="Z26" s="496" t="s">
        <v>168</v>
      </c>
      <c r="AA26" s="606"/>
      <c r="AB26" s="606"/>
      <c r="AC26" s="606"/>
      <c r="AD26" s="606"/>
      <c r="AE26" s="606"/>
      <c r="AF26" s="606"/>
      <c r="AG26" s="607"/>
      <c r="AH26" s="497">
        <v>106</v>
      </c>
      <c r="AI26" s="498"/>
      <c r="AJ26" s="498"/>
      <c r="AK26" s="498"/>
      <c r="AL26" s="537"/>
      <c r="AM26" s="497">
        <v>334536</v>
      </c>
      <c r="AN26" s="498"/>
      <c r="AO26" s="498"/>
      <c r="AP26" s="498"/>
      <c r="AQ26" s="498"/>
      <c r="AR26" s="537"/>
      <c r="AS26" s="497">
        <v>3156</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v>300000</v>
      </c>
      <c r="BO26" s="447"/>
      <c r="BP26" s="447"/>
      <c r="BQ26" s="447"/>
      <c r="BR26" s="447"/>
      <c r="BS26" s="447"/>
      <c r="BT26" s="447"/>
      <c r="BU26" s="448"/>
      <c r="BV26" s="446">
        <v>300000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5510</v>
      </c>
      <c r="R27" s="498"/>
      <c r="S27" s="498"/>
      <c r="T27" s="498"/>
      <c r="U27" s="498"/>
      <c r="V27" s="537"/>
      <c r="W27" s="596"/>
      <c r="X27" s="584"/>
      <c r="Y27" s="585"/>
      <c r="Z27" s="496" t="s">
        <v>171</v>
      </c>
      <c r="AA27" s="476"/>
      <c r="AB27" s="476"/>
      <c r="AC27" s="476"/>
      <c r="AD27" s="476"/>
      <c r="AE27" s="476"/>
      <c r="AF27" s="476"/>
      <c r="AG27" s="477"/>
      <c r="AH27" s="497">
        <v>45</v>
      </c>
      <c r="AI27" s="498"/>
      <c r="AJ27" s="498"/>
      <c r="AK27" s="498"/>
      <c r="AL27" s="537"/>
      <c r="AM27" s="497">
        <v>167727</v>
      </c>
      <c r="AN27" s="498"/>
      <c r="AO27" s="498"/>
      <c r="AP27" s="498"/>
      <c r="AQ27" s="498"/>
      <c r="AR27" s="537"/>
      <c r="AS27" s="497">
        <v>3727</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t="s">
        <v>137</v>
      </c>
      <c r="BO27" s="620"/>
      <c r="BP27" s="620"/>
      <c r="BQ27" s="620"/>
      <c r="BR27" s="620"/>
      <c r="BS27" s="620"/>
      <c r="BT27" s="620"/>
      <c r="BU27" s="621"/>
      <c r="BV27" s="619">
        <v>1029402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4960</v>
      </c>
      <c r="R28" s="498"/>
      <c r="S28" s="498"/>
      <c r="T28" s="498"/>
      <c r="U28" s="498"/>
      <c r="V28" s="537"/>
      <c r="W28" s="596"/>
      <c r="X28" s="584"/>
      <c r="Y28" s="585"/>
      <c r="Z28" s="496" t="s">
        <v>174</v>
      </c>
      <c r="AA28" s="476"/>
      <c r="AB28" s="476"/>
      <c r="AC28" s="476"/>
      <c r="AD28" s="476"/>
      <c r="AE28" s="476"/>
      <c r="AF28" s="476"/>
      <c r="AG28" s="477"/>
      <c r="AH28" s="497" t="s">
        <v>137</v>
      </c>
      <c r="AI28" s="498"/>
      <c r="AJ28" s="498"/>
      <c r="AK28" s="498"/>
      <c r="AL28" s="537"/>
      <c r="AM28" s="497" t="s">
        <v>137</v>
      </c>
      <c r="AN28" s="498"/>
      <c r="AO28" s="498"/>
      <c r="AP28" s="498"/>
      <c r="AQ28" s="498"/>
      <c r="AR28" s="537"/>
      <c r="AS28" s="497" t="s">
        <v>137</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7749805</v>
      </c>
      <c r="BO28" s="410"/>
      <c r="BP28" s="410"/>
      <c r="BQ28" s="410"/>
      <c r="BR28" s="410"/>
      <c r="BS28" s="410"/>
      <c r="BT28" s="410"/>
      <c r="BU28" s="411"/>
      <c r="BV28" s="409">
        <v>8415869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23</v>
      </c>
      <c r="M29" s="498"/>
      <c r="N29" s="498"/>
      <c r="O29" s="498"/>
      <c r="P29" s="537"/>
      <c r="Q29" s="497">
        <v>4630</v>
      </c>
      <c r="R29" s="498"/>
      <c r="S29" s="498"/>
      <c r="T29" s="498"/>
      <c r="U29" s="498"/>
      <c r="V29" s="537"/>
      <c r="W29" s="597"/>
      <c r="X29" s="598"/>
      <c r="Y29" s="599"/>
      <c r="Z29" s="496" t="s">
        <v>177</v>
      </c>
      <c r="AA29" s="476"/>
      <c r="AB29" s="476"/>
      <c r="AC29" s="476"/>
      <c r="AD29" s="476"/>
      <c r="AE29" s="476"/>
      <c r="AF29" s="476"/>
      <c r="AG29" s="477"/>
      <c r="AH29" s="497">
        <v>852</v>
      </c>
      <c r="AI29" s="498"/>
      <c r="AJ29" s="498"/>
      <c r="AK29" s="498"/>
      <c r="AL29" s="537"/>
      <c r="AM29" s="497">
        <v>2683953</v>
      </c>
      <c r="AN29" s="498"/>
      <c r="AO29" s="498"/>
      <c r="AP29" s="498"/>
      <c r="AQ29" s="498"/>
      <c r="AR29" s="537"/>
      <c r="AS29" s="497">
        <v>3150</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966298</v>
      </c>
      <c r="BO29" s="447"/>
      <c r="BP29" s="447"/>
      <c r="BQ29" s="447"/>
      <c r="BR29" s="447"/>
      <c r="BS29" s="447"/>
      <c r="BT29" s="447"/>
      <c r="BU29" s="448"/>
      <c r="BV29" s="446">
        <v>965558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2894183</v>
      </c>
      <c r="BO30" s="620"/>
      <c r="BP30" s="620"/>
      <c r="BQ30" s="620"/>
      <c r="BR30" s="620"/>
      <c r="BS30" s="620"/>
      <c r="BT30" s="620"/>
      <c r="BU30" s="621"/>
      <c r="BV30" s="619">
        <v>2373205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188</v>
      </c>
      <c r="X33" s="435"/>
      <c r="Y33" s="435"/>
      <c r="Z33" s="435"/>
      <c r="AA33" s="435"/>
      <c r="AB33" s="435"/>
      <c r="AC33" s="435"/>
      <c r="AD33" s="435"/>
      <c r="AE33" s="435"/>
      <c r="AF33" s="435"/>
      <c r="AG33" s="435"/>
      <c r="AH33" s="435"/>
      <c r="AI33" s="435"/>
      <c r="AJ33" s="435"/>
      <c r="AK33" s="435"/>
      <c r="AL33" s="195"/>
      <c r="AM33" s="470" t="s">
        <v>186</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大分県市町村会館管理組合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一般財団法人別府市綜合振興センター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公共用地先行取得事業特別会計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地方卸売市場事業特別会計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別杵速見地域広域市町村圏事務組合（一般会計）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一般財団法人大分県東部勤労者福祉サービスセンター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競輪事業特別会計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別杵速見地域広域市町村圏事務組合（秋草葬祭場事業特別会計）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株式会社別府扇山ゴルフ場</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別杵速見地域広域市町村圏事務組合（藤ヶ谷清掃センター事業特別会計）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別府市公設市場精算株式会社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別杵速見地域広域市町村圏事務組合（介護認定審査会事業特別会計）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別府市産業連携・協働プラットフォームＢ－ｂｉｚ ＬＩＮＫ</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別杵速見地域広域市町村圏事務組合（普通会計）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大分県交通災害共済組合（交通災害共済事業会計）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大分県後期高齢者医療広域連合（普通会計）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大分県後期高齢者医療広域連合（後期高齢者医療事業会計）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oK13FkPsSrrfHxoEHHW5TGi35McHhQ6z2/vk6UxI6MmLZjunXrssP8lBIt/f7xfGkaTXjHARropVyaN3xE8PBw==" saltValue="LBG9VJQQPiX3GACY279v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550</v>
      </c>
      <c r="D34" s="1224"/>
      <c r="E34" s="1225"/>
      <c r="F34" s="32">
        <v>7.91</v>
      </c>
      <c r="G34" s="33">
        <v>6.49</v>
      </c>
      <c r="H34" s="33">
        <v>6.74</v>
      </c>
      <c r="I34" s="33">
        <v>7.33</v>
      </c>
      <c r="J34" s="34">
        <v>7.43</v>
      </c>
      <c r="K34" s="22"/>
      <c r="L34" s="22"/>
      <c r="M34" s="22"/>
      <c r="N34" s="22"/>
      <c r="O34" s="22"/>
      <c r="P34" s="22"/>
    </row>
    <row r="35" spans="1:16" ht="39" customHeight="1">
      <c r="A35" s="22"/>
      <c r="B35" s="35"/>
      <c r="C35" s="1218" t="s">
        <v>551</v>
      </c>
      <c r="D35" s="1219"/>
      <c r="E35" s="1220"/>
      <c r="F35" s="36">
        <v>2.89</v>
      </c>
      <c r="G35" s="37">
        <v>1.64</v>
      </c>
      <c r="H35" s="37">
        <v>3.83</v>
      </c>
      <c r="I35" s="37">
        <v>2.39</v>
      </c>
      <c r="J35" s="38">
        <v>4.45</v>
      </c>
      <c r="K35" s="22"/>
      <c r="L35" s="22"/>
      <c r="M35" s="22"/>
      <c r="N35" s="22"/>
      <c r="O35" s="22"/>
      <c r="P35" s="22"/>
    </row>
    <row r="36" spans="1:16" ht="39" customHeight="1">
      <c r="A36" s="22"/>
      <c r="B36" s="35"/>
      <c r="C36" s="1218" t="s">
        <v>552</v>
      </c>
      <c r="D36" s="1219"/>
      <c r="E36" s="1220"/>
      <c r="F36" s="36">
        <v>0.05</v>
      </c>
      <c r="G36" s="37" t="s">
        <v>553</v>
      </c>
      <c r="H36" s="37" t="s">
        <v>554</v>
      </c>
      <c r="I36" s="37">
        <v>1.04</v>
      </c>
      <c r="J36" s="38">
        <v>3.41</v>
      </c>
      <c r="K36" s="22"/>
      <c r="L36" s="22"/>
      <c r="M36" s="22"/>
      <c r="N36" s="22"/>
      <c r="O36" s="22"/>
      <c r="P36" s="22"/>
    </row>
    <row r="37" spans="1:16" ht="39" customHeight="1">
      <c r="A37" s="22"/>
      <c r="B37" s="35"/>
      <c r="C37" s="1218" t="s">
        <v>555</v>
      </c>
      <c r="D37" s="1219"/>
      <c r="E37" s="1220"/>
      <c r="F37" s="36">
        <v>0.52</v>
      </c>
      <c r="G37" s="37">
        <v>0.34</v>
      </c>
      <c r="H37" s="37">
        <v>0.61</v>
      </c>
      <c r="I37" s="37">
        <v>0.74</v>
      </c>
      <c r="J37" s="38">
        <v>1.41</v>
      </c>
      <c r="K37" s="22"/>
      <c r="L37" s="22"/>
      <c r="M37" s="22"/>
      <c r="N37" s="22"/>
      <c r="O37" s="22"/>
      <c r="P37" s="22"/>
    </row>
    <row r="38" spans="1:16" ht="39" customHeight="1">
      <c r="A38" s="22"/>
      <c r="B38" s="35"/>
      <c r="C38" s="1218" t="s">
        <v>556</v>
      </c>
      <c r="D38" s="1219"/>
      <c r="E38" s="1220"/>
      <c r="F38" s="36">
        <v>3.84</v>
      </c>
      <c r="G38" s="37">
        <v>2.44</v>
      </c>
      <c r="H38" s="37">
        <v>1.67</v>
      </c>
      <c r="I38" s="37">
        <v>1.56</v>
      </c>
      <c r="J38" s="38">
        <v>0.86</v>
      </c>
      <c r="K38" s="22"/>
      <c r="L38" s="22"/>
      <c r="M38" s="22"/>
      <c r="N38" s="22"/>
      <c r="O38" s="22"/>
      <c r="P38" s="22"/>
    </row>
    <row r="39" spans="1:16" ht="39" customHeight="1">
      <c r="A39" s="22"/>
      <c r="B39" s="35"/>
      <c r="C39" s="1218" t="s">
        <v>557</v>
      </c>
      <c r="D39" s="1219"/>
      <c r="E39" s="1220"/>
      <c r="F39" s="36">
        <v>0.02</v>
      </c>
      <c r="G39" s="37">
        <v>0.02</v>
      </c>
      <c r="H39" s="37">
        <v>0.02</v>
      </c>
      <c r="I39" s="37">
        <v>0.02</v>
      </c>
      <c r="J39" s="38">
        <v>0.03</v>
      </c>
      <c r="K39" s="22"/>
      <c r="L39" s="22"/>
      <c r="M39" s="22"/>
      <c r="N39" s="22"/>
      <c r="O39" s="22"/>
      <c r="P39" s="22"/>
    </row>
    <row r="40" spans="1:16" ht="39" customHeight="1">
      <c r="A40" s="22"/>
      <c r="B40" s="35"/>
      <c r="C40" s="1218" t="s">
        <v>558</v>
      </c>
      <c r="D40" s="1219"/>
      <c r="E40" s="1220"/>
      <c r="F40" s="36">
        <v>0</v>
      </c>
      <c r="G40" s="37">
        <v>0</v>
      </c>
      <c r="H40" s="37">
        <v>0</v>
      </c>
      <c r="I40" s="37">
        <v>0</v>
      </c>
      <c r="J40" s="38">
        <v>0</v>
      </c>
      <c r="K40" s="22"/>
      <c r="L40" s="22"/>
      <c r="M40" s="22"/>
      <c r="N40" s="22"/>
      <c r="O40" s="22"/>
      <c r="P40" s="22"/>
    </row>
    <row r="41" spans="1:16" ht="39" customHeight="1">
      <c r="A41" s="22"/>
      <c r="B41" s="35"/>
      <c r="C41" s="1218" t="s">
        <v>559</v>
      </c>
      <c r="D41" s="1219"/>
      <c r="E41" s="1220"/>
      <c r="F41" s="36">
        <v>0</v>
      </c>
      <c r="G41" s="37">
        <v>0</v>
      </c>
      <c r="H41" s="37">
        <v>0</v>
      </c>
      <c r="I41" s="37">
        <v>0</v>
      </c>
      <c r="J41" s="38">
        <v>0</v>
      </c>
      <c r="K41" s="22"/>
      <c r="L41" s="22"/>
      <c r="M41" s="22"/>
      <c r="N41" s="22"/>
      <c r="O41" s="22"/>
      <c r="P41" s="22"/>
    </row>
    <row r="42" spans="1:16" ht="39" customHeight="1">
      <c r="A42" s="22"/>
      <c r="B42" s="39"/>
      <c r="C42" s="1218" t="s">
        <v>560</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561</v>
      </c>
      <c r="D43" s="1222"/>
      <c r="E43" s="1223"/>
      <c r="F43" s="41">
        <v>0.93</v>
      </c>
      <c r="G43" s="42">
        <v>0.6</v>
      </c>
      <c r="H43" s="42">
        <v>0.34</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9PaE0Tqw4/Trx0SxDYo+mO0BXTV61TeholtW3IcXFN12On3hCht1rm1ZuLo9h+mnMgJYxgUSIcukuElItvQfg==" saltValue="Ag6WbLLZwsVUDXHK2qSL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3183</v>
      </c>
      <c r="L45" s="60">
        <v>3241</v>
      </c>
      <c r="M45" s="60">
        <v>3195</v>
      </c>
      <c r="N45" s="60">
        <v>3352</v>
      </c>
      <c r="O45" s="61">
        <v>3519</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211</v>
      </c>
      <c r="L48" s="64">
        <v>234</v>
      </c>
      <c r="M48" s="64">
        <v>218</v>
      </c>
      <c r="N48" s="64">
        <v>219</v>
      </c>
      <c r="O48" s="65">
        <v>218</v>
      </c>
      <c r="P48" s="48"/>
      <c r="Q48" s="48"/>
      <c r="R48" s="48"/>
      <c r="S48" s="48"/>
      <c r="T48" s="48"/>
      <c r="U48" s="48"/>
    </row>
    <row r="49" spans="1:21" ht="30.75" customHeight="1">
      <c r="A49" s="48"/>
      <c r="B49" s="1236"/>
      <c r="C49" s="1237"/>
      <c r="D49" s="62"/>
      <c r="E49" s="1228" t="s">
        <v>16</v>
      </c>
      <c r="F49" s="1228"/>
      <c r="G49" s="1228"/>
      <c r="H49" s="1228"/>
      <c r="I49" s="1228"/>
      <c r="J49" s="1229"/>
      <c r="K49" s="63">
        <v>15</v>
      </c>
      <c r="L49" s="64">
        <v>29</v>
      </c>
      <c r="M49" s="64">
        <v>59</v>
      </c>
      <c r="N49" s="64">
        <v>161</v>
      </c>
      <c r="O49" s="65">
        <v>320</v>
      </c>
      <c r="P49" s="48"/>
      <c r="Q49" s="48"/>
      <c r="R49" s="48"/>
      <c r="S49" s="48"/>
      <c r="T49" s="48"/>
      <c r="U49" s="48"/>
    </row>
    <row r="50" spans="1:21" ht="30.75" customHeight="1">
      <c r="A50" s="48"/>
      <c r="B50" s="1236"/>
      <c r="C50" s="1237"/>
      <c r="D50" s="62"/>
      <c r="E50" s="1228" t="s">
        <v>17</v>
      </c>
      <c r="F50" s="1228"/>
      <c r="G50" s="1228"/>
      <c r="H50" s="1228"/>
      <c r="I50" s="1228"/>
      <c r="J50" s="1229"/>
      <c r="K50" s="63" t="s">
        <v>500</v>
      </c>
      <c r="L50" s="64" t="s">
        <v>500</v>
      </c>
      <c r="M50" s="64" t="s">
        <v>500</v>
      </c>
      <c r="N50" s="64" t="s">
        <v>500</v>
      </c>
      <c r="O50" s="65" t="s">
        <v>500</v>
      </c>
      <c r="P50" s="48"/>
      <c r="Q50" s="48"/>
      <c r="R50" s="48"/>
      <c r="S50" s="48"/>
      <c r="T50" s="48"/>
      <c r="U50" s="48"/>
    </row>
    <row r="51" spans="1:21" ht="30.75" customHeight="1">
      <c r="A51" s="48"/>
      <c r="B51" s="1238"/>
      <c r="C51" s="1239"/>
      <c r="D51" s="66"/>
      <c r="E51" s="1228" t="s">
        <v>18</v>
      </c>
      <c r="F51" s="1228"/>
      <c r="G51" s="1228"/>
      <c r="H51" s="1228"/>
      <c r="I51" s="1228"/>
      <c r="J51" s="1229"/>
      <c r="K51" s="63" t="s">
        <v>500</v>
      </c>
      <c r="L51" s="64">
        <v>2</v>
      </c>
      <c r="M51" s="64">
        <v>1</v>
      </c>
      <c r="N51" s="64" t="s">
        <v>500</v>
      </c>
      <c r="O51" s="65" t="s">
        <v>500</v>
      </c>
      <c r="P51" s="48"/>
      <c r="Q51" s="48"/>
      <c r="R51" s="48"/>
      <c r="S51" s="48"/>
      <c r="T51" s="48"/>
      <c r="U51" s="48"/>
    </row>
    <row r="52" spans="1:21" ht="30.75" customHeight="1">
      <c r="A52" s="48"/>
      <c r="B52" s="1226" t="s">
        <v>19</v>
      </c>
      <c r="C52" s="1227"/>
      <c r="D52" s="66"/>
      <c r="E52" s="1228" t="s">
        <v>20</v>
      </c>
      <c r="F52" s="1228"/>
      <c r="G52" s="1228"/>
      <c r="H52" s="1228"/>
      <c r="I52" s="1228"/>
      <c r="J52" s="1229"/>
      <c r="K52" s="63">
        <v>2898</v>
      </c>
      <c r="L52" s="64">
        <v>3026</v>
      </c>
      <c r="M52" s="64">
        <v>2954</v>
      </c>
      <c r="N52" s="64">
        <v>3184</v>
      </c>
      <c r="O52" s="65">
        <v>3270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511</v>
      </c>
      <c r="L53" s="69">
        <v>480</v>
      </c>
      <c r="M53" s="69">
        <v>519</v>
      </c>
      <c r="N53" s="69">
        <v>548</v>
      </c>
      <c r="O53" s="70">
        <v>787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SkMNPmcUbEoq5L8cUOGF8P/qfEx0Y6be22hM+AM3UB5q5ix+tloO8piCbqJDjpVv/yAWPXGqFr8uofT0jHwiQ==" saltValue="zilXrCiDD7Gb+nlxDpW2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2" t="s">
        <v>24</v>
      </c>
      <c r="C41" s="1243"/>
      <c r="D41" s="81"/>
      <c r="E41" s="1248" t="s">
        <v>25</v>
      </c>
      <c r="F41" s="1248"/>
      <c r="G41" s="1248"/>
      <c r="H41" s="1249"/>
      <c r="I41" s="82">
        <v>32077</v>
      </c>
      <c r="J41" s="83">
        <v>32762</v>
      </c>
      <c r="K41" s="83">
        <v>34255</v>
      </c>
      <c r="L41" s="83">
        <v>33696</v>
      </c>
      <c r="M41" s="84">
        <v>34125</v>
      </c>
    </row>
    <row r="42" spans="2:13" ht="27.75" customHeight="1">
      <c r="B42" s="1244"/>
      <c r="C42" s="1245"/>
      <c r="D42" s="85"/>
      <c r="E42" s="1250" t="s">
        <v>26</v>
      </c>
      <c r="F42" s="1250"/>
      <c r="G42" s="1250"/>
      <c r="H42" s="1251"/>
      <c r="I42" s="86" t="s">
        <v>500</v>
      </c>
      <c r="J42" s="87" t="s">
        <v>500</v>
      </c>
      <c r="K42" s="87" t="s">
        <v>500</v>
      </c>
      <c r="L42" s="87" t="s">
        <v>500</v>
      </c>
      <c r="M42" s="88" t="s">
        <v>500</v>
      </c>
    </row>
    <row r="43" spans="2:13" ht="27.75" customHeight="1">
      <c r="B43" s="1244"/>
      <c r="C43" s="1245"/>
      <c r="D43" s="85"/>
      <c r="E43" s="1250" t="s">
        <v>27</v>
      </c>
      <c r="F43" s="1250"/>
      <c r="G43" s="1250"/>
      <c r="H43" s="1251"/>
      <c r="I43" s="86">
        <v>2926</v>
      </c>
      <c r="J43" s="87">
        <v>2826</v>
      </c>
      <c r="K43" s="87">
        <v>2720</v>
      </c>
      <c r="L43" s="87">
        <v>2631</v>
      </c>
      <c r="M43" s="88">
        <v>2508</v>
      </c>
    </row>
    <row r="44" spans="2:13" ht="27.75" customHeight="1">
      <c r="B44" s="1244"/>
      <c r="C44" s="1245"/>
      <c r="D44" s="85"/>
      <c r="E44" s="1250" t="s">
        <v>28</v>
      </c>
      <c r="F44" s="1250"/>
      <c r="G44" s="1250"/>
      <c r="H44" s="1251"/>
      <c r="I44" s="86">
        <v>4082</v>
      </c>
      <c r="J44" s="87">
        <v>4646</v>
      </c>
      <c r="K44" s="87">
        <v>4612</v>
      </c>
      <c r="L44" s="87">
        <v>4103</v>
      </c>
      <c r="M44" s="88">
        <v>3625</v>
      </c>
    </row>
    <row r="45" spans="2:13" ht="27.75" customHeight="1">
      <c r="B45" s="1244"/>
      <c r="C45" s="1245"/>
      <c r="D45" s="85"/>
      <c r="E45" s="1250" t="s">
        <v>29</v>
      </c>
      <c r="F45" s="1250"/>
      <c r="G45" s="1250"/>
      <c r="H45" s="1251"/>
      <c r="I45" s="86">
        <v>7038</v>
      </c>
      <c r="J45" s="87">
        <v>6527</v>
      </c>
      <c r="K45" s="87">
        <v>6433</v>
      </c>
      <c r="L45" s="87">
        <v>6397</v>
      </c>
      <c r="M45" s="88">
        <v>5776</v>
      </c>
    </row>
    <row r="46" spans="2:13" ht="27.75" customHeight="1">
      <c r="B46" s="1244"/>
      <c r="C46" s="1245"/>
      <c r="D46" s="89"/>
      <c r="E46" s="1250" t="s">
        <v>30</v>
      </c>
      <c r="F46" s="1250"/>
      <c r="G46" s="1250"/>
      <c r="H46" s="1251"/>
      <c r="I46" s="86" t="s">
        <v>500</v>
      </c>
      <c r="J46" s="87">
        <v>4</v>
      </c>
      <c r="K46" s="87" t="s">
        <v>500</v>
      </c>
      <c r="L46" s="87" t="s">
        <v>500</v>
      </c>
      <c r="M46" s="88" t="s">
        <v>500</v>
      </c>
    </row>
    <row r="47" spans="2:13" ht="27.75" customHeight="1">
      <c r="B47" s="1244"/>
      <c r="C47" s="1245"/>
      <c r="D47" s="90"/>
      <c r="E47" s="1252" t="s">
        <v>31</v>
      </c>
      <c r="F47" s="1253"/>
      <c r="G47" s="1253"/>
      <c r="H47" s="1254"/>
      <c r="I47" s="86" t="s">
        <v>500</v>
      </c>
      <c r="J47" s="87" t="s">
        <v>500</v>
      </c>
      <c r="K47" s="87" t="s">
        <v>500</v>
      </c>
      <c r="L47" s="87" t="s">
        <v>500</v>
      </c>
      <c r="M47" s="88" t="s">
        <v>500</v>
      </c>
    </row>
    <row r="48" spans="2:13" ht="27.75" customHeight="1">
      <c r="B48" s="1244"/>
      <c r="C48" s="1245"/>
      <c r="D48" s="85"/>
      <c r="E48" s="1250" t="s">
        <v>32</v>
      </c>
      <c r="F48" s="1250"/>
      <c r="G48" s="1250"/>
      <c r="H48" s="1251"/>
      <c r="I48" s="86" t="s">
        <v>500</v>
      </c>
      <c r="J48" s="87" t="s">
        <v>500</v>
      </c>
      <c r="K48" s="87" t="s">
        <v>500</v>
      </c>
      <c r="L48" s="87" t="s">
        <v>500</v>
      </c>
      <c r="M48" s="88" t="s">
        <v>500</v>
      </c>
    </row>
    <row r="49" spans="2:13" ht="27.75" customHeight="1">
      <c r="B49" s="1246"/>
      <c r="C49" s="1247"/>
      <c r="D49" s="85"/>
      <c r="E49" s="1250" t="s">
        <v>33</v>
      </c>
      <c r="F49" s="1250"/>
      <c r="G49" s="1250"/>
      <c r="H49" s="1251"/>
      <c r="I49" s="86" t="s">
        <v>500</v>
      </c>
      <c r="J49" s="87" t="s">
        <v>500</v>
      </c>
      <c r="K49" s="87" t="s">
        <v>500</v>
      </c>
      <c r="L49" s="87" t="s">
        <v>500</v>
      </c>
      <c r="M49" s="88" t="s">
        <v>500</v>
      </c>
    </row>
    <row r="50" spans="2:13" ht="27.75" customHeight="1">
      <c r="B50" s="1255" t="s">
        <v>34</v>
      </c>
      <c r="C50" s="1256"/>
      <c r="D50" s="91"/>
      <c r="E50" s="1250" t="s">
        <v>35</v>
      </c>
      <c r="F50" s="1250"/>
      <c r="G50" s="1250"/>
      <c r="H50" s="1251"/>
      <c r="I50" s="86">
        <v>12519</v>
      </c>
      <c r="J50" s="87">
        <v>13412</v>
      </c>
      <c r="K50" s="87">
        <v>14725</v>
      </c>
      <c r="L50" s="87">
        <v>14521</v>
      </c>
      <c r="M50" s="88">
        <v>14252</v>
      </c>
    </row>
    <row r="51" spans="2:13" ht="27.75" customHeight="1">
      <c r="B51" s="1244"/>
      <c r="C51" s="1245"/>
      <c r="D51" s="85"/>
      <c r="E51" s="1250" t="s">
        <v>36</v>
      </c>
      <c r="F51" s="1250"/>
      <c r="G51" s="1250"/>
      <c r="H51" s="1251"/>
      <c r="I51" s="86">
        <v>7585</v>
      </c>
      <c r="J51" s="87">
        <v>7119</v>
      </c>
      <c r="K51" s="87">
        <v>6961</v>
      </c>
      <c r="L51" s="87">
        <v>6865</v>
      </c>
      <c r="M51" s="88">
        <v>6185</v>
      </c>
    </row>
    <row r="52" spans="2:13" ht="27.75" customHeight="1">
      <c r="B52" s="1246"/>
      <c r="C52" s="1247"/>
      <c r="D52" s="85"/>
      <c r="E52" s="1250" t="s">
        <v>37</v>
      </c>
      <c r="F52" s="1250"/>
      <c r="G52" s="1250"/>
      <c r="H52" s="1251"/>
      <c r="I52" s="86">
        <v>29519</v>
      </c>
      <c r="J52" s="87">
        <v>30810</v>
      </c>
      <c r="K52" s="87">
        <v>31989</v>
      </c>
      <c r="L52" s="87">
        <v>31556</v>
      </c>
      <c r="M52" s="88">
        <v>31711</v>
      </c>
    </row>
    <row r="53" spans="2:13" ht="27.75" customHeight="1" thickBot="1">
      <c r="B53" s="1257" t="s">
        <v>38</v>
      </c>
      <c r="C53" s="1258"/>
      <c r="D53" s="92"/>
      <c r="E53" s="1259" t="s">
        <v>39</v>
      </c>
      <c r="F53" s="1259"/>
      <c r="G53" s="1259"/>
      <c r="H53" s="1260"/>
      <c r="I53" s="93">
        <v>-3499</v>
      </c>
      <c r="J53" s="94">
        <v>-4575</v>
      </c>
      <c r="K53" s="94">
        <v>-5653</v>
      </c>
      <c r="L53" s="94">
        <v>-6115</v>
      </c>
      <c r="M53" s="95">
        <v>-6114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7kB6Kga0BH7CWlA/5pWIr3DiLSYmBGWuStwA3nVhprXjjK63Uwf3wwghql3pzpUfc3lj73XAKN4hHoemFLP8w==" saltValue="cJLYdBMqkNPW7LOpS/PY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8806</v>
      </c>
      <c r="G55" s="107">
        <v>8416</v>
      </c>
      <c r="H55" s="108">
        <v>7750</v>
      </c>
    </row>
    <row r="56" spans="2:8" ht="52.5" customHeight="1">
      <c r="B56" s="109"/>
      <c r="C56" s="1271" t="s">
        <v>43</v>
      </c>
      <c r="D56" s="1271"/>
      <c r="E56" s="1272"/>
      <c r="F56" s="110">
        <v>1264</v>
      </c>
      <c r="G56" s="110">
        <v>966</v>
      </c>
      <c r="H56" s="111">
        <v>966</v>
      </c>
    </row>
    <row r="57" spans="2:8" ht="53.25" customHeight="1">
      <c r="B57" s="109"/>
      <c r="C57" s="1273" t="s">
        <v>44</v>
      </c>
      <c r="D57" s="1273"/>
      <c r="E57" s="1274"/>
      <c r="F57" s="112">
        <v>2241</v>
      </c>
      <c r="G57" s="112">
        <v>2373</v>
      </c>
      <c r="H57" s="113">
        <v>2894</v>
      </c>
    </row>
    <row r="58" spans="2:8" ht="45.75" customHeight="1">
      <c r="B58" s="114"/>
      <c r="C58" s="1261" t="s">
        <v>580</v>
      </c>
      <c r="D58" s="1262"/>
      <c r="E58" s="1263"/>
      <c r="F58" s="115">
        <v>1286</v>
      </c>
      <c r="G58" s="115">
        <v>1288</v>
      </c>
      <c r="H58" s="116">
        <v>1727</v>
      </c>
    </row>
    <row r="59" spans="2:8" ht="45.75" customHeight="1">
      <c r="B59" s="114"/>
      <c r="C59" s="1261" t="s">
        <v>581</v>
      </c>
      <c r="D59" s="1262"/>
      <c r="E59" s="1263"/>
      <c r="F59" s="115">
        <v>465</v>
      </c>
      <c r="G59" s="115">
        <v>557</v>
      </c>
      <c r="H59" s="116">
        <v>649</v>
      </c>
    </row>
    <row r="60" spans="2:8" ht="45.75" customHeight="1">
      <c r="B60" s="114"/>
      <c r="C60" s="1261" t="s">
        <v>582</v>
      </c>
      <c r="D60" s="1262"/>
      <c r="E60" s="1263"/>
      <c r="F60" s="115">
        <v>267</v>
      </c>
      <c r="G60" s="115">
        <v>248</v>
      </c>
      <c r="H60" s="116">
        <v>226</v>
      </c>
    </row>
    <row r="61" spans="2:8" ht="45.75" customHeight="1">
      <c r="B61" s="114"/>
      <c r="C61" s="1261" t="s">
        <v>583</v>
      </c>
      <c r="D61" s="1262"/>
      <c r="E61" s="1263"/>
      <c r="F61" s="115">
        <v>37</v>
      </c>
      <c r="G61" s="115">
        <v>96</v>
      </c>
      <c r="H61" s="116">
        <v>107</v>
      </c>
    </row>
    <row r="62" spans="2:8" ht="45.75" customHeight="1" thickBot="1">
      <c r="B62" s="117"/>
      <c r="C62" s="1264" t="s">
        <v>584</v>
      </c>
      <c r="D62" s="1265"/>
      <c r="E62" s="1266"/>
      <c r="F62" s="118">
        <v>89</v>
      </c>
      <c r="G62" s="118">
        <v>89</v>
      </c>
      <c r="H62" s="119">
        <v>89</v>
      </c>
    </row>
    <row r="63" spans="2:8" ht="52.5" customHeight="1" thickBot="1">
      <c r="B63" s="120"/>
      <c r="C63" s="1267" t="s">
        <v>45</v>
      </c>
      <c r="D63" s="1267"/>
      <c r="E63" s="1268"/>
      <c r="F63" s="121">
        <v>12311</v>
      </c>
      <c r="G63" s="121">
        <v>11755</v>
      </c>
      <c r="H63" s="122">
        <v>11610</v>
      </c>
    </row>
    <row r="64" spans="2:8" ht="15" customHeight="1"/>
    <row r="65" ht="0" hidden="1" customHeight="1"/>
    <row r="66" ht="0" hidden="1" customHeight="1"/>
  </sheetData>
  <sheetProtection algorithmName="SHA-512" hashValue="qfIZ+g1/QbPRYRCDr8ckG6ik+yqac6UIYA2fjBxl3z2k4CoFyuVo6SoSHX6UD8Iv5BsdYjp3GB84GScIjcsJwA==" saltValue="9aXCel9Eyfc3Q0Ocs3Wa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543</v>
      </c>
      <c r="BQ50" s="1280"/>
      <c r="BR50" s="1280"/>
      <c r="BS50" s="1280"/>
      <c r="BT50" s="1280"/>
      <c r="BU50" s="1280"/>
      <c r="BV50" s="1280"/>
      <c r="BW50" s="1280"/>
      <c r="BX50" s="1280" t="s">
        <v>544</v>
      </c>
      <c r="BY50" s="1280"/>
      <c r="BZ50" s="1280"/>
      <c r="CA50" s="1280"/>
      <c r="CB50" s="1280"/>
      <c r="CC50" s="1280"/>
      <c r="CD50" s="1280"/>
      <c r="CE50" s="1280"/>
      <c r="CF50" s="1280" t="s">
        <v>545</v>
      </c>
      <c r="CG50" s="1280"/>
      <c r="CH50" s="1280"/>
      <c r="CI50" s="1280"/>
      <c r="CJ50" s="1280"/>
      <c r="CK50" s="1280"/>
      <c r="CL50" s="1280"/>
      <c r="CM50" s="1280"/>
      <c r="CN50" s="1280" t="s">
        <v>546</v>
      </c>
      <c r="CO50" s="1280"/>
      <c r="CP50" s="1280"/>
      <c r="CQ50" s="1280"/>
      <c r="CR50" s="1280"/>
      <c r="CS50" s="1280"/>
      <c r="CT50" s="1280"/>
      <c r="CU50" s="1280"/>
      <c r="CV50" s="1280" t="s">
        <v>547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63.5</v>
      </c>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17.8</v>
      </c>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543</v>
      </c>
      <c r="BQ72" s="1280"/>
      <c r="BR72" s="1280"/>
      <c r="BS72" s="1280"/>
      <c r="BT72" s="1280"/>
      <c r="BU72" s="1280"/>
      <c r="BV72" s="1280"/>
      <c r="BW72" s="1280"/>
      <c r="BX72" s="1280" t="s">
        <v>544</v>
      </c>
      <c r="BY72" s="1280"/>
      <c r="BZ72" s="1280"/>
      <c r="CA72" s="1280"/>
      <c r="CB72" s="1280"/>
      <c r="CC72" s="1280"/>
      <c r="CD72" s="1280"/>
      <c r="CE72" s="1280"/>
      <c r="CF72" s="1280" t="s">
        <v>545</v>
      </c>
      <c r="CG72" s="1280"/>
      <c r="CH72" s="1280"/>
      <c r="CI72" s="1280"/>
      <c r="CJ72" s="1280"/>
      <c r="CK72" s="1280"/>
      <c r="CL72" s="1280"/>
      <c r="CM72" s="1280"/>
      <c r="CN72" s="1280" t="s">
        <v>546</v>
      </c>
      <c r="CO72" s="1280"/>
      <c r="CP72" s="1280"/>
      <c r="CQ72" s="1280"/>
      <c r="CR72" s="1280"/>
      <c r="CS72" s="1280"/>
      <c r="CT72" s="1280"/>
      <c r="CU72" s="1280"/>
      <c r="CV72" s="1280" t="s">
        <v>547</v>
      </c>
      <c r="CW72" s="1280"/>
      <c r="CX72" s="1280"/>
      <c r="CY72" s="1280"/>
      <c r="CZ72" s="1280"/>
      <c r="DA72" s="1280"/>
      <c r="DB72" s="1280"/>
      <c r="DC72" s="1280"/>
    </row>
    <row r="73" spans="2:107">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5">
        <v>2.9</v>
      </c>
      <c r="BQ75" s="1275"/>
      <c r="BR75" s="1275"/>
      <c r="BS75" s="1275"/>
      <c r="BT75" s="1275"/>
      <c r="BU75" s="1275"/>
      <c r="BV75" s="1275"/>
      <c r="BW75" s="1275"/>
      <c r="BX75" s="1275">
        <v>2.4</v>
      </c>
      <c r="BY75" s="1275"/>
      <c r="BZ75" s="1275"/>
      <c r="CA75" s="1275"/>
      <c r="CB75" s="1275"/>
      <c r="CC75" s="1275"/>
      <c r="CD75" s="1275"/>
      <c r="CE75" s="1275"/>
      <c r="CF75" s="1275">
        <v>2.2000000000000002</v>
      </c>
      <c r="CG75" s="1275"/>
      <c r="CH75" s="1275"/>
      <c r="CI75" s="1275"/>
      <c r="CJ75" s="1275"/>
      <c r="CK75" s="1275"/>
      <c r="CL75" s="1275"/>
      <c r="CM75" s="1275"/>
      <c r="CN75" s="1275">
        <v>2.2000000000000002</v>
      </c>
      <c r="CO75" s="1275"/>
      <c r="CP75" s="1275"/>
      <c r="CQ75" s="1275"/>
      <c r="CR75" s="1275"/>
      <c r="CS75" s="1275"/>
      <c r="CT75" s="1275"/>
      <c r="CU75" s="1275"/>
      <c r="CV75" s="1275">
        <v>2.7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17.8</v>
      </c>
      <c r="CG77" s="1275"/>
      <c r="CH77" s="1275"/>
      <c r="CI77" s="1275"/>
      <c r="CJ77" s="1275"/>
      <c r="CK77" s="1275"/>
      <c r="CL77" s="1275"/>
      <c r="CM77" s="1275"/>
      <c r="CN77" s="1275">
        <v>15</v>
      </c>
      <c r="CO77" s="1275"/>
      <c r="CP77" s="1275"/>
      <c r="CQ77" s="1275"/>
      <c r="CR77" s="1275"/>
      <c r="CS77" s="1275"/>
      <c r="CT77" s="1275"/>
      <c r="CU77" s="1275"/>
      <c r="CV77" s="1275">
        <v>12.2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604</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5.3</v>
      </c>
      <c r="CG79" s="1275"/>
      <c r="CH79" s="1275"/>
      <c r="CI79" s="1275"/>
      <c r="CJ79" s="1275"/>
      <c r="CK79" s="1275"/>
      <c r="CL79" s="1275"/>
      <c r="CM79" s="1275"/>
      <c r="CN79" s="1275">
        <v>5</v>
      </c>
      <c r="CO79" s="1275"/>
      <c r="CP79" s="1275"/>
      <c r="CQ79" s="1275"/>
      <c r="CR79" s="1275"/>
      <c r="CS79" s="1275"/>
      <c r="CT79" s="1275"/>
      <c r="CU79" s="1275"/>
      <c r="CV79" s="1275">
        <v>4.8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9KRABq2I/RrGTbwjtWDFvNJcTrowvB7EdVpQgOya7UVG7O9m7THwAy8EdTkdq1dQN2Do9nvExCaESLdSWsUuw==" saltValue="UOfChvBJ30ey4rEZTBuI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jbQ9vakADKeMUopUisQOEqAt7nXNX9bedmt1DHYj45gmln9dZuVCHFmO08XH4n3h3REDiYNx2btQHeh5KeJpA==" saltValue="t9KgKw8ZvhFzGzUuR0Bc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hXjQfkcALNMhM1IIjwn9AKAkoqRdZLHPKwhf92Kf+vZjtYxcrK8hqTtql68ZT4voMsLiZCJWcP0Q2l467SMtg==" saltValue="5pDZmhB7iefsUD6PwX3A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29138</v>
      </c>
      <c r="E3" s="141"/>
      <c r="F3" s="142">
        <v>50840</v>
      </c>
      <c r="G3" s="143"/>
      <c r="H3" s="144"/>
    </row>
    <row r="4" spans="1:8">
      <c r="A4" s="145"/>
      <c r="B4" s="146"/>
      <c r="C4" s="147"/>
      <c r="D4" s="148">
        <v>15858</v>
      </c>
      <c r="E4" s="149"/>
      <c r="F4" s="150">
        <v>25367</v>
      </c>
      <c r="G4" s="151"/>
      <c r="H4" s="152"/>
    </row>
    <row r="5" spans="1:8">
      <c r="A5" s="133" t="s">
        <v>535</v>
      </c>
      <c r="B5" s="138"/>
      <c r="C5" s="139"/>
      <c r="D5" s="140">
        <v>41025</v>
      </c>
      <c r="E5" s="141"/>
      <c r="F5" s="142">
        <v>53605</v>
      </c>
      <c r="G5" s="143"/>
      <c r="H5" s="144"/>
    </row>
    <row r="6" spans="1:8">
      <c r="A6" s="145"/>
      <c r="B6" s="146"/>
      <c r="C6" s="147"/>
      <c r="D6" s="148">
        <v>21614</v>
      </c>
      <c r="E6" s="149"/>
      <c r="F6" s="150">
        <v>28343</v>
      </c>
      <c r="G6" s="151"/>
      <c r="H6" s="152"/>
    </row>
    <row r="7" spans="1:8">
      <c r="A7" s="133" t="s">
        <v>536</v>
      </c>
      <c r="B7" s="138"/>
      <c r="C7" s="139"/>
      <c r="D7" s="140">
        <v>39798</v>
      </c>
      <c r="E7" s="141"/>
      <c r="F7" s="142">
        <v>44267</v>
      </c>
      <c r="G7" s="143"/>
      <c r="H7" s="144"/>
    </row>
    <row r="8" spans="1:8">
      <c r="A8" s="145"/>
      <c r="B8" s="146"/>
      <c r="C8" s="147"/>
      <c r="D8" s="148">
        <v>27389</v>
      </c>
      <c r="E8" s="149"/>
      <c r="F8" s="150">
        <v>26161</v>
      </c>
      <c r="G8" s="151"/>
      <c r="H8" s="152"/>
    </row>
    <row r="9" spans="1:8">
      <c r="A9" s="133" t="s">
        <v>537</v>
      </c>
      <c r="B9" s="138"/>
      <c r="C9" s="139"/>
      <c r="D9" s="140">
        <v>24691</v>
      </c>
      <c r="E9" s="141"/>
      <c r="F9" s="142">
        <v>40879</v>
      </c>
      <c r="G9" s="143"/>
      <c r="H9" s="144"/>
    </row>
    <row r="10" spans="1:8">
      <c r="A10" s="145"/>
      <c r="B10" s="146"/>
      <c r="C10" s="147"/>
      <c r="D10" s="148">
        <v>12991</v>
      </c>
      <c r="E10" s="149"/>
      <c r="F10" s="150">
        <v>24087</v>
      </c>
      <c r="G10" s="151"/>
      <c r="H10" s="152"/>
    </row>
    <row r="11" spans="1:8">
      <c r="A11" s="133" t="s">
        <v>538</v>
      </c>
      <c r="B11" s="138"/>
      <c r="C11" s="139"/>
      <c r="D11" s="140">
        <v>47199</v>
      </c>
      <c r="E11" s="141"/>
      <c r="F11" s="142">
        <v>42651</v>
      </c>
      <c r="G11" s="143"/>
      <c r="H11" s="144"/>
    </row>
    <row r="12" spans="1:8">
      <c r="A12" s="145"/>
      <c r="B12" s="146"/>
      <c r="C12" s="153"/>
      <c r="D12" s="148">
        <v>19777</v>
      </c>
      <c r="E12" s="149"/>
      <c r="F12" s="150">
        <v>22675</v>
      </c>
      <c r="G12" s="151"/>
      <c r="H12" s="152"/>
    </row>
    <row r="13" spans="1:8">
      <c r="A13" s="133"/>
      <c r="B13" s="138"/>
      <c r="C13" s="154"/>
      <c r="D13" s="155">
        <v>36370</v>
      </c>
      <c r="E13" s="156"/>
      <c r="F13" s="157">
        <v>46448</v>
      </c>
      <c r="G13" s="158"/>
      <c r="H13" s="144"/>
    </row>
    <row r="14" spans="1:8">
      <c r="A14" s="145"/>
      <c r="B14" s="146"/>
      <c r="C14" s="147"/>
      <c r="D14" s="148">
        <v>19526</v>
      </c>
      <c r="E14" s="149"/>
      <c r="F14" s="150">
        <v>25327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2.89</v>
      </c>
      <c r="C19" s="159">
        <f>ROUND(VALUE(SUBSTITUTE(実質収支比率等に係る経年分析!G$48,"▲","-")),2)</f>
        <v>1.64</v>
      </c>
      <c r="D19" s="159">
        <f>ROUND(VALUE(SUBSTITUTE(実質収支比率等に係る経年分析!H$48,"▲","-")),2)</f>
        <v>3.84</v>
      </c>
      <c r="E19" s="159">
        <f>ROUND(VALUE(SUBSTITUTE(実質収支比率等に係る経年分析!I$48,"▲","-")),2)</f>
        <v>2.39</v>
      </c>
      <c r="F19" s="159">
        <f>ROUND(VALUE(SUBSTITUTE(実質収支比率等に係る経年分析!J$48,"▲","-")),2)</f>
        <v>4.45</v>
      </c>
    </row>
    <row r="20" spans="1:11">
      <c r="A20" s="159" t="s">
        <v>49</v>
      </c>
      <c r="B20" s="159">
        <f>ROUND(VALUE(SUBSTITUTE(実質収支比率等に係る経年分析!F$47,"▲","-")),2)</f>
        <v>30.41</v>
      </c>
      <c r="C20" s="159">
        <f>ROUND(VALUE(SUBSTITUTE(実質収支比率等に係る経年分析!G$47,"▲","-")),2)</f>
        <v>31.98</v>
      </c>
      <c r="D20" s="159">
        <f>ROUND(VALUE(SUBSTITUTE(実質収支比率等に係る経年分析!H$47,"▲","-")),2)</f>
        <v>34.950000000000003</v>
      </c>
      <c r="E20" s="159">
        <f>ROUND(VALUE(SUBSTITUTE(実質収支比率等に係る経年分析!I$47,"▲","-")),2)</f>
        <v>34.08</v>
      </c>
      <c r="F20" s="159">
        <f>ROUND(VALUE(SUBSTITUTE(実質収支比率等に係る経年分析!J$47,"▲","-")),2)</f>
        <v>30.75</v>
      </c>
    </row>
    <row r="21" spans="1:11">
      <c r="A21" s="159" t="s">
        <v>50</v>
      </c>
      <c r="B21" s="159">
        <f>IF(ISNUMBER(VALUE(SUBSTITUTE(実質収支比率等に係る経年分析!F$49,"▲","-"))),ROUND(VALUE(SUBSTITUTE(実質収支比率等に係る経年分析!F$49,"▲","-")),2),NA())</f>
        <v>1.17</v>
      </c>
      <c r="C21" s="159">
        <f>IF(ISNUMBER(VALUE(SUBSTITUTE(実質収支比率等に係る経年分析!G$49,"▲","-"))),ROUND(VALUE(SUBSTITUTE(実質収支比率等に係る経年分析!G$49,"▲","-")),2),NA())</f>
        <v>0.24</v>
      </c>
      <c r="D21" s="159">
        <f>IF(ISNUMBER(VALUE(SUBSTITUTE(実質収支比率等に係る経年分析!H$49,"▲","-"))),ROUND(VALUE(SUBSTITUTE(実質収支比率等に係る経年分析!H$49,"▲","-")),2),NA())</f>
        <v>5.82</v>
      </c>
      <c r="E21" s="159">
        <f>IF(ISNUMBER(VALUE(SUBSTITUTE(実質収支比率等に係る経年分析!I$49,"▲","-"))),ROUND(VALUE(SUBSTITUTE(実質収支比率等に係る経年分析!I$49,"▲","-")),2),NA())</f>
        <v>-3.1</v>
      </c>
      <c r="F21" s="159">
        <f>IF(ISNUMBER(VALUE(SUBSTITUTE(実質収支比率等に係る経年分析!J$49,"▲","-"))),ROUND(VALUE(SUBSTITUTE(実質収支比率等に係る経年分析!J$49,"▲","-")),2),NA())</f>
        <v>-0.54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公共用地先行取得事業特別会計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競輪事業特別会計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0.86</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1.41</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f>IF(ROUND(VALUE(SUBSTITUTE(連結実質赤字比率に係る赤字・黒字の構成分析!G$36,"▲", "-")), 2) &lt; 0, ABS(ROUND(VALUE(SUBSTITUTE(連結実質赤字比率に係る赤字・黒字の構成分析!G$36,"▲", "-")), 2)), NA())</f>
        <v>0.3</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0.14000000000000001</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2898</v>
      </c>
      <c r="E42" s="161"/>
      <c r="F42" s="161"/>
      <c r="G42" s="161">
        <f>'実質公債費比率（分子）の構造'!L$52</f>
        <v>3026</v>
      </c>
      <c r="H42" s="161"/>
      <c r="I42" s="161"/>
      <c r="J42" s="161">
        <f>'実質公債費比率（分子）の構造'!M$52</f>
        <v>2954</v>
      </c>
      <c r="K42" s="161"/>
      <c r="L42" s="161"/>
      <c r="M42" s="161">
        <f>'実質公債費比率（分子）の構造'!N$52</f>
        <v>3184</v>
      </c>
      <c r="N42" s="161"/>
      <c r="O42" s="161"/>
      <c r="P42" s="161">
        <f>'実質公債費比率（分子）の構造'!O$52</f>
        <v>3270</v>
      </c>
    </row>
    <row r="43" spans="1:16">
      <c r="A43" s="161" t="s">
        <v>58</v>
      </c>
      <c r="B43" s="161" t="str">
        <f>'実質公債費比率（分子）の構造'!K$51</f>
        <v>-</v>
      </c>
      <c r="C43" s="161"/>
      <c r="D43" s="161"/>
      <c r="E43" s="161">
        <f>'実質公債費比率（分子）の構造'!L$51</f>
        <v>2</v>
      </c>
      <c r="F43" s="161"/>
      <c r="G43" s="161"/>
      <c r="H43" s="161">
        <f>'実質公債費比率（分子）の構造'!M$51</f>
        <v>1</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15</v>
      </c>
      <c r="C45" s="161"/>
      <c r="D45" s="161"/>
      <c r="E45" s="161">
        <f>'実質公債費比率（分子）の構造'!L$49</f>
        <v>29</v>
      </c>
      <c r="F45" s="161"/>
      <c r="G45" s="161"/>
      <c r="H45" s="161">
        <f>'実質公債費比率（分子）の構造'!M$49</f>
        <v>59</v>
      </c>
      <c r="I45" s="161"/>
      <c r="J45" s="161"/>
      <c r="K45" s="161">
        <f>'実質公債費比率（分子）の構造'!N$49</f>
        <v>161</v>
      </c>
      <c r="L45" s="161"/>
      <c r="M45" s="161"/>
      <c r="N45" s="161">
        <f>'実質公債費比率（分子）の構造'!O$49</f>
        <v>320</v>
      </c>
      <c r="O45" s="161"/>
      <c r="P45" s="161"/>
    </row>
    <row r="46" spans="1:16">
      <c r="A46" s="161" t="s">
        <v>61</v>
      </c>
      <c r="B46" s="161">
        <f>'実質公債費比率（分子）の構造'!K$48</f>
        <v>211</v>
      </c>
      <c r="C46" s="161"/>
      <c r="D46" s="161"/>
      <c r="E46" s="161">
        <f>'実質公債費比率（分子）の構造'!L$48</f>
        <v>234</v>
      </c>
      <c r="F46" s="161"/>
      <c r="G46" s="161"/>
      <c r="H46" s="161">
        <f>'実質公債費比率（分子）の構造'!M$48</f>
        <v>218</v>
      </c>
      <c r="I46" s="161"/>
      <c r="J46" s="161"/>
      <c r="K46" s="161">
        <f>'実質公債費比率（分子）の構造'!N$48</f>
        <v>219</v>
      </c>
      <c r="L46" s="161"/>
      <c r="M46" s="161"/>
      <c r="N46" s="161">
        <f>'実質公債費比率（分子）の構造'!O$48</f>
        <v>218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3183</v>
      </c>
      <c r="C49" s="161"/>
      <c r="D49" s="161"/>
      <c r="E49" s="161">
        <f>'実質公債費比率（分子）の構造'!L$45</f>
        <v>3241</v>
      </c>
      <c r="F49" s="161"/>
      <c r="G49" s="161"/>
      <c r="H49" s="161">
        <f>'実質公債費比率（分子）の構造'!M$45</f>
        <v>3195</v>
      </c>
      <c r="I49" s="161"/>
      <c r="J49" s="161"/>
      <c r="K49" s="161">
        <f>'実質公債費比率（分子）の構造'!N$45</f>
        <v>3352</v>
      </c>
      <c r="L49" s="161"/>
      <c r="M49" s="161"/>
      <c r="N49" s="161">
        <f>'実質公債費比率（分子）の構造'!O$45</f>
        <v>3519</v>
      </c>
      <c r="O49" s="161"/>
      <c r="P49" s="161"/>
    </row>
    <row r="50" spans="1:16">
      <c r="A50" s="161" t="s">
        <v>65</v>
      </c>
      <c r="B50" s="161" t="e">
        <f>NA()</f>
        <v>#N/A</v>
      </c>
      <c r="C50" s="161">
        <f>IF(ISNUMBER('実質公債費比率（分子）の構造'!K$53),'実質公債費比率（分子）の構造'!K$53,NA())</f>
        <v>511</v>
      </c>
      <c r="D50" s="161" t="e">
        <f>NA()</f>
        <v>#N/A</v>
      </c>
      <c r="E50" s="161" t="e">
        <f>NA()</f>
        <v>#N/A</v>
      </c>
      <c r="F50" s="161">
        <f>IF(ISNUMBER('実質公債費比率（分子）の構造'!L$53),'実質公債費比率（分子）の構造'!L$53,NA())</f>
        <v>480</v>
      </c>
      <c r="G50" s="161" t="e">
        <f>NA()</f>
        <v>#N/A</v>
      </c>
      <c r="H50" s="161" t="e">
        <f>NA()</f>
        <v>#N/A</v>
      </c>
      <c r="I50" s="161">
        <f>IF(ISNUMBER('実質公債費比率（分子）の構造'!M$53),'実質公債費比率（分子）の構造'!M$53,NA())</f>
        <v>519</v>
      </c>
      <c r="J50" s="161" t="e">
        <f>NA()</f>
        <v>#N/A</v>
      </c>
      <c r="K50" s="161" t="e">
        <f>NA()</f>
        <v>#N/A</v>
      </c>
      <c r="L50" s="161">
        <f>IF(ISNUMBER('実質公債費比率（分子）の構造'!N$53),'実質公債費比率（分子）の構造'!N$53,NA())</f>
        <v>548</v>
      </c>
      <c r="M50" s="161" t="e">
        <f>NA()</f>
        <v>#N/A</v>
      </c>
      <c r="N50" s="161" t="e">
        <f>NA()</f>
        <v>#N/A</v>
      </c>
      <c r="O50" s="161">
        <f>IF(ISNUMBER('実質公債費比率（分子）の構造'!O$53),'実質公債費比率（分子）の構造'!O$53,NA())</f>
        <v>787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29519</v>
      </c>
      <c r="E56" s="160"/>
      <c r="F56" s="160"/>
      <c r="G56" s="160">
        <f>'将来負担比率（分子）の構造'!J$52</f>
        <v>30810</v>
      </c>
      <c r="H56" s="160"/>
      <c r="I56" s="160"/>
      <c r="J56" s="160">
        <f>'将来負担比率（分子）の構造'!K$52</f>
        <v>31989</v>
      </c>
      <c r="K56" s="160"/>
      <c r="L56" s="160"/>
      <c r="M56" s="160">
        <f>'将来負担比率（分子）の構造'!L$52</f>
        <v>31556</v>
      </c>
      <c r="N56" s="160"/>
      <c r="O56" s="160"/>
      <c r="P56" s="160">
        <f>'将来負担比率（分子）の構造'!M$52</f>
        <v>31711</v>
      </c>
    </row>
    <row r="57" spans="1:16">
      <c r="A57" s="160" t="s">
        <v>36</v>
      </c>
      <c r="B57" s="160"/>
      <c r="C57" s="160"/>
      <c r="D57" s="160">
        <f>'将来負担比率（分子）の構造'!I$51</f>
        <v>7585</v>
      </c>
      <c r="E57" s="160"/>
      <c r="F57" s="160"/>
      <c r="G57" s="160">
        <f>'将来負担比率（分子）の構造'!J$51</f>
        <v>7119</v>
      </c>
      <c r="H57" s="160"/>
      <c r="I57" s="160"/>
      <c r="J57" s="160">
        <f>'将来負担比率（分子）の構造'!K$51</f>
        <v>6961</v>
      </c>
      <c r="K57" s="160"/>
      <c r="L57" s="160"/>
      <c r="M57" s="160">
        <f>'将来負担比率（分子）の構造'!L$51</f>
        <v>6865</v>
      </c>
      <c r="N57" s="160"/>
      <c r="O57" s="160"/>
      <c r="P57" s="160">
        <f>'将来負担比率（分子）の構造'!M$51</f>
        <v>6185</v>
      </c>
    </row>
    <row r="58" spans="1:16">
      <c r="A58" s="160" t="s">
        <v>35</v>
      </c>
      <c r="B58" s="160"/>
      <c r="C58" s="160"/>
      <c r="D58" s="160">
        <f>'将来負担比率（分子）の構造'!I$50</f>
        <v>12519</v>
      </c>
      <c r="E58" s="160"/>
      <c r="F58" s="160"/>
      <c r="G58" s="160">
        <f>'将来負担比率（分子）の構造'!J$50</f>
        <v>13412</v>
      </c>
      <c r="H58" s="160"/>
      <c r="I58" s="160"/>
      <c r="J58" s="160">
        <f>'将来負担比率（分子）の構造'!K$50</f>
        <v>14725</v>
      </c>
      <c r="K58" s="160"/>
      <c r="L58" s="160"/>
      <c r="M58" s="160">
        <f>'将来負担比率（分子）の構造'!L$50</f>
        <v>14521</v>
      </c>
      <c r="N58" s="160"/>
      <c r="O58" s="160"/>
      <c r="P58" s="160">
        <f>'将来負担比率（分子）の構造'!M$50</f>
        <v>14252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4</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7038</v>
      </c>
      <c r="C62" s="160"/>
      <c r="D62" s="160"/>
      <c r="E62" s="160">
        <f>'将来負担比率（分子）の構造'!J$45</f>
        <v>6527</v>
      </c>
      <c r="F62" s="160"/>
      <c r="G62" s="160"/>
      <c r="H62" s="160">
        <f>'将来負担比率（分子）の構造'!K$45</f>
        <v>6433</v>
      </c>
      <c r="I62" s="160"/>
      <c r="J62" s="160"/>
      <c r="K62" s="160">
        <f>'将来負担比率（分子）の構造'!L$45</f>
        <v>6397</v>
      </c>
      <c r="L62" s="160"/>
      <c r="M62" s="160"/>
      <c r="N62" s="160">
        <f>'将来負担比率（分子）の構造'!M$45</f>
        <v>5776</v>
      </c>
      <c r="O62" s="160"/>
      <c r="P62" s="160"/>
    </row>
    <row r="63" spans="1:16">
      <c r="A63" s="160" t="s">
        <v>28</v>
      </c>
      <c r="B63" s="160">
        <f>'将来負担比率（分子）の構造'!I$44</f>
        <v>4082</v>
      </c>
      <c r="C63" s="160"/>
      <c r="D63" s="160"/>
      <c r="E63" s="160">
        <f>'将来負担比率（分子）の構造'!J$44</f>
        <v>4646</v>
      </c>
      <c r="F63" s="160"/>
      <c r="G63" s="160"/>
      <c r="H63" s="160">
        <f>'将来負担比率（分子）の構造'!K$44</f>
        <v>4612</v>
      </c>
      <c r="I63" s="160"/>
      <c r="J63" s="160"/>
      <c r="K63" s="160">
        <f>'将来負担比率（分子）の構造'!L$44</f>
        <v>4103</v>
      </c>
      <c r="L63" s="160"/>
      <c r="M63" s="160"/>
      <c r="N63" s="160">
        <f>'将来負担比率（分子）の構造'!M$44</f>
        <v>3625</v>
      </c>
      <c r="O63" s="160"/>
      <c r="P63" s="160"/>
    </row>
    <row r="64" spans="1:16">
      <c r="A64" s="160" t="s">
        <v>27</v>
      </c>
      <c r="B64" s="160">
        <f>'将来負担比率（分子）の構造'!I$43</f>
        <v>2926</v>
      </c>
      <c r="C64" s="160"/>
      <c r="D64" s="160"/>
      <c r="E64" s="160">
        <f>'将来負担比率（分子）の構造'!J$43</f>
        <v>2826</v>
      </c>
      <c r="F64" s="160"/>
      <c r="G64" s="160"/>
      <c r="H64" s="160">
        <f>'将来負担比率（分子）の構造'!K$43</f>
        <v>2720</v>
      </c>
      <c r="I64" s="160"/>
      <c r="J64" s="160"/>
      <c r="K64" s="160">
        <f>'将来負担比率（分子）の構造'!L$43</f>
        <v>2631</v>
      </c>
      <c r="L64" s="160"/>
      <c r="M64" s="160"/>
      <c r="N64" s="160">
        <f>'将来負担比率（分子）の構造'!M$43</f>
        <v>2508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32077</v>
      </c>
      <c r="C66" s="160"/>
      <c r="D66" s="160"/>
      <c r="E66" s="160">
        <f>'将来負担比率（分子）の構造'!J$41</f>
        <v>32762</v>
      </c>
      <c r="F66" s="160"/>
      <c r="G66" s="160"/>
      <c r="H66" s="160">
        <f>'将来負担比率（分子）の構造'!K$41</f>
        <v>34255</v>
      </c>
      <c r="I66" s="160"/>
      <c r="J66" s="160"/>
      <c r="K66" s="160">
        <f>'将来負担比率（分子）の構造'!L$41</f>
        <v>33696</v>
      </c>
      <c r="L66" s="160"/>
      <c r="M66" s="160"/>
      <c r="N66" s="160">
        <f>'将来負担比率（分子）の構造'!M$41</f>
        <v>34125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8806</v>
      </c>
      <c r="C72" s="164">
        <f>基金残高に係る経年分析!G55</f>
        <v>8416</v>
      </c>
      <c r="D72" s="164">
        <f>基金残高に係る経年分析!H55</f>
        <v>7750</v>
      </c>
    </row>
    <row r="73" spans="1:16">
      <c r="A73" s="163" t="s">
        <v>72</v>
      </c>
      <c r="B73" s="164">
        <f>基金残高に係る経年分析!F56</f>
        <v>1264</v>
      </c>
      <c r="C73" s="164">
        <f>基金残高に係る経年分析!G56</f>
        <v>966</v>
      </c>
      <c r="D73" s="164">
        <f>基金残高に係る経年分析!H56</f>
        <v>966</v>
      </c>
    </row>
    <row r="74" spans="1:16">
      <c r="A74" s="163" t="s">
        <v>73</v>
      </c>
      <c r="B74" s="164">
        <f>基金残高に係る経年分析!F57</f>
        <v>2241</v>
      </c>
      <c r="C74" s="164">
        <f>基金残高に係る経年分析!G57</f>
        <v>2373</v>
      </c>
      <c r="D74" s="164">
        <f>基金残高に係る経年分析!H57</f>
        <v>2894</v>
      </c>
    </row>
  </sheetData>
  <sheetProtection algorithmName="SHA-512" hashValue="DS5qvdvglTpy6NsORN830P3mDvVUbm1RHD5EkAbq6wxmkNg2FQ6XsMh9dulUvI749LRYWLMb4xCQB0v2A6ntvA==" saltValue="L56tymk+9TJBJ74stivS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13911861</v>
      </c>
      <c r="S5" s="649"/>
      <c r="T5" s="649"/>
      <c r="U5" s="649"/>
      <c r="V5" s="649"/>
      <c r="W5" s="649"/>
      <c r="X5" s="649"/>
      <c r="Y5" s="650"/>
      <c r="Z5" s="651">
        <v>27.2</v>
      </c>
      <c r="AA5" s="651"/>
      <c r="AB5" s="651"/>
      <c r="AC5" s="651"/>
      <c r="AD5" s="652">
        <v>12859870</v>
      </c>
      <c r="AE5" s="652"/>
      <c r="AF5" s="652"/>
      <c r="AG5" s="652"/>
      <c r="AH5" s="652"/>
      <c r="AI5" s="652"/>
      <c r="AJ5" s="652"/>
      <c r="AK5" s="652"/>
      <c r="AL5" s="653">
        <v>52.8</v>
      </c>
      <c r="AM5" s="654"/>
      <c r="AN5" s="654"/>
      <c r="AO5" s="655"/>
      <c r="AP5" s="645" t="s">
        <v>218</v>
      </c>
      <c r="AQ5" s="646"/>
      <c r="AR5" s="646"/>
      <c r="AS5" s="646"/>
      <c r="AT5" s="646"/>
      <c r="AU5" s="646"/>
      <c r="AV5" s="646"/>
      <c r="AW5" s="646"/>
      <c r="AX5" s="646"/>
      <c r="AY5" s="646"/>
      <c r="AZ5" s="646"/>
      <c r="BA5" s="646"/>
      <c r="BB5" s="646"/>
      <c r="BC5" s="646"/>
      <c r="BD5" s="646"/>
      <c r="BE5" s="646"/>
      <c r="BF5" s="647"/>
      <c r="BG5" s="659">
        <v>12535519</v>
      </c>
      <c r="BH5" s="660"/>
      <c r="BI5" s="660"/>
      <c r="BJ5" s="660"/>
      <c r="BK5" s="660"/>
      <c r="BL5" s="660"/>
      <c r="BM5" s="660"/>
      <c r="BN5" s="661"/>
      <c r="BO5" s="662">
        <v>90.1</v>
      </c>
      <c r="BP5" s="662"/>
      <c r="BQ5" s="662"/>
      <c r="BR5" s="662"/>
      <c r="BS5" s="663">
        <v>101136</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261537</v>
      </c>
      <c r="S6" s="660"/>
      <c r="T6" s="660"/>
      <c r="U6" s="660"/>
      <c r="V6" s="660"/>
      <c r="W6" s="660"/>
      <c r="X6" s="660"/>
      <c r="Y6" s="661"/>
      <c r="Z6" s="662">
        <v>0.5</v>
      </c>
      <c r="AA6" s="662"/>
      <c r="AB6" s="662"/>
      <c r="AC6" s="662"/>
      <c r="AD6" s="663">
        <v>261537</v>
      </c>
      <c r="AE6" s="663"/>
      <c r="AF6" s="663"/>
      <c r="AG6" s="663"/>
      <c r="AH6" s="663"/>
      <c r="AI6" s="663"/>
      <c r="AJ6" s="663"/>
      <c r="AK6" s="663"/>
      <c r="AL6" s="664">
        <v>1.1000000000000001</v>
      </c>
      <c r="AM6" s="665"/>
      <c r="AN6" s="665"/>
      <c r="AO6" s="666"/>
      <c r="AP6" s="656" t="s">
        <v>223</v>
      </c>
      <c r="AQ6" s="657"/>
      <c r="AR6" s="657"/>
      <c r="AS6" s="657"/>
      <c r="AT6" s="657"/>
      <c r="AU6" s="657"/>
      <c r="AV6" s="657"/>
      <c r="AW6" s="657"/>
      <c r="AX6" s="657"/>
      <c r="AY6" s="657"/>
      <c r="AZ6" s="657"/>
      <c r="BA6" s="657"/>
      <c r="BB6" s="657"/>
      <c r="BC6" s="657"/>
      <c r="BD6" s="657"/>
      <c r="BE6" s="657"/>
      <c r="BF6" s="658"/>
      <c r="BG6" s="659">
        <v>12535519</v>
      </c>
      <c r="BH6" s="660"/>
      <c r="BI6" s="660"/>
      <c r="BJ6" s="660"/>
      <c r="BK6" s="660"/>
      <c r="BL6" s="660"/>
      <c r="BM6" s="660"/>
      <c r="BN6" s="661"/>
      <c r="BO6" s="662">
        <v>90.1</v>
      </c>
      <c r="BP6" s="662"/>
      <c r="BQ6" s="662"/>
      <c r="BR6" s="662"/>
      <c r="BS6" s="663">
        <v>101136</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357982</v>
      </c>
      <c r="CS6" s="660"/>
      <c r="CT6" s="660"/>
      <c r="CU6" s="660"/>
      <c r="CV6" s="660"/>
      <c r="CW6" s="660"/>
      <c r="CX6" s="660"/>
      <c r="CY6" s="661"/>
      <c r="CZ6" s="653">
        <v>0.7</v>
      </c>
      <c r="DA6" s="654"/>
      <c r="DB6" s="654"/>
      <c r="DC6" s="673"/>
      <c r="DD6" s="668" t="s">
        <v>120</v>
      </c>
      <c r="DE6" s="660"/>
      <c r="DF6" s="660"/>
      <c r="DG6" s="660"/>
      <c r="DH6" s="660"/>
      <c r="DI6" s="660"/>
      <c r="DJ6" s="660"/>
      <c r="DK6" s="660"/>
      <c r="DL6" s="660"/>
      <c r="DM6" s="660"/>
      <c r="DN6" s="660"/>
      <c r="DO6" s="660"/>
      <c r="DP6" s="661"/>
      <c r="DQ6" s="668">
        <v>357982</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22426</v>
      </c>
      <c r="S7" s="660"/>
      <c r="T7" s="660"/>
      <c r="U7" s="660"/>
      <c r="V7" s="660"/>
      <c r="W7" s="660"/>
      <c r="X7" s="660"/>
      <c r="Y7" s="661"/>
      <c r="Z7" s="662">
        <v>0</v>
      </c>
      <c r="AA7" s="662"/>
      <c r="AB7" s="662"/>
      <c r="AC7" s="662"/>
      <c r="AD7" s="663">
        <v>22426</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5565349</v>
      </c>
      <c r="BH7" s="660"/>
      <c r="BI7" s="660"/>
      <c r="BJ7" s="660"/>
      <c r="BK7" s="660"/>
      <c r="BL7" s="660"/>
      <c r="BM7" s="660"/>
      <c r="BN7" s="661"/>
      <c r="BO7" s="662">
        <v>40</v>
      </c>
      <c r="BP7" s="662"/>
      <c r="BQ7" s="662"/>
      <c r="BR7" s="662"/>
      <c r="BS7" s="663">
        <v>101136</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5380059</v>
      </c>
      <c r="CS7" s="660"/>
      <c r="CT7" s="660"/>
      <c r="CU7" s="660"/>
      <c r="CV7" s="660"/>
      <c r="CW7" s="660"/>
      <c r="CX7" s="660"/>
      <c r="CY7" s="661"/>
      <c r="CZ7" s="662">
        <v>10.8</v>
      </c>
      <c r="DA7" s="662"/>
      <c r="DB7" s="662"/>
      <c r="DC7" s="662"/>
      <c r="DD7" s="668">
        <v>138582</v>
      </c>
      <c r="DE7" s="660"/>
      <c r="DF7" s="660"/>
      <c r="DG7" s="660"/>
      <c r="DH7" s="660"/>
      <c r="DI7" s="660"/>
      <c r="DJ7" s="660"/>
      <c r="DK7" s="660"/>
      <c r="DL7" s="660"/>
      <c r="DM7" s="660"/>
      <c r="DN7" s="660"/>
      <c r="DO7" s="660"/>
      <c r="DP7" s="661"/>
      <c r="DQ7" s="668">
        <v>4845614</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37683</v>
      </c>
      <c r="S8" s="660"/>
      <c r="T8" s="660"/>
      <c r="U8" s="660"/>
      <c r="V8" s="660"/>
      <c r="W8" s="660"/>
      <c r="X8" s="660"/>
      <c r="Y8" s="661"/>
      <c r="Z8" s="662">
        <v>0.1</v>
      </c>
      <c r="AA8" s="662"/>
      <c r="AB8" s="662"/>
      <c r="AC8" s="662"/>
      <c r="AD8" s="663">
        <v>37683</v>
      </c>
      <c r="AE8" s="663"/>
      <c r="AF8" s="663"/>
      <c r="AG8" s="663"/>
      <c r="AH8" s="663"/>
      <c r="AI8" s="663"/>
      <c r="AJ8" s="663"/>
      <c r="AK8" s="663"/>
      <c r="AL8" s="664">
        <v>0.2</v>
      </c>
      <c r="AM8" s="665"/>
      <c r="AN8" s="665"/>
      <c r="AO8" s="666"/>
      <c r="AP8" s="656" t="s">
        <v>229</v>
      </c>
      <c r="AQ8" s="657"/>
      <c r="AR8" s="657"/>
      <c r="AS8" s="657"/>
      <c r="AT8" s="657"/>
      <c r="AU8" s="657"/>
      <c r="AV8" s="657"/>
      <c r="AW8" s="657"/>
      <c r="AX8" s="657"/>
      <c r="AY8" s="657"/>
      <c r="AZ8" s="657"/>
      <c r="BA8" s="657"/>
      <c r="BB8" s="657"/>
      <c r="BC8" s="657"/>
      <c r="BD8" s="657"/>
      <c r="BE8" s="657"/>
      <c r="BF8" s="658"/>
      <c r="BG8" s="659">
        <v>182690</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25326565</v>
      </c>
      <c r="CS8" s="660"/>
      <c r="CT8" s="660"/>
      <c r="CU8" s="660"/>
      <c r="CV8" s="660"/>
      <c r="CW8" s="660"/>
      <c r="CX8" s="660"/>
      <c r="CY8" s="661"/>
      <c r="CZ8" s="662">
        <v>50.8</v>
      </c>
      <c r="DA8" s="662"/>
      <c r="DB8" s="662"/>
      <c r="DC8" s="662"/>
      <c r="DD8" s="668">
        <v>102948</v>
      </c>
      <c r="DE8" s="660"/>
      <c r="DF8" s="660"/>
      <c r="DG8" s="660"/>
      <c r="DH8" s="660"/>
      <c r="DI8" s="660"/>
      <c r="DJ8" s="660"/>
      <c r="DK8" s="660"/>
      <c r="DL8" s="660"/>
      <c r="DM8" s="660"/>
      <c r="DN8" s="660"/>
      <c r="DO8" s="660"/>
      <c r="DP8" s="661"/>
      <c r="DQ8" s="668">
        <v>10685897</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43186</v>
      </c>
      <c r="S9" s="660"/>
      <c r="T9" s="660"/>
      <c r="U9" s="660"/>
      <c r="V9" s="660"/>
      <c r="W9" s="660"/>
      <c r="X9" s="660"/>
      <c r="Y9" s="661"/>
      <c r="Z9" s="662">
        <v>0.1</v>
      </c>
      <c r="AA9" s="662"/>
      <c r="AB9" s="662"/>
      <c r="AC9" s="662"/>
      <c r="AD9" s="663">
        <v>43186</v>
      </c>
      <c r="AE9" s="663"/>
      <c r="AF9" s="663"/>
      <c r="AG9" s="663"/>
      <c r="AH9" s="663"/>
      <c r="AI9" s="663"/>
      <c r="AJ9" s="663"/>
      <c r="AK9" s="663"/>
      <c r="AL9" s="664">
        <v>0.2</v>
      </c>
      <c r="AM9" s="665"/>
      <c r="AN9" s="665"/>
      <c r="AO9" s="666"/>
      <c r="AP9" s="656" t="s">
        <v>232</v>
      </c>
      <c r="AQ9" s="657"/>
      <c r="AR9" s="657"/>
      <c r="AS9" s="657"/>
      <c r="AT9" s="657"/>
      <c r="AU9" s="657"/>
      <c r="AV9" s="657"/>
      <c r="AW9" s="657"/>
      <c r="AX9" s="657"/>
      <c r="AY9" s="657"/>
      <c r="AZ9" s="657"/>
      <c r="BA9" s="657"/>
      <c r="BB9" s="657"/>
      <c r="BC9" s="657"/>
      <c r="BD9" s="657"/>
      <c r="BE9" s="657"/>
      <c r="BF9" s="658"/>
      <c r="BG9" s="659">
        <v>4576522</v>
      </c>
      <c r="BH9" s="660"/>
      <c r="BI9" s="660"/>
      <c r="BJ9" s="660"/>
      <c r="BK9" s="660"/>
      <c r="BL9" s="660"/>
      <c r="BM9" s="660"/>
      <c r="BN9" s="661"/>
      <c r="BO9" s="662">
        <v>32.9</v>
      </c>
      <c r="BP9" s="662"/>
      <c r="BQ9" s="662"/>
      <c r="BR9" s="662"/>
      <c r="BS9" s="668" t="s">
        <v>120</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4914127</v>
      </c>
      <c r="CS9" s="660"/>
      <c r="CT9" s="660"/>
      <c r="CU9" s="660"/>
      <c r="CV9" s="660"/>
      <c r="CW9" s="660"/>
      <c r="CX9" s="660"/>
      <c r="CY9" s="661"/>
      <c r="CZ9" s="662">
        <v>9.9</v>
      </c>
      <c r="DA9" s="662"/>
      <c r="DB9" s="662"/>
      <c r="DC9" s="662"/>
      <c r="DD9" s="668">
        <v>1740173</v>
      </c>
      <c r="DE9" s="660"/>
      <c r="DF9" s="660"/>
      <c r="DG9" s="660"/>
      <c r="DH9" s="660"/>
      <c r="DI9" s="660"/>
      <c r="DJ9" s="660"/>
      <c r="DK9" s="660"/>
      <c r="DL9" s="660"/>
      <c r="DM9" s="660"/>
      <c r="DN9" s="660"/>
      <c r="DO9" s="660"/>
      <c r="DP9" s="661"/>
      <c r="DQ9" s="668">
        <v>3018671</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235</v>
      </c>
      <c r="AA10" s="662"/>
      <c r="AB10" s="662"/>
      <c r="AC10" s="662"/>
      <c r="AD10" s="663" t="s">
        <v>236</v>
      </c>
      <c r="AE10" s="663"/>
      <c r="AF10" s="663"/>
      <c r="AG10" s="663"/>
      <c r="AH10" s="663"/>
      <c r="AI10" s="663"/>
      <c r="AJ10" s="663"/>
      <c r="AK10" s="663"/>
      <c r="AL10" s="664" t="s">
        <v>120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289323</v>
      </c>
      <c r="BH10" s="660"/>
      <c r="BI10" s="660"/>
      <c r="BJ10" s="660"/>
      <c r="BK10" s="660"/>
      <c r="BL10" s="660"/>
      <c r="BM10" s="660"/>
      <c r="BN10" s="661"/>
      <c r="BO10" s="662">
        <v>2.1</v>
      </c>
      <c r="BP10" s="662"/>
      <c r="BQ10" s="662"/>
      <c r="BR10" s="662"/>
      <c r="BS10" s="668" t="s">
        <v>120</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43552</v>
      </c>
      <c r="CS10" s="660"/>
      <c r="CT10" s="660"/>
      <c r="CU10" s="660"/>
      <c r="CV10" s="660"/>
      <c r="CW10" s="660"/>
      <c r="CX10" s="660"/>
      <c r="CY10" s="661"/>
      <c r="CZ10" s="662">
        <v>0.1</v>
      </c>
      <c r="DA10" s="662"/>
      <c r="DB10" s="662"/>
      <c r="DC10" s="662"/>
      <c r="DD10" s="668">
        <v>782</v>
      </c>
      <c r="DE10" s="660"/>
      <c r="DF10" s="660"/>
      <c r="DG10" s="660"/>
      <c r="DH10" s="660"/>
      <c r="DI10" s="660"/>
      <c r="DJ10" s="660"/>
      <c r="DK10" s="660"/>
      <c r="DL10" s="660"/>
      <c r="DM10" s="660"/>
      <c r="DN10" s="660"/>
      <c r="DO10" s="660"/>
      <c r="DP10" s="661"/>
      <c r="DQ10" s="668">
        <v>22562</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137</v>
      </c>
      <c r="AA11" s="662"/>
      <c r="AB11" s="662"/>
      <c r="AC11" s="662"/>
      <c r="AD11" s="663" t="s">
        <v>235</v>
      </c>
      <c r="AE11" s="663"/>
      <c r="AF11" s="663"/>
      <c r="AG11" s="663"/>
      <c r="AH11" s="663"/>
      <c r="AI11" s="663"/>
      <c r="AJ11" s="663"/>
      <c r="AK11" s="663"/>
      <c r="AL11" s="664" t="s">
        <v>236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516814</v>
      </c>
      <c r="BH11" s="660"/>
      <c r="BI11" s="660"/>
      <c r="BJ11" s="660"/>
      <c r="BK11" s="660"/>
      <c r="BL11" s="660"/>
      <c r="BM11" s="660"/>
      <c r="BN11" s="661"/>
      <c r="BO11" s="662">
        <v>3.7</v>
      </c>
      <c r="BP11" s="662"/>
      <c r="BQ11" s="662"/>
      <c r="BR11" s="662"/>
      <c r="BS11" s="668">
        <v>101136</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283489</v>
      </c>
      <c r="CS11" s="660"/>
      <c r="CT11" s="660"/>
      <c r="CU11" s="660"/>
      <c r="CV11" s="660"/>
      <c r="CW11" s="660"/>
      <c r="CX11" s="660"/>
      <c r="CY11" s="661"/>
      <c r="CZ11" s="662">
        <v>0.6</v>
      </c>
      <c r="DA11" s="662"/>
      <c r="DB11" s="662"/>
      <c r="DC11" s="662"/>
      <c r="DD11" s="668">
        <v>46797</v>
      </c>
      <c r="DE11" s="660"/>
      <c r="DF11" s="660"/>
      <c r="DG11" s="660"/>
      <c r="DH11" s="660"/>
      <c r="DI11" s="660"/>
      <c r="DJ11" s="660"/>
      <c r="DK11" s="660"/>
      <c r="DL11" s="660"/>
      <c r="DM11" s="660"/>
      <c r="DN11" s="660"/>
      <c r="DO11" s="660"/>
      <c r="DP11" s="661"/>
      <c r="DQ11" s="668">
        <v>204846</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2228043</v>
      </c>
      <c r="S12" s="660"/>
      <c r="T12" s="660"/>
      <c r="U12" s="660"/>
      <c r="V12" s="660"/>
      <c r="W12" s="660"/>
      <c r="X12" s="660"/>
      <c r="Y12" s="661"/>
      <c r="Z12" s="662">
        <v>4.4000000000000004</v>
      </c>
      <c r="AA12" s="662"/>
      <c r="AB12" s="662"/>
      <c r="AC12" s="662"/>
      <c r="AD12" s="663">
        <v>2228043</v>
      </c>
      <c r="AE12" s="663"/>
      <c r="AF12" s="663"/>
      <c r="AG12" s="663"/>
      <c r="AH12" s="663"/>
      <c r="AI12" s="663"/>
      <c r="AJ12" s="663"/>
      <c r="AK12" s="663"/>
      <c r="AL12" s="664">
        <v>9.1</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5833903</v>
      </c>
      <c r="BH12" s="660"/>
      <c r="BI12" s="660"/>
      <c r="BJ12" s="660"/>
      <c r="BK12" s="660"/>
      <c r="BL12" s="660"/>
      <c r="BM12" s="660"/>
      <c r="BN12" s="661"/>
      <c r="BO12" s="662">
        <v>41.9</v>
      </c>
      <c r="BP12" s="662"/>
      <c r="BQ12" s="662"/>
      <c r="BR12" s="662"/>
      <c r="BS12" s="668" t="s">
        <v>120</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1300639</v>
      </c>
      <c r="CS12" s="660"/>
      <c r="CT12" s="660"/>
      <c r="CU12" s="660"/>
      <c r="CV12" s="660"/>
      <c r="CW12" s="660"/>
      <c r="CX12" s="660"/>
      <c r="CY12" s="661"/>
      <c r="CZ12" s="662">
        <v>2.6</v>
      </c>
      <c r="DA12" s="662"/>
      <c r="DB12" s="662"/>
      <c r="DC12" s="662"/>
      <c r="DD12" s="668">
        <v>426390</v>
      </c>
      <c r="DE12" s="660"/>
      <c r="DF12" s="660"/>
      <c r="DG12" s="660"/>
      <c r="DH12" s="660"/>
      <c r="DI12" s="660"/>
      <c r="DJ12" s="660"/>
      <c r="DK12" s="660"/>
      <c r="DL12" s="660"/>
      <c r="DM12" s="660"/>
      <c r="DN12" s="660"/>
      <c r="DO12" s="660"/>
      <c r="DP12" s="661"/>
      <c r="DQ12" s="668">
        <v>854076</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30595</v>
      </c>
      <c r="S13" s="660"/>
      <c r="T13" s="660"/>
      <c r="U13" s="660"/>
      <c r="V13" s="660"/>
      <c r="W13" s="660"/>
      <c r="X13" s="660"/>
      <c r="Y13" s="661"/>
      <c r="Z13" s="662">
        <v>0.1</v>
      </c>
      <c r="AA13" s="662"/>
      <c r="AB13" s="662"/>
      <c r="AC13" s="662"/>
      <c r="AD13" s="663">
        <v>30595</v>
      </c>
      <c r="AE13" s="663"/>
      <c r="AF13" s="663"/>
      <c r="AG13" s="663"/>
      <c r="AH13" s="663"/>
      <c r="AI13" s="663"/>
      <c r="AJ13" s="663"/>
      <c r="AK13" s="663"/>
      <c r="AL13" s="664">
        <v>0.1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5813548</v>
      </c>
      <c r="BH13" s="660"/>
      <c r="BI13" s="660"/>
      <c r="BJ13" s="660"/>
      <c r="BK13" s="660"/>
      <c r="BL13" s="660"/>
      <c r="BM13" s="660"/>
      <c r="BN13" s="661"/>
      <c r="BO13" s="662">
        <v>41.8</v>
      </c>
      <c r="BP13" s="662"/>
      <c r="BQ13" s="662"/>
      <c r="BR13" s="662"/>
      <c r="BS13" s="668" t="s">
        <v>120</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3565535</v>
      </c>
      <c r="CS13" s="660"/>
      <c r="CT13" s="660"/>
      <c r="CU13" s="660"/>
      <c r="CV13" s="660"/>
      <c r="CW13" s="660"/>
      <c r="CX13" s="660"/>
      <c r="CY13" s="661"/>
      <c r="CZ13" s="662">
        <v>7.2</v>
      </c>
      <c r="DA13" s="662"/>
      <c r="DB13" s="662"/>
      <c r="DC13" s="662"/>
      <c r="DD13" s="668">
        <v>2248761</v>
      </c>
      <c r="DE13" s="660"/>
      <c r="DF13" s="660"/>
      <c r="DG13" s="660"/>
      <c r="DH13" s="660"/>
      <c r="DI13" s="660"/>
      <c r="DJ13" s="660"/>
      <c r="DK13" s="660"/>
      <c r="DL13" s="660"/>
      <c r="DM13" s="660"/>
      <c r="DN13" s="660"/>
      <c r="DO13" s="660"/>
      <c r="DP13" s="661"/>
      <c r="DQ13" s="668">
        <v>1940906</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137</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276170</v>
      </c>
      <c r="BH14" s="660"/>
      <c r="BI14" s="660"/>
      <c r="BJ14" s="660"/>
      <c r="BK14" s="660"/>
      <c r="BL14" s="660"/>
      <c r="BM14" s="660"/>
      <c r="BN14" s="661"/>
      <c r="BO14" s="662">
        <v>2</v>
      </c>
      <c r="BP14" s="662"/>
      <c r="BQ14" s="662"/>
      <c r="BR14" s="662"/>
      <c r="BS14" s="668" t="s">
        <v>120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1201770</v>
      </c>
      <c r="CS14" s="660"/>
      <c r="CT14" s="660"/>
      <c r="CU14" s="660"/>
      <c r="CV14" s="660"/>
      <c r="CW14" s="660"/>
      <c r="CX14" s="660"/>
      <c r="CY14" s="661"/>
      <c r="CZ14" s="662">
        <v>2.4</v>
      </c>
      <c r="DA14" s="662"/>
      <c r="DB14" s="662"/>
      <c r="DC14" s="662"/>
      <c r="DD14" s="668">
        <v>145009</v>
      </c>
      <c r="DE14" s="660"/>
      <c r="DF14" s="660"/>
      <c r="DG14" s="660"/>
      <c r="DH14" s="660"/>
      <c r="DI14" s="660"/>
      <c r="DJ14" s="660"/>
      <c r="DK14" s="660"/>
      <c r="DL14" s="660"/>
      <c r="DM14" s="660"/>
      <c r="DN14" s="660"/>
      <c r="DO14" s="660"/>
      <c r="DP14" s="661"/>
      <c r="DQ14" s="668">
        <v>1049198</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56055</v>
      </c>
      <c r="S15" s="660"/>
      <c r="T15" s="660"/>
      <c r="U15" s="660"/>
      <c r="V15" s="660"/>
      <c r="W15" s="660"/>
      <c r="X15" s="660"/>
      <c r="Y15" s="661"/>
      <c r="Z15" s="662">
        <v>0.1</v>
      </c>
      <c r="AA15" s="662"/>
      <c r="AB15" s="662"/>
      <c r="AC15" s="662"/>
      <c r="AD15" s="663">
        <v>56055</v>
      </c>
      <c r="AE15" s="663"/>
      <c r="AF15" s="663"/>
      <c r="AG15" s="663"/>
      <c r="AH15" s="663"/>
      <c r="AI15" s="663"/>
      <c r="AJ15" s="663"/>
      <c r="AK15" s="663"/>
      <c r="AL15" s="664">
        <v>0.2</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860097</v>
      </c>
      <c r="BH15" s="660"/>
      <c r="BI15" s="660"/>
      <c r="BJ15" s="660"/>
      <c r="BK15" s="660"/>
      <c r="BL15" s="660"/>
      <c r="BM15" s="660"/>
      <c r="BN15" s="661"/>
      <c r="BO15" s="662">
        <v>6.2</v>
      </c>
      <c r="BP15" s="662"/>
      <c r="BQ15" s="662"/>
      <c r="BR15" s="662"/>
      <c r="BS15" s="668" t="s">
        <v>120</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3779408</v>
      </c>
      <c r="CS15" s="660"/>
      <c r="CT15" s="660"/>
      <c r="CU15" s="660"/>
      <c r="CV15" s="660"/>
      <c r="CW15" s="660"/>
      <c r="CX15" s="660"/>
      <c r="CY15" s="661"/>
      <c r="CZ15" s="662">
        <v>7.6</v>
      </c>
      <c r="DA15" s="662"/>
      <c r="DB15" s="662"/>
      <c r="DC15" s="662"/>
      <c r="DD15" s="668">
        <v>756773</v>
      </c>
      <c r="DE15" s="660"/>
      <c r="DF15" s="660"/>
      <c r="DG15" s="660"/>
      <c r="DH15" s="660"/>
      <c r="DI15" s="660"/>
      <c r="DJ15" s="660"/>
      <c r="DK15" s="660"/>
      <c r="DL15" s="660"/>
      <c r="DM15" s="660"/>
      <c r="DN15" s="660"/>
      <c r="DO15" s="660"/>
      <c r="DP15" s="661"/>
      <c r="DQ15" s="668">
        <v>3140029</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236</v>
      </c>
      <c r="AE16" s="663"/>
      <c r="AF16" s="663"/>
      <c r="AG16" s="663"/>
      <c r="AH16" s="663"/>
      <c r="AI16" s="663"/>
      <c r="AJ16" s="663"/>
      <c r="AK16" s="663"/>
      <c r="AL16" s="664" t="s">
        <v>120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137</v>
      </c>
      <c r="BH16" s="660"/>
      <c r="BI16" s="660"/>
      <c r="BJ16" s="660"/>
      <c r="BK16" s="660"/>
      <c r="BL16" s="660"/>
      <c r="BM16" s="660"/>
      <c r="BN16" s="661"/>
      <c r="BO16" s="662" t="s">
        <v>120</v>
      </c>
      <c r="BP16" s="662"/>
      <c r="BQ16" s="662"/>
      <c r="BR16" s="662"/>
      <c r="BS16" s="668" t="s">
        <v>137</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149034</v>
      </c>
      <c r="CS16" s="660"/>
      <c r="CT16" s="660"/>
      <c r="CU16" s="660"/>
      <c r="CV16" s="660"/>
      <c r="CW16" s="660"/>
      <c r="CX16" s="660"/>
      <c r="CY16" s="661"/>
      <c r="CZ16" s="662">
        <v>0.3</v>
      </c>
      <c r="DA16" s="662"/>
      <c r="DB16" s="662"/>
      <c r="DC16" s="662"/>
      <c r="DD16" s="668" t="s">
        <v>236</v>
      </c>
      <c r="DE16" s="660"/>
      <c r="DF16" s="660"/>
      <c r="DG16" s="660"/>
      <c r="DH16" s="660"/>
      <c r="DI16" s="660"/>
      <c r="DJ16" s="660"/>
      <c r="DK16" s="660"/>
      <c r="DL16" s="660"/>
      <c r="DM16" s="660"/>
      <c r="DN16" s="660"/>
      <c r="DO16" s="660"/>
      <c r="DP16" s="661"/>
      <c r="DQ16" s="668">
        <v>41804</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58885</v>
      </c>
      <c r="S17" s="660"/>
      <c r="T17" s="660"/>
      <c r="U17" s="660"/>
      <c r="V17" s="660"/>
      <c r="W17" s="660"/>
      <c r="X17" s="660"/>
      <c r="Y17" s="661"/>
      <c r="Z17" s="662">
        <v>0.1</v>
      </c>
      <c r="AA17" s="662"/>
      <c r="AB17" s="662"/>
      <c r="AC17" s="662"/>
      <c r="AD17" s="663">
        <v>58885</v>
      </c>
      <c r="AE17" s="663"/>
      <c r="AF17" s="663"/>
      <c r="AG17" s="663"/>
      <c r="AH17" s="663"/>
      <c r="AI17" s="663"/>
      <c r="AJ17" s="663"/>
      <c r="AK17" s="663"/>
      <c r="AL17" s="664">
        <v>0.2</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137</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3519537</v>
      </c>
      <c r="CS17" s="660"/>
      <c r="CT17" s="660"/>
      <c r="CU17" s="660"/>
      <c r="CV17" s="660"/>
      <c r="CW17" s="660"/>
      <c r="CX17" s="660"/>
      <c r="CY17" s="661"/>
      <c r="CZ17" s="662">
        <v>7.1</v>
      </c>
      <c r="DA17" s="662"/>
      <c r="DB17" s="662"/>
      <c r="DC17" s="662"/>
      <c r="DD17" s="668" t="s">
        <v>235</v>
      </c>
      <c r="DE17" s="660"/>
      <c r="DF17" s="660"/>
      <c r="DG17" s="660"/>
      <c r="DH17" s="660"/>
      <c r="DI17" s="660"/>
      <c r="DJ17" s="660"/>
      <c r="DK17" s="660"/>
      <c r="DL17" s="660"/>
      <c r="DM17" s="660"/>
      <c r="DN17" s="660"/>
      <c r="DO17" s="660"/>
      <c r="DP17" s="661"/>
      <c r="DQ17" s="668">
        <v>3402863</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8913992</v>
      </c>
      <c r="S18" s="660"/>
      <c r="T18" s="660"/>
      <c r="U18" s="660"/>
      <c r="V18" s="660"/>
      <c r="W18" s="660"/>
      <c r="X18" s="660"/>
      <c r="Y18" s="661"/>
      <c r="Z18" s="662">
        <v>17.399999999999999</v>
      </c>
      <c r="AA18" s="662"/>
      <c r="AB18" s="662"/>
      <c r="AC18" s="662"/>
      <c r="AD18" s="663">
        <v>8643816</v>
      </c>
      <c r="AE18" s="663"/>
      <c r="AF18" s="663"/>
      <c r="AG18" s="663"/>
      <c r="AH18" s="663"/>
      <c r="AI18" s="663"/>
      <c r="AJ18" s="663"/>
      <c r="AK18" s="663"/>
      <c r="AL18" s="664">
        <v>35.5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137</v>
      </c>
      <c r="BH18" s="660"/>
      <c r="BI18" s="660"/>
      <c r="BJ18" s="660"/>
      <c r="BK18" s="660"/>
      <c r="BL18" s="660"/>
      <c r="BM18" s="660"/>
      <c r="BN18" s="661"/>
      <c r="BO18" s="662" t="s">
        <v>236</v>
      </c>
      <c r="BP18" s="662"/>
      <c r="BQ18" s="662"/>
      <c r="BR18" s="662"/>
      <c r="BS18" s="668" t="s">
        <v>236</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8643816</v>
      </c>
      <c r="S19" s="660"/>
      <c r="T19" s="660"/>
      <c r="U19" s="660"/>
      <c r="V19" s="660"/>
      <c r="W19" s="660"/>
      <c r="X19" s="660"/>
      <c r="Y19" s="661"/>
      <c r="Z19" s="662">
        <v>16.899999999999999</v>
      </c>
      <c r="AA19" s="662"/>
      <c r="AB19" s="662"/>
      <c r="AC19" s="662"/>
      <c r="AD19" s="663">
        <v>8643816</v>
      </c>
      <c r="AE19" s="663"/>
      <c r="AF19" s="663"/>
      <c r="AG19" s="663"/>
      <c r="AH19" s="663"/>
      <c r="AI19" s="663"/>
      <c r="AJ19" s="663"/>
      <c r="AK19" s="663"/>
      <c r="AL19" s="664">
        <v>35.5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1376342</v>
      </c>
      <c r="BH19" s="660"/>
      <c r="BI19" s="660"/>
      <c r="BJ19" s="660"/>
      <c r="BK19" s="660"/>
      <c r="BL19" s="660"/>
      <c r="BM19" s="660"/>
      <c r="BN19" s="661"/>
      <c r="BO19" s="662">
        <v>9.9</v>
      </c>
      <c r="BP19" s="662"/>
      <c r="BQ19" s="662"/>
      <c r="BR19" s="662"/>
      <c r="BS19" s="668" t="s">
        <v>120</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137</v>
      </c>
      <c r="CS19" s="660"/>
      <c r="CT19" s="660"/>
      <c r="CU19" s="660"/>
      <c r="CV19" s="660"/>
      <c r="CW19" s="660"/>
      <c r="CX19" s="660"/>
      <c r="CY19" s="661"/>
      <c r="CZ19" s="662" t="s">
        <v>120</v>
      </c>
      <c r="DA19" s="662"/>
      <c r="DB19" s="662"/>
      <c r="DC19" s="662"/>
      <c r="DD19" s="668" t="s">
        <v>236</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269931</v>
      </c>
      <c r="S20" s="660"/>
      <c r="T20" s="660"/>
      <c r="U20" s="660"/>
      <c r="V20" s="660"/>
      <c r="W20" s="660"/>
      <c r="X20" s="660"/>
      <c r="Y20" s="661"/>
      <c r="Z20" s="662">
        <v>0.5</v>
      </c>
      <c r="AA20" s="662"/>
      <c r="AB20" s="662"/>
      <c r="AC20" s="662"/>
      <c r="AD20" s="663" t="s">
        <v>236</v>
      </c>
      <c r="AE20" s="663"/>
      <c r="AF20" s="663"/>
      <c r="AG20" s="663"/>
      <c r="AH20" s="663"/>
      <c r="AI20" s="663"/>
      <c r="AJ20" s="663"/>
      <c r="AK20" s="663"/>
      <c r="AL20" s="664" t="s">
        <v>120</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1376342</v>
      </c>
      <c r="BH20" s="660"/>
      <c r="BI20" s="660"/>
      <c r="BJ20" s="660"/>
      <c r="BK20" s="660"/>
      <c r="BL20" s="660"/>
      <c r="BM20" s="660"/>
      <c r="BN20" s="661"/>
      <c r="BO20" s="662">
        <v>9.9</v>
      </c>
      <c r="BP20" s="662"/>
      <c r="BQ20" s="662"/>
      <c r="BR20" s="662"/>
      <c r="BS20" s="668" t="s">
        <v>120</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49821697</v>
      </c>
      <c r="CS20" s="660"/>
      <c r="CT20" s="660"/>
      <c r="CU20" s="660"/>
      <c r="CV20" s="660"/>
      <c r="CW20" s="660"/>
      <c r="CX20" s="660"/>
      <c r="CY20" s="661"/>
      <c r="CZ20" s="662">
        <v>100</v>
      </c>
      <c r="DA20" s="662"/>
      <c r="DB20" s="662"/>
      <c r="DC20" s="662"/>
      <c r="DD20" s="668">
        <v>5606215</v>
      </c>
      <c r="DE20" s="660"/>
      <c r="DF20" s="660"/>
      <c r="DG20" s="660"/>
      <c r="DH20" s="660"/>
      <c r="DI20" s="660"/>
      <c r="DJ20" s="660"/>
      <c r="DK20" s="660"/>
      <c r="DL20" s="660"/>
      <c r="DM20" s="660"/>
      <c r="DN20" s="660"/>
      <c r="DO20" s="660"/>
      <c r="DP20" s="661"/>
      <c r="DQ20" s="668">
        <v>29564448</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v>245</v>
      </c>
      <c r="S21" s="660"/>
      <c r="T21" s="660"/>
      <c r="U21" s="660"/>
      <c r="V21" s="660"/>
      <c r="W21" s="660"/>
      <c r="X21" s="660"/>
      <c r="Y21" s="661"/>
      <c r="Z21" s="662">
        <v>0</v>
      </c>
      <c r="AA21" s="662"/>
      <c r="AB21" s="662"/>
      <c r="AC21" s="662"/>
      <c r="AD21" s="663" t="s">
        <v>120</v>
      </c>
      <c r="AE21" s="663"/>
      <c r="AF21" s="663"/>
      <c r="AG21" s="663"/>
      <c r="AH21" s="663"/>
      <c r="AI21" s="663"/>
      <c r="AJ21" s="663"/>
      <c r="AK21" s="663"/>
      <c r="AL21" s="664" t="s">
        <v>120</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324351</v>
      </c>
      <c r="BH21" s="660"/>
      <c r="BI21" s="660"/>
      <c r="BJ21" s="660"/>
      <c r="BK21" s="660"/>
      <c r="BL21" s="660"/>
      <c r="BM21" s="660"/>
      <c r="BN21" s="661"/>
      <c r="BO21" s="662">
        <v>2.2999999999999998</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25564263</v>
      </c>
      <c r="S22" s="660"/>
      <c r="T22" s="660"/>
      <c r="U22" s="660"/>
      <c r="V22" s="660"/>
      <c r="W22" s="660"/>
      <c r="X22" s="660"/>
      <c r="Y22" s="661"/>
      <c r="Z22" s="662">
        <v>50</v>
      </c>
      <c r="AA22" s="662"/>
      <c r="AB22" s="662"/>
      <c r="AC22" s="662"/>
      <c r="AD22" s="663">
        <v>24242096</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23685</v>
      </c>
      <c r="S23" s="660"/>
      <c r="T23" s="660"/>
      <c r="U23" s="660"/>
      <c r="V23" s="660"/>
      <c r="W23" s="660"/>
      <c r="X23" s="660"/>
      <c r="Y23" s="661"/>
      <c r="Z23" s="662">
        <v>0</v>
      </c>
      <c r="AA23" s="662"/>
      <c r="AB23" s="662"/>
      <c r="AC23" s="662"/>
      <c r="AD23" s="663">
        <v>23685</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1051991</v>
      </c>
      <c r="BH23" s="660"/>
      <c r="BI23" s="660"/>
      <c r="BJ23" s="660"/>
      <c r="BK23" s="660"/>
      <c r="BL23" s="660"/>
      <c r="BM23" s="660"/>
      <c r="BN23" s="661"/>
      <c r="BO23" s="662">
        <v>7.6</v>
      </c>
      <c r="BP23" s="662"/>
      <c r="BQ23" s="662"/>
      <c r="BR23" s="662"/>
      <c r="BS23" s="668" t="s">
        <v>120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518052</v>
      </c>
      <c r="S24" s="660"/>
      <c r="T24" s="660"/>
      <c r="U24" s="660"/>
      <c r="V24" s="660"/>
      <c r="W24" s="660"/>
      <c r="X24" s="660"/>
      <c r="Y24" s="661"/>
      <c r="Z24" s="662">
        <v>1</v>
      </c>
      <c r="AA24" s="662"/>
      <c r="AB24" s="662"/>
      <c r="AC24" s="662"/>
      <c r="AD24" s="663" t="s">
        <v>120</v>
      </c>
      <c r="AE24" s="663"/>
      <c r="AF24" s="663"/>
      <c r="AG24" s="663"/>
      <c r="AH24" s="663"/>
      <c r="AI24" s="663"/>
      <c r="AJ24" s="663"/>
      <c r="AK24" s="663"/>
      <c r="AL24" s="664" t="s">
        <v>120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236</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29877596</v>
      </c>
      <c r="CS24" s="649"/>
      <c r="CT24" s="649"/>
      <c r="CU24" s="649"/>
      <c r="CV24" s="649"/>
      <c r="CW24" s="649"/>
      <c r="CX24" s="649"/>
      <c r="CY24" s="650"/>
      <c r="CZ24" s="653">
        <v>60</v>
      </c>
      <c r="DA24" s="654"/>
      <c r="DB24" s="654"/>
      <c r="DC24" s="673"/>
      <c r="DD24" s="692">
        <v>16064068</v>
      </c>
      <c r="DE24" s="649"/>
      <c r="DF24" s="649"/>
      <c r="DG24" s="649"/>
      <c r="DH24" s="649"/>
      <c r="DI24" s="649"/>
      <c r="DJ24" s="649"/>
      <c r="DK24" s="650"/>
      <c r="DL24" s="692">
        <v>16047566</v>
      </c>
      <c r="DM24" s="649"/>
      <c r="DN24" s="649"/>
      <c r="DO24" s="649"/>
      <c r="DP24" s="649"/>
      <c r="DQ24" s="649"/>
      <c r="DR24" s="649"/>
      <c r="DS24" s="649"/>
      <c r="DT24" s="649"/>
      <c r="DU24" s="649"/>
      <c r="DV24" s="650"/>
      <c r="DW24" s="653">
        <v>61.7</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697508</v>
      </c>
      <c r="S25" s="660"/>
      <c r="T25" s="660"/>
      <c r="U25" s="660"/>
      <c r="V25" s="660"/>
      <c r="W25" s="660"/>
      <c r="X25" s="660"/>
      <c r="Y25" s="661"/>
      <c r="Z25" s="662">
        <v>1.4</v>
      </c>
      <c r="AA25" s="662"/>
      <c r="AB25" s="662"/>
      <c r="AC25" s="662"/>
      <c r="AD25" s="663">
        <v>64388</v>
      </c>
      <c r="AE25" s="663"/>
      <c r="AF25" s="663"/>
      <c r="AG25" s="663"/>
      <c r="AH25" s="663"/>
      <c r="AI25" s="663"/>
      <c r="AJ25" s="663"/>
      <c r="AK25" s="663"/>
      <c r="AL25" s="664">
        <v>0.3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236</v>
      </c>
      <c r="BP25" s="662"/>
      <c r="BQ25" s="662"/>
      <c r="BR25" s="662"/>
      <c r="BS25" s="668" t="s">
        <v>137</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8323379</v>
      </c>
      <c r="CS25" s="695"/>
      <c r="CT25" s="695"/>
      <c r="CU25" s="695"/>
      <c r="CV25" s="695"/>
      <c r="CW25" s="695"/>
      <c r="CX25" s="695"/>
      <c r="CY25" s="696"/>
      <c r="CZ25" s="664">
        <v>16.7</v>
      </c>
      <c r="DA25" s="693"/>
      <c r="DB25" s="693"/>
      <c r="DC25" s="697"/>
      <c r="DD25" s="668">
        <v>7764883</v>
      </c>
      <c r="DE25" s="695"/>
      <c r="DF25" s="695"/>
      <c r="DG25" s="695"/>
      <c r="DH25" s="695"/>
      <c r="DI25" s="695"/>
      <c r="DJ25" s="695"/>
      <c r="DK25" s="696"/>
      <c r="DL25" s="668">
        <v>7751352</v>
      </c>
      <c r="DM25" s="695"/>
      <c r="DN25" s="695"/>
      <c r="DO25" s="695"/>
      <c r="DP25" s="695"/>
      <c r="DQ25" s="695"/>
      <c r="DR25" s="695"/>
      <c r="DS25" s="695"/>
      <c r="DT25" s="695"/>
      <c r="DU25" s="695"/>
      <c r="DV25" s="696"/>
      <c r="DW25" s="664">
        <v>29.8</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220042</v>
      </c>
      <c r="S26" s="660"/>
      <c r="T26" s="660"/>
      <c r="U26" s="660"/>
      <c r="V26" s="660"/>
      <c r="W26" s="660"/>
      <c r="X26" s="660"/>
      <c r="Y26" s="661"/>
      <c r="Z26" s="662">
        <v>0.4</v>
      </c>
      <c r="AA26" s="662"/>
      <c r="AB26" s="662"/>
      <c r="AC26" s="662"/>
      <c r="AD26" s="663" t="s">
        <v>120</v>
      </c>
      <c r="AE26" s="663"/>
      <c r="AF26" s="663"/>
      <c r="AG26" s="663"/>
      <c r="AH26" s="663"/>
      <c r="AI26" s="663"/>
      <c r="AJ26" s="663"/>
      <c r="AK26" s="663"/>
      <c r="AL26" s="664" t="s">
        <v>120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236</v>
      </c>
      <c r="BP26" s="662"/>
      <c r="BQ26" s="662"/>
      <c r="BR26" s="662"/>
      <c r="BS26" s="668" t="s">
        <v>120</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5018307</v>
      </c>
      <c r="CS26" s="660"/>
      <c r="CT26" s="660"/>
      <c r="CU26" s="660"/>
      <c r="CV26" s="660"/>
      <c r="CW26" s="660"/>
      <c r="CX26" s="660"/>
      <c r="CY26" s="661"/>
      <c r="CZ26" s="664">
        <v>10.1</v>
      </c>
      <c r="DA26" s="693"/>
      <c r="DB26" s="693"/>
      <c r="DC26" s="697"/>
      <c r="DD26" s="668">
        <v>4546429</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11993109</v>
      </c>
      <c r="S27" s="660"/>
      <c r="T27" s="660"/>
      <c r="U27" s="660"/>
      <c r="V27" s="660"/>
      <c r="W27" s="660"/>
      <c r="X27" s="660"/>
      <c r="Y27" s="661"/>
      <c r="Z27" s="662">
        <v>23.5</v>
      </c>
      <c r="AA27" s="662"/>
      <c r="AB27" s="662"/>
      <c r="AC27" s="662"/>
      <c r="AD27" s="663" t="s">
        <v>120</v>
      </c>
      <c r="AE27" s="663"/>
      <c r="AF27" s="663"/>
      <c r="AG27" s="663"/>
      <c r="AH27" s="663"/>
      <c r="AI27" s="663"/>
      <c r="AJ27" s="663"/>
      <c r="AK27" s="663"/>
      <c r="AL27" s="664" t="s">
        <v>120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13911861</v>
      </c>
      <c r="BH27" s="660"/>
      <c r="BI27" s="660"/>
      <c r="BJ27" s="660"/>
      <c r="BK27" s="660"/>
      <c r="BL27" s="660"/>
      <c r="BM27" s="660"/>
      <c r="BN27" s="661"/>
      <c r="BO27" s="662">
        <v>100</v>
      </c>
      <c r="BP27" s="662"/>
      <c r="BQ27" s="662"/>
      <c r="BR27" s="662"/>
      <c r="BS27" s="668">
        <v>101136</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18034680</v>
      </c>
      <c r="CS27" s="695"/>
      <c r="CT27" s="695"/>
      <c r="CU27" s="695"/>
      <c r="CV27" s="695"/>
      <c r="CW27" s="695"/>
      <c r="CX27" s="695"/>
      <c r="CY27" s="696"/>
      <c r="CZ27" s="664">
        <v>36.200000000000003</v>
      </c>
      <c r="DA27" s="693"/>
      <c r="DB27" s="693"/>
      <c r="DC27" s="697"/>
      <c r="DD27" s="668">
        <v>4896322</v>
      </c>
      <c r="DE27" s="695"/>
      <c r="DF27" s="695"/>
      <c r="DG27" s="695"/>
      <c r="DH27" s="695"/>
      <c r="DI27" s="695"/>
      <c r="DJ27" s="695"/>
      <c r="DK27" s="696"/>
      <c r="DL27" s="668">
        <v>4893351</v>
      </c>
      <c r="DM27" s="695"/>
      <c r="DN27" s="695"/>
      <c r="DO27" s="695"/>
      <c r="DP27" s="695"/>
      <c r="DQ27" s="695"/>
      <c r="DR27" s="695"/>
      <c r="DS27" s="695"/>
      <c r="DT27" s="695"/>
      <c r="DU27" s="695"/>
      <c r="DV27" s="696"/>
      <c r="DW27" s="664">
        <v>18.8</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v>16956</v>
      </c>
      <c r="S28" s="660"/>
      <c r="T28" s="660"/>
      <c r="U28" s="660"/>
      <c r="V28" s="660"/>
      <c r="W28" s="660"/>
      <c r="X28" s="660"/>
      <c r="Y28" s="661"/>
      <c r="Z28" s="662">
        <v>0</v>
      </c>
      <c r="AA28" s="662"/>
      <c r="AB28" s="662"/>
      <c r="AC28" s="662"/>
      <c r="AD28" s="663">
        <v>16956</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3519537</v>
      </c>
      <c r="CS28" s="660"/>
      <c r="CT28" s="660"/>
      <c r="CU28" s="660"/>
      <c r="CV28" s="660"/>
      <c r="CW28" s="660"/>
      <c r="CX28" s="660"/>
      <c r="CY28" s="661"/>
      <c r="CZ28" s="664">
        <v>7.1</v>
      </c>
      <c r="DA28" s="693"/>
      <c r="DB28" s="693"/>
      <c r="DC28" s="697"/>
      <c r="DD28" s="668">
        <v>3402863</v>
      </c>
      <c r="DE28" s="660"/>
      <c r="DF28" s="660"/>
      <c r="DG28" s="660"/>
      <c r="DH28" s="660"/>
      <c r="DI28" s="660"/>
      <c r="DJ28" s="660"/>
      <c r="DK28" s="661"/>
      <c r="DL28" s="668">
        <v>3402863</v>
      </c>
      <c r="DM28" s="660"/>
      <c r="DN28" s="660"/>
      <c r="DO28" s="660"/>
      <c r="DP28" s="660"/>
      <c r="DQ28" s="660"/>
      <c r="DR28" s="660"/>
      <c r="DS28" s="660"/>
      <c r="DT28" s="660"/>
      <c r="DU28" s="660"/>
      <c r="DV28" s="661"/>
      <c r="DW28" s="664">
        <v>13.1</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3920583</v>
      </c>
      <c r="S29" s="660"/>
      <c r="T29" s="660"/>
      <c r="U29" s="660"/>
      <c r="V29" s="660"/>
      <c r="W29" s="660"/>
      <c r="X29" s="660"/>
      <c r="Y29" s="661"/>
      <c r="Z29" s="662">
        <v>7.7</v>
      </c>
      <c r="AA29" s="662"/>
      <c r="AB29" s="662"/>
      <c r="AC29" s="662"/>
      <c r="AD29" s="663" t="s">
        <v>120</v>
      </c>
      <c r="AE29" s="663"/>
      <c r="AF29" s="663"/>
      <c r="AG29" s="663"/>
      <c r="AH29" s="663"/>
      <c r="AI29" s="663"/>
      <c r="AJ29" s="663"/>
      <c r="AK29" s="663"/>
      <c r="AL29" s="664" t="s">
        <v>236</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3519360</v>
      </c>
      <c r="CS29" s="695"/>
      <c r="CT29" s="695"/>
      <c r="CU29" s="695"/>
      <c r="CV29" s="695"/>
      <c r="CW29" s="695"/>
      <c r="CX29" s="695"/>
      <c r="CY29" s="696"/>
      <c r="CZ29" s="664">
        <v>7.1</v>
      </c>
      <c r="DA29" s="693"/>
      <c r="DB29" s="693"/>
      <c r="DC29" s="697"/>
      <c r="DD29" s="668">
        <v>3402686</v>
      </c>
      <c r="DE29" s="695"/>
      <c r="DF29" s="695"/>
      <c r="DG29" s="695"/>
      <c r="DH29" s="695"/>
      <c r="DI29" s="695"/>
      <c r="DJ29" s="695"/>
      <c r="DK29" s="696"/>
      <c r="DL29" s="668">
        <v>3402686</v>
      </c>
      <c r="DM29" s="695"/>
      <c r="DN29" s="695"/>
      <c r="DO29" s="695"/>
      <c r="DP29" s="695"/>
      <c r="DQ29" s="695"/>
      <c r="DR29" s="695"/>
      <c r="DS29" s="695"/>
      <c r="DT29" s="695"/>
      <c r="DU29" s="695"/>
      <c r="DV29" s="696"/>
      <c r="DW29" s="664">
        <v>13.1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301352</v>
      </c>
      <c r="S30" s="660"/>
      <c r="T30" s="660"/>
      <c r="U30" s="660"/>
      <c r="V30" s="660"/>
      <c r="W30" s="660"/>
      <c r="X30" s="660"/>
      <c r="Y30" s="661"/>
      <c r="Z30" s="662">
        <v>0.6</v>
      </c>
      <c r="AA30" s="662"/>
      <c r="AB30" s="662"/>
      <c r="AC30" s="662"/>
      <c r="AD30" s="663">
        <v>6877</v>
      </c>
      <c r="AE30" s="663"/>
      <c r="AF30" s="663"/>
      <c r="AG30" s="663"/>
      <c r="AH30" s="663"/>
      <c r="AI30" s="663"/>
      <c r="AJ30" s="663"/>
      <c r="AK30" s="663"/>
      <c r="AL30" s="664">
        <v>0</v>
      </c>
      <c r="AM30" s="665"/>
      <c r="AN30" s="665"/>
      <c r="AO30" s="666"/>
      <c r="AP30" s="707" t="s">
        <v>300</v>
      </c>
      <c r="AQ30" s="708"/>
      <c r="AR30" s="708"/>
      <c r="AS30" s="708"/>
      <c r="AT30" s="713" t="s">
        <v>301</v>
      </c>
      <c r="AU30" s="210"/>
      <c r="AV30" s="210"/>
      <c r="AW30" s="210"/>
      <c r="AX30" s="645" t="s">
        <v>177</v>
      </c>
      <c r="AY30" s="646"/>
      <c r="AZ30" s="646"/>
      <c r="BA30" s="646"/>
      <c r="BB30" s="646"/>
      <c r="BC30" s="646"/>
      <c r="BD30" s="646"/>
      <c r="BE30" s="646"/>
      <c r="BF30" s="647"/>
      <c r="BG30" s="719">
        <v>98.8</v>
      </c>
      <c r="BH30" s="720"/>
      <c r="BI30" s="720"/>
      <c r="BJ30" s="720"/>
      <c r="BK30" s="720"/>
      <c r="BL30" s="720"/>
      <c r="BM30" s="654">
        <v>95.3</v>
      </c>
      <c r="BN30" s="720"/>
      <c r="BO30" s="720"/>
      <c r="BP30" s="720"/>
      <c r="BQ30" s="721"/>
      <c r="BR30" s="719">
        <v>98.6</v>
      </c>
      <c r="BS30" s="720"/>
      <c r="BT30" s="720"/>
      <c r="BU30" s="720"/>
      <c r="BV30" s="720"/>
      <c r="BW30" s="720"/>
      <c r="BX30" s="654">
        <v>94.4</v>
      </c>
      <c r="BY30" s="720"/>
      <c r="BZ30" s="720"/>
      <c r="CA30" s="720"/>
      <c r="CB30" s="721"/>
      <c r="CD30" s="724"/>
      <c r="CE30" s="725"/>
      <c r="CF30" s="674" t="s">
        <v>302</v>
      </c>
      <c r="CG30" s="675"/>
      <c r="CH30" s="675"/>
      <c r="CI30" s="675"/>
      <c r="CJ30" s="675"/>
      <c r="CK30" s="675"/>
      <c r="CL30" s="675"/>
      <c r="CM30" s="675"/>
      <c r="CN30" s="675"/>
      <c r="CO30" s="675"/>
      <c r="CP30" s="675"/>
      <c r="CQ30" s="676"/>
      <c r="CR30" s="659">
        <v>3256720</v>
      </c>
      <c r="CS30" s="660"/>
      <c r="CT30" s="660"/>
      <c r="CU30" s="660"/>
      <c r="CV30" s="660"/>
      <c r="CW30" s="660"/>
      <c r="CX30" s="660"/>
      <c r="CY30" s="661"/>
      <c r="CZ30" s="664">
        <v>6.5</v>
      </c>
      <c r="DA30" s="693"/>
      <c r="DB30" s="693"/>
      <c r="DC30" s="697"/>
      <c r="DD30" s="668">
        <v>3160749</v>
      </c>
      <c r="DE30" s="660"/>
      <c r="DF30" s="660"/>
      <c r="DG30" s="660"/>
      <c r="DH30" s="660"/>
      <c r="DI30" s="660"/>
      <c r="DJ30" s="660"/>
      <c r="DK30" s="661"/>
      <c r="DL30" s="668">
        <v>3160749</v>
      </c>
      <c r="DM30" s="660"/>
      <c r="DN30" s="660"/>
      <c r="DO30" s="660"/>
      <c r="DP30" s="660"/>
      <c r="DQ30" s="660"/>
      <c r="DR30" s="660"/>
      <c r="DS30" s="660"/>
      <c r="DT30" s="660"/>
      <c r="DU30" s="660"/>
      <c r="DV30" s="661"/>
      <c r="DW30" s="664">
        <v>12.1</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120976</v>
      </c>
      <c r="S31" s="660"/>
      <c r="T31" s="660"/>
      <c r="U31" s="660"/>
      <c r="V31" s="660"/>
      <c r="W31" s="660"/>
      <c r="X31" s="660"/>
      <c r="Y31" s="661"/>
      <c r="Z31" s="662">
        <v>0.2</v>
      </c>
      <c r="AA31" s="662"/>
      <c r="AB31" s="662"/>
      <c r="AC31" s="662"/>
      <c r="AD31" s="663" t="s">
        <v>120</v>
      </c>
      <c r="AE31" s="663"/>
      <c r="AF31" s="663"/>
      <c r="AG31" s="663"/>
      <c r="AH31" s="663"/>
      <c r="AI31" s="663"/>
      <c r="AJ31" s="663"/>
      <c r="AK31" s="663"/>
      <c r="AL31" s="664" t="s">
        <v>137</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98.8</v>
      </c>
      <c r="BH31" s="695"/>
      <c r="BI31" s="695"/>
      <c r="BJ31" s="695"/>
      <c r="BK31" s="695"/>
      <c r="BL31" s="695"/>
      <c r="BM31" s="665">
        <v>95.4</v>
      </c>
      <c r="BN31" s="717"/>
      <c r="BO31" s="717"/>
      <c r="BP31" s="717"/>
      <c r="BQ31" s="718"/>
      <c r="BR31" s="716">
        <v>98.4</v>
      </c>
      <c r="BS31" s="695"/>
      <c r="BT31" s="695"/>
      <c r="BU31" s="695"/>
      <c r="BV31" s="695"/>
      <c r="BW31" s="695"/>
      <c r="BX31" s="665">
        <v>94.5</v>
      </c>
      <c r="BY31" s="717"/>
      <c r="BZ31" s="717"/>
      <c r="CA31" s="717"/>
      <c r="CB31" s="718"/>
      <c r="CD31" s="724"/>
      <c r="CE31" s="725"/>
      <c r="CF31" s="674" t="s">
        <v>306</v>
      </c>
      <c r="CG31" s="675"/>
      <c r="CH31" s="675"/>
      <c r="CI31" s="675"/>
      <c r="CJ31" s="675"/>
      <c r="CK31" s="675"/>
      <c r="CL31" s="675"/>
      <c r="CM31" s="675"/>
      <c r="CN31" s="675"/>
      <c r="CO31" s="675"/>
      <c r="CP31" s="675"/>
      <c r="CQ31" s="676"/>
      <c r="CR31" s="659">
        <v>262640</v>
      </c>
      <c r="CS31" s="695"/>
      <c r="CT31" s="695"/>
      <c r="CU31" s="695"/>
      <c r="CV31" s="695"/>
      <c r="CW31" s="695"/>
      <c r="CX31" s="695"/>
      <c r="CY31" s="696"/>
      <c r="CZ31" s="664">
        <v>0.5</v>
      </c>
      <c r="DA31" s="693"/>
      <c r="DB31" s="693"/>
      <c r="DC31" s="697"/>
      <c r="DD31" s="668">
        <v>241937</v>
      </c>
      <c r="DE31" s="695"/>
      <c r="DF31" s="695"/>
      <c r="DG31" s="695"/>
      <c r="DH31" s="695"/>
      <c r="DI31" s="695"/>
      <c r="DJ31" s="695"/>
      <c r="DK31" s="696"/>
      <c r="DL31" s="668">
        <v>241937</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2253981</v>
      </c>
      <c r="S32" s="660"/>
      <c r="T32" s="660"/>
      <c r="U32" s="660"/>
      <c r="V32" s="660"/>
      <c r="W32" s="660"/>
      <c r="X32" s="660"/>
      <c r="Y32" s="661"/>
      <c r="Z32" s="662">
        <v>4.4000000000000004</v>
      </c>
      <c r="AA32" s="662"/>
      <c r="AB32" s="662"/>
      <c r="AC32" s="662"/>
      <c r="AD32" s="663" t="s">
        <v>236</v>
      </c>
      <c r="AE32" s="663"/>
      <c r="AF32" s="663"/>
      <c r="AG32" s="663"/>
      <c r="AH32" s="663"/>
      <c r="AI32" s="663"/>
      <c r="AJ32" s="663"/>
      <c r="AK32" s="663"/>
      <c r="AL32" s="664" t="s">
        <v>236</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98.7</v>
      </c>
      <c r="BH32" s="729"/>
      <c r="BI32" s="729"/>
      <c r="BJ32" s="729"/>
      <c r="BK32" s="729"/>
      <c r="BL32" s="729"/>
      <c r="BM32" s="730">
        <v>94.5</v>
      </c>
      <c r="BN32" s="729"/>
      <c r="BO32" s="729"/>
      <c r="BP32" s="729"/>
      <c r="BQ32" s="731"/>
      <c r="BR32" s="728">
        <v>98.5</v>
      </c>
      <c r="BS32" s="729"/>
      <c r="BT32" s="729"/>
      <c r="BU32" s="729"/>
      <c r="BV32" s="729"/>
      <c r="BW32" s="729"/>
      <c r="BX32" s="730">
        <v>93.5</v>
      </c>
      <c r="BY32" s="729"/>
      <c r="BZ32" s="729"/>
      <c r="CA32" s="729"/>
      <c r="CB32" s="731"/>
      <c r="CD32" s="726"/>
      <c r="CE32" s="727"/>
      <c r="CF32" s="674" t="s">
        <v>309</v>
      </c>
      <c r="CG32" s="675"/>
      <c r="CH32" s="675"/>
      <c r="CI32" s="675"/>
      <c r="CJ32" s="675"/>
      <c r="CK32" s="675"/>
      <c r="CL32" s="675"/>
      <c r="CM32" s="675"/>
      <c r="CN32" s="675"/>
      <c r="CO32" s="675"/>
      <c r="CP32" s="675"/>
      <c r="CQ32" s="676"/>
      <c r="CR32" s="659">
        <v>177</v>
      </c>
      <c r="CS32" s="660"/>
      <c r="CT32" s="660"/>
      <c r="CU32" s="660"/>
      <c r="CV32" s="660"/>
      <c r="CW32" s="660"/>
      <c r="CX32" s="660"/>
      <c r="CY32" s="661"/>
      <c r="CZ32" s="664">
        <v>0</v>
      </c>
      <c r="DA32" s="693"/>
      <c r="DB32" s="693"/>
      <c r="DC32" s="697"/>
      <c r="DD32" s="668">
        <v>177</v>
      </c>
      <c r="DE32" s="660"/>
      <c r="DF32" s="660"/>
      <c r="DG32" s="660"/>
      <c r="DH32" s="660"/>
      <c r="DI32" s="660"/>
      <c r="DJ32" s="660"/>
      <c r="DK32" s="661"/>
      <c r="DL32" s="668">
        <v>177</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1012547</v>
      </c>
      <c r="S33" s="660"/>
      <c r="T33" s="660"/>
      <c r="U33" s="660"/>
      <c r="V33" s="660"/>
      <c r="W33" s="660"/>
      <c r="X33" s="660"/>
      <c r="Y33" s="661"/>
      <c r="Z33" s="662">
        <v>2</v>
      </c>
      <c r="AA33" s="662"/>
      <c r="AB33" s="662"/>
      <c r="AC33" s="662"/>
      <c r="AD33" s="663" t="s">
        <v>236</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14188852</v>
      </c>
      <c r="CS33" s="695"/>
      <c r="CT33" s="695"/>
      <c r="CU33" s="695"/>
      <c r="CV33" s="695"/>
      <c r="CW33" s="695"/>
      <c r="CX33" s="695"/>
      <c r="CY33" s="696"/>
      <c r="CZ33" s="664">
        <v>28.5</v>
      </c>
      <c r="DA33" s="693"/>
      <c r="DB33" s="693"/>
      <c r="DC33" s="697"/>
      <c r="DD33" s="668">
        <v>11289071</v>
      </c>
      <c r="DE33" s="695"/>
      <c r="DF33" s="695"/>
      <c r="DG33" s="695"/>
      <c r="DH33" s="695"/>
      <c r="DI33" s="695"/>
      <c r="DJ33" s="695"/>
      <c r="DK33" s="696"/>
      <c r="DL33" s="668">
        <v>9403172</v>
      </c>
      <c r="DM33" s="695"/>
      <c r="DN33" s="695"/>
      <c r="DO33" s="695"/>
      <c r="DP33" s="695"/>
      <c r="DQ33" s="695"/>
      <c r="DR33" s="695"/>
      <c r="DS33" s="695"/>
      <c r="DT33" s="695"/>
      <c r="DU33" s="695"/>
      <c r="DV33" s="696"/>
      <c r="DW33" s="664">
        <v>36.1</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811703</v>
      </c>
      <c r="S34" s="660"/>
      <c r="T34" s="660"/>
      <c r="U34" s="660"/>
      <c r="V34" s="660"/>
      <c r="W34" s="660"/>
      <c r="X34" s="660"/>
      <c r="Y34" s="661"/>
      <c r="Z34" s="662">
        <v>1.6</v>
      </c>
      <c r="AA34" s="662"/>
      <c r="AB34" s="662"/>
      <c r="AC34" s="662"/>
      <c r="AD34" s="663">
        <v>13835</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4976472</v>
      </c>
      <c r="CS34" s="660"/>
      <c r="CT34" s="660"/>
      <c r="CU34" s="660"/>
      <c r="CV34" s="660"/>
      <c r="CW34" s="660"/>
      <c r="CX34" s="660"/>
      <c r="CY34" s="661"/>
      <c r="CZ34" s="664">
        <v>10</v>
      </c>
      <c r="DA34" s="693"/>
      <c r="DB34" s="693"/>
      <c r="DC34" s="697"/>
      <c r="DD34" s="668">
        <v>3812393</v>
      </c>
      <c r="DE34" s="660"/>
      <c r="DF34" s="660"/>
      <c r="DG34" s="660"/>
      <c r="DH34" s="660"/>
      <c r="DI34" s="660"/>
      <c r="DJ34" s="660"/>
      <c r="DK34" s="661"/>
      <c r="DL34" s="668">
        <v>3442504</v>
      </c>
      <c r="DM34" s="660"/>
      <c r="DN34" s="660"/>
      <c r="DO34" s="660"/>
      <c r="DP34" s="660"/>
      <c r="DQ34" s="660"/>
      <c r="DR34" s="660"/>
      <c r="DS34" s="660"/>
      <c r="DT34" s="660"/>
      <c r="DU34" s="660"/>
      <c r="DV34" s="661"/>
      <c r="DW34" s="664">
        <v>13.2</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3685432</v>
      </c>
      <c r="S35" s="660"/>
      <c r="T35" s="660"/>
      <c r="U35" s="660"/>
      <c r="V35" s="660"/>
      <c r="W35" s="660"/>
      <c r="X35" s="660"/>
      <c r="Y35" s="661"/>
      <c r="Z35" s="662">
        <v>7.2</v>
      </c>
      <c r="AA35" s="662"/>
      <c r="AB35" s="662"/>
      <c r="AC35" s="662"/>
      <c r="AD35" s="663" t="s">
        <v>120</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5630666</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859520</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272450</v>
      </c>
      <c r="CS35" s="695"/>
      <c r="CT35" s="695"/>
      <c r="CU35" s="695"/>
      <c r="CV35" s="695"/>
      <c r="CW35" s="695"/>
      <c r="CX35" s="695"/>
      <c r="CY35" s="696"/>
      <c r="CZ35" s="664">
        <v>0.5</v>
      </c>
      <c r="DA35" s="693"/>
      <c r="DB35" s="693"/>
      <c r="DC35" s="697"/>
      <c r="DD35" s="668">
        <v>230466</v>
      </c>
      <c r="DE35" s="695"/>
      <c r="DF35" s="695"/>
      <c r="DG35" s="695"/>
      <c r="DH35" s="695"/>
      <c r="DI35" s="695"/>
      <c r="DJ35" s="695"/>
      <c r="DK35" s="696"/>
      <c r="DL35" s="668">
        <v>230466</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137</v>
      </c>
      <c r="AM36" s="665"/>
      <c r="AN36" s="665"/>
      <c r="AO36" s="666"/>
      <c r="AQ36" s="736" t="s">
        <v>321</v>
      </c>
      <c r="AR36" s="737"/>
      <c r="AS36" s="737"/>
      <c r="AT36" s="737"/>
      <c r="AU36" s="737"/>
      <c r="AV36" s="737"/>
      <c r="AW36" s="737"/>
      <c r="AX36" s="737"/>
      <c r="AY36" s="738"/>
      <c r="AZ36" s="659">
        <v>242467</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458998</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2081322</v>
      </c>
      <c r="CS36" s="660"/>
      <c r="CT36" s="660"/>
      <c r="CU36" s="660"/>
      <c r="CV36" s="660"/>
      <c r="CW36" s="660"/>
      <c r="CX36" s="660"/>
      <c r="CY36" s="661"/>
      <c r="CZ36" s="664">
        <v>4.2</v>
      </c>
      <c r="DA36" s="693"/>
      <c r="DB36" s="693"/>
      <c r="DC36" s="697"/>
      <c r="DD36" s="668">
        <v>1760655</v>
      </c>
      <c r="DE36" s="660"/>
      <c r="DF36" s="660"/>
      <c r="DG36" s="660"/>
      <c r="DH36" s="660"/>
      <c r="DI36" s="660"/>
      <c r="DJ36" s="660"/>
      <c r="DK36" s="661"/>
      <c r="DL36" s="668">
        <v>1516173</v>
      </c>
      <c r="DM36" s="660"/>
      <c r="DN36" s="660"/>
      <c r="DO36" s="660"/>
      <c r="DP36" s="660"/>
      <c r="DQ36" s="660"/>
      <c r="DR36" s="660"/>
      <c r="DS36" s="660"/>
      <c r="DT36" s="660"/>
      <c r="DU36" s="660"/>
      <c r="DV36" s="661"/>
      <c r="DW36" s="664">
        <v>5.8</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1655732</v>
      </c>
      <c r="S37" s="660"/>
      <c r="T37" s="660"/>
      <c r="U37" s="660"/>
      <c r="V37" s="660"/>
      <c r="W37" s="660"/>
      <c r="X37" s="660"/>
      <c r="Y37" s="661"/>
      <c r="Z37" s="662">
        <v>3.2</v>
      </c>
      <c r="AA37" s="662"/>
      <c r="AB37" s="662"/>
      <c r="AC37" s="662"/>
      <c r="AD37" s="663" t="s">
        <v>120</v>
      </c>
      <c r="AE37" s="663"/>
      <c r="AF37" s="663"/>
      <c r="AG37" s="663"/>
      <c r="AH37" s="663"/>
      <c r="AI37" s="663"/>
      <c r="AJ37" s="663"/>
      <c r="AK37" s="663"/>
      <c r="AL37" s="664" t="s">
        <v>120</v>
      </c>
      <c r="AM37" s="665"/>
      <c r="AN37" s="665"/>
      <c r="AO37" s="666"/>
      <c r="AQ37" s="736" t="s">
        <v>325</v>
      </c>
      <c r="AR37" s="737"/>
      <c r="AS37" s="737"/>
      <c r="AT37" s="737"/>
      <c r="AU37" s="737"/>
      <c r="AV37" s="737"/>
      <c r="AW37" s="737"/>
      <c r="AX37" s="737"/>
      <c r="AY37" s="738"/>
      <c r="AZ37" s="659">
        <v>15266</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19613</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755446</v>
      </c>
      <c r="CS37" s="695"/>
      <c r="CT37" s="695"/>
      <c r="CU37" s="695"/>
      <c r="CV37" s="695"/>
      <c r="CW37" s="695"/>
      <c r="CX37" s="695"/>
      <c r="CY37" s="696"/>
      <c r="CZ37" s="664">
        <v>1.5</v>
      </c>
      <c r="DA37" s="693"/>
      <c r="DB37" s="693"/>
      <c r="DC37" s="697"/>
      <c r="DD37" s="668">
        <v>755446</v>
      </c>
      <c r="DE37" s="695"/>
      <c r="DF37" s="695"/>
      <c r="DG37" s="695"/>
      <c r="DH37" s="695"/>
      <c r="DI37" s="695"/>
      <c r="DJ37" s="695"/>
      <c r="DK37" s="696"/>
      <c r="DL37" s="668">
        <v>750821</v>
      </c>
      <c r="DM37" s="695"/>
      <c r="DN37" s="695"/>
      <c r="DO37" s="695"/>
      <c r="DP37" s="695"/>
      <c r="DQ37" s="695"/>
      <c r="DR37" s="695"/>
      <c r="DS37" s="695"/>
      <c r="DT37" s="695"/>
      <c r="DU37" s="695"/>
      <c r="DV37" s="696"/>
      <c r="DW37" s="664">
        <v>2.9</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51140189</v>
      </c>
      <c r="S38" s="740"/>
      <c r="T38" s="740"/>
      <c r="U38" s="740"/>
      <c r="V38" s="740"/>
      <c r="W38" s="740"/>
      <c r="X38" s="740"/>
      <c r="Y38" s="741"/>
      <c r="Z38" s="742">
        <v>100</v>
      </c>
      <c r="AA38" s="742"/>
      <c r="AB38" s="742"/>
      <c r="AC38" s="742"/>
      <c r="AD38" s="743">
        <v>24367837</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137</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27999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5615400</v>
      </c>
      <c r="CS38" s="660"/>
      <c r="CT38" s="660"/>
      <c r="CU38" s="660"/>
      <c r="CV38" s="660"/>
      <c r="CW38" s="660"/>
      <c r="CX38" s="660"/>
      <c r="CY38" s="661"/>
      <c r="CZ38" s="664">
        <v>11.3</v>
      </c>
      <c r="DA38" s="693"/>
      <c r="DB38" s="693"/>
      <c r="DC38" s="697"/>
      <c r="DD38" s="668">
        <v>4550875</v>
      </c>
      <c r="DE38" s="660"/>
      <c r="DF38" s="660"/>
      <c r="DG38" s="660"/>
      <c r="DH38" s="660"/>
      <c r="DI38" s="660"/>
      <c r="DJ38" s="660"/>
      <c r="DK38" s="661"/>
      <c r="DL38" s="668">
        <v>4211511</v>
      </c>
      <c r="DM38" s="660"/>
      <c r="DN38" s="660"/>
      <c r="DO38" s="660"/>
      <c r="DP38" s="660"/>
      <c r="DQ38" s="660"/>
      <c r="DR38" s="660"/>
      <c r="DS38" s="660"/>
      <c r="DT38" s="660"/>
      <c r="DU38" s="660"/>
      <c r="DV38" s="661"/>
      <c r="DW38" s="664">
        <v>16.2</v>
      </c>
      <c r="DX38" s="693"/>
      <c r="DY38" s="693"/>
      <c r="DZ38" s="693"/>
      <c r="EA38" s="693"/>
      <c r="EB38" s="693"/>
      <c r="EC38" s="694"/>
    </row>
    <row r="39" spans="2:133" ht="11.25" customHeight="1">
      <c r="AQ39" s="736" t="s">
        <v>332</v>
      </c>
      <c r="AR39" s="737"/>
      <c r="AS39" s="737"/>
      <c r="AT39" s="737"/>
      <c r="AU39" s="737"/>
      <c r="AV39" s="737"/>
      <c r="AW39" s="737"/>
      <c r="AX39" s="737"/>
      <c r="AY39" s="738"/>
      <c r="AZ39" s="659" t="s">
        <v>236</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79</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1049590</v>
      </c>
      <c r="CS39" s="695"/>
      <c r="CT39" s="695"/>
      <c r="CU39" s="695"/>
      <c r="CV39" s="695"/>
      <c r="CW39" s="695"/>
      <c r="CX39" s="695"/>
      <c r="CY39" s="696"/>
      <c r="CZ39" s="664">
        <v>2.1</v>
      </c>
      <c r="DA39" s="693"/>
      <c r="DB39" s="693"/>
      <c r="DC39" s="697"/>
      <c r="DD39" s="668">
        <v>932064</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336</v>
      </c>
      <c r="AR40" s="737"/>
      <c r="AS40" s="737"/>
      <c r="AT40" s="737"/>
      <c r="AU40" s="737"/>
      <c r="AV40" s="737"/>
      <c r="AW40" s="737"/>
      <c r="AX40" s="737"/>
      <c r="AY40" s="738"/>
      <c r="AZ40" s="659">
        <v>1582357</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150</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193618</v>
      </c>
      <c r="CS40" s="660"/>
      <c r="CT40" s="660"/>
      <c r="CU40" s="660"/>
      <c r="CV40" s="660"/>
      <c r="CW40" s="660"/>
      <c r="CX40" s="660"/>
      <c r="CY40" s="661"/>
      <c r="CZ40" s="664">
        <v>0.4</v>
      </c>
      <c r="DA40" s="693"/>
      <c r="DB40" s="693"/>
      <c r="DC40" s="697"/>
      <c r="DD40" s="668">
        <v>2618</v>
      </c>
      <c r="DE40" s="660"/>
      <c r="DF40" s="660"/>
      <c r="DG40" s="660"/>
      <c r="DH40" s="660"/>
      <c r="DI40" s="660"/>
      <c r="DJ40" s="660"/>
      <c r="DK40" s="661"/>
      <c r="DL40" s="668">
        <v>2518</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339</v>
      </c>
      <c r="AR41" s="747"/>
      <c r="AS41" s="747"/>
      <c r="AT41" s="747"/>
      <c r="AU41" s="747"/>
      <c r="AV41" s="747"/>
      <c r="AW41" s="747"/>
      <c r="AX41" s="747"/>
      <c r="AY41" s="748"/>
      <c r="AZ41" s="739">
        <v>3790576</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362</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137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5755249</v>
      </c>
      <c r="CS42" s="660"/>
      <c r="CT42" s="660"/>
      <c r="CU42" s="660"/>
      <c r="CV42" s="660"/>
      <c r="CW42" s="660"/>
      <c r="CX42" s="660"/>
      <c r="CY42" s="661"/>
      <c r="CZ42" s="664">
        <v>11.6</v>
      </c>
      <c r="DA42" s="665"/>
      <c r="DB42" s="665"/>
      <c r="DC42" s="760"/>
      <c r="DD42" s="668">
        <v>2211309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145994</v>
      </c>
      <c r="CS43" s="695"/>
      <c r="CT43" s="695"/>
      <c r="CU43" s="695"/>
      <c r="CV43" s="695"/>
      <c r="CW43" s="695"/>
      <c r="CX43" s="695"/>
      <c r="CY43" s="696"/>
      <c r="CZ43" s="664">
        <v>0.3</v>
      </c>
      <c r="DA43" s="693"/>
      <c r="DB43" s="693"/>
      <c r="DC43" s="697"/>
      <c r="DD43" s="668">
        <v>145994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5606215</v>
      </c>
      <c r="CS44" s="660"/>
      <c r="CT44" s="660"/>
      <c r="CU44" s="660"/>
      <c r="CV44" s="660"/>
      <c r="CW44" s="660"/>
      <c r="CX44" s="660"/>
      <c r="CY44" s="661"/>
      <c r="CZ44" s="664">
        <v>11.3</v>
      </c>
      <c r="DA44" s="665"/>
      <c r="DB44" s="665"/>
      <c r="DC44" s="760"/>
      <c r="DD44" s="668">
        <v>2169505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3055808</v>
      </c>
      <c r="CS45" s="695"/>
      <c r="CT45" s="695"/>
      <c r="CU45" s="695"/>
      <c r="CV45" s="695"/>
      <c r="CW45" s="695"/>
      <c r="CX45" s="695"/>
      <c r="CY45" s="696"/>
      <c r="CZ45" s="664">
        <v>6.1</v>
      </c>
      <c r="DA45" s="693"/>
      <c r="DB45" s="693"/>
      <c r="DC45" s="697"/>
      <c r="DD45" s="668">
        <v>244098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2349078</v>
      </c>
      <c r="CS46" s="660"/>
      <c r="CT46" s="660"/>
      <c r="CU46" s="660"/>
      <c r="CV46" s="660"/>
      <c r="CW46" s="660"/>
      <c r="CX46" s="660"/>
      <c r="CY46" s="661"/>
      <c r="CZ46" s="664">
        <v>4.7</v>
      </c>
      <c r="DA46" s="665"/>
      <c r="DB46" s="665"/>
      <c r="DC46" s="760"/>
      <c r="DD46" s="668">
        <v>1890678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149034</v>
      </c>
      <c r="CS47" s="695"/>
      <c r="CT47" s="695"/>
      <c r="CU47" s="695"/>
      <c r="CV47" s="695"/>
      <c r="CW47" s="695"/>
      <c r="CX47" s="695"/>
      <c r="CY47" s="696"/>
      <c r="CZ47" s="664">
        <v>0.3</v>
      </c>
      <c r="DA47" s="693"/>
      <c r="DB47" s="693"/>
      <c r="DC47" s="697"/>
      <c r="DD47" s="668">
        <v>41804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49821697</v>
      </c>
      <c r="CS49" s="729"/>
      <c r="CT49" s="729"/>
      <c r="CU49" s="729"/>
      <c r="CV49" s="729"/>
      <c r="CW49" s="729"/>
      <c r="CX49" s="729"/>
      <c r="CY49" s="761"/>
      <c r="CZ49" s="744">
        <v>100</v>
      </c>
      <c r="DA49" s="762"/>
      <c r="DB49" s="762"/>
      <c r="DC49" s="763"/>
      <c r="DD49" s="764">
        <v>29564448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3uBmkqVRFEB6QxpzpibxX4GY6FwtAezwdt9IBYfmqzxegqi25YG9P51EFGagyrKJNKtXqoDWfoumcrkIvtAOw==" saltValue="8s55oCrgUOQlhGHqgTCG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51149</v>
      </c>
      <c r="R7" s="795"/>
      <c r="S7" s="795"/>
      <c r="T7" s="795"/>
      <c r="U7" s="795"/>
      <c r="V7" s="795">
        <v>49830</v>
      </c>
      <c r="W7" s="795"/>
      <c r="X7" s="795"/>
      <c r="Y7" s="795"/>
      <c r="Z7" s="795"/>
      <c r="AA7" s="795">
        <v>1319</v>
      </c>
      <c r="AB7" s="795"/>
      <c r="AC7" s="795"/>
      <c r="AD7" s="795"/>
      <c r="AE7" s="796"/>
      <c r="AF7" s="797">
        <v>1122</v>
      </c>
      <c r="AG7" s="798"/>
      <c r="AH7" s="798"/>
      <c r="AI7" s="798"/>
      <c r="AJ7" s="799"/>
      <c r="AK7" s="834">
        <v>2254</v>
      </c>
      <c r="AL7" s="835"/>
      <c r="AM7" s="835"/>
      <c r="AN7" s="835"/>
      <c r="AO7" s="835"/>
      <c r="AP7" s="835">
        <v>34125</v>
      </c>
      <c r="AQ7" s="835"/>
      <c r="AR7" s="835"/>
      <c r="AS7" s="835"/>
      <c r="AT7" s="835"/>
      <c r="AU7" s="836" t="s">
        <v>588</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562</v>
      </c>
      <c r="BT7" s="839"/>
      <c r="BU7" s="839"/>
      <c r="BV7" s="839"/>
      <c r="BW7" s="839"/>
      <c r="BX7" s="839"/>
      <c r="BY7" s="839"/>
      <c r="BZ7" s="839"/>
      <c r="CA7" s="839"/>
      <c r="CB7" s="839"/>
      <c r="CC7" s="839"/>
      <c r="CD7" s="839"/>
      <c r="CE7" s="839"/>
      <c r="CF7" s="839"/>
      <c r="CG7" s="840"/>
      <c r="CH7" s="831">
        <v>19</v>
      </c>
      <c r="CI7" s="832"/>
      <c r="CJ7" s="832"/>
      <c r="CK7" s="832"/>
      <c r="CL7" s="833"/>
      <c r="CM7" s="831">
        <v>109</v>
      </c>
      <c r="CN7" s="832"/>
      <c r="CO7" s="832"/>
      <c r="CP7" s="832"/>
      <c r="CQ7" s="833"/>
      <c r="CR7" s="831">
        <v>4</v>
      </c>
      <c r="CS7" s="832"/>
      <c r="CT7" s="832"/>
      <c r="CU7" s="832"/>
      <c r="CV7" s="833"/>
      <c r="CW7" s="831" t="s">
        <v>500</v>
      </c>
      <c r="CX7" s="832"/>
      <c r="CY7" s="832"/>
      <c r="CZ7" s="832"/>
      <c r="DA7" s="833"/>
      <c r="DB7" s="831" t="s">
        <v>500</v>
      </c>
      <c r="DC7" s="832"/>
      <c r="DD7" s="832"/>
      <c r="DE7" s="832"/>
      <c r="DF7" s="833"/>
      <c r="DG7" s="831" t="s">
        <v>500</v>
      </c>
      <c r="DH7" s="832"/>
      <c r="DI7" s="832"/>
      <c r="DJ7" s="832"/>
      <c r="DK7" s="833"/>
      <c r="DL7" s="831" t="s">
        <v>500</v>
      </c>
      <c r="DM7" s="832"/>
      <c r="DN7" s="832"/>
      <c r="DO7" s="832"/>
      <c r="DP7" s="833"/>
      <c r="DQ7" s="831" t="s">
        <v>500</v>
      </c>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t="s">
        <v>500</v>
      </c>
      <c r="R8" s="819"/>
      <c r="S8" s="819"/>
      <c r="T8" s="819"/>
      <c r="U8" s="819"/>
      <c r="V8" s="819" t="s">
        <v>500</v>
      </c>
      <c r="W8" s="819"/>
      <c r="X8" s="819"/>
      <c r="Y8" s="819"/>
      <c r="Z8" s="819"/>
      <c r="AA8" s="819" t="s">
        <v>500</v>
      </c>
      <c r="AB8" s="819"/>
      <c r="AC8" s="819"/>
      <c r="AD8" s="819"/>
      <c r="AE8" s="820"/>
      <c r="AF8" s="821" t="s">
        <v>377</v>
      </c>
      <c r="AG8" s="822"/>
      <c r="AH8" s="822"/>
      <c r="AI8" s="822"/>
      <c r="AJ8" s="823"/>
      <c r="AK8" s="824" t="s">
        <v>500</v>
      </c>
      <c r="AL8" s="825"/>
      <c r="AM8" s="825"/>
      <c r="AN8" s="825"/>
      <c r="AO8" s="825"/>
      <c r="AP8" s="825" t="s">
        <v>500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563</v>
      </c>
      <c r="BT8" s="829"/>
      <c r="BU8" s="829"/>
      <c r="BV8" s="829"/>
      <c r="BW8" s="829"/>
      <c r="BX8" s="829"/>
      <c r="BY8" s="829"/>
      <c r="BZ8" s="829"/>
      <c r="CA8" s="829"/>
      <c r="CB8" s="829"/>
      <c r="CC8" s="829"/>
      <c r="CD8" s="829"/>
      <c r="CE8" s="829"/>
      <c r="CF8" s="829"/>
      <c r="CG8" s="830"/>
      <c r="CH8" s="841">
        <v>3</v>
      </c>
      <c r="CI8" s="842"/>
      <c r="CJ8" s="842"/>
      <c r="CK8" s="842"/>
      <c r="CL8" s="843"/>
      <c r="CM8" s="841">
        <v>48</v>
      </c>
      <c r="CN8" s="842"/>
      <c r="CO8" s="842"/>
      <c r="CP8" s="842"/>
      <c r="CQ8" s="843"/>
      <c r="CR8" s="841">
        <v>17</v>
      </c>
      <c r="CS8" s="842"/>
      <c r="CT8" s="842"/>
      <c r="CU8" s="842"/>
      <c r="CV8" s="843"/>
      <c r="CW8" s="841">
        <v>5</v>
      </c>
      <c r="CX8" s="842"/>
      <c r="CY8" s="842"/>
      <c r="CZ8" s="842"/>
      <c r="DA8" s="843"/>
      <c r="DB8" s="841" t="s">
        <v>500</v>
      </c>
      <c r="DC8" s="842"/>
      <c r="DD8" s="842"/>
      <c r="DE8" s="842"/>
      <c r="DF8" s="843"/>
      <c r="DG8" s="841" t="s">
        <v>500</v>
      </c>
      <c r="DH8" s="842"/>
      <c r="DI8" s="842"/>
      <c r="DJ8" s="842"/>
      <c r="DK8" s="843"/>
      <c r="DL8" s="841" t="s">
        <v>500</v>
      </c>
      <c r="DM8" s="842"/>
      <c r="DN8" s="842"/>
      <c r="DO8" s="842"/>
      <c r="DP8" s="843"/>
      <c r="DQ8" s="841" t="s">
        <v>500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564</v>
      </c>
      <c r="BT9" s="829"/>
      <c r="BU9" s="829"/>
      <c r="BV9" s="829"/>
      <c r="BW9" s="829"/>
      <c r="BX9" s="829"/>
      <c r="BY9" s="829"/>
      <c r="BZ9" s="829"/>
      <c r="CA9" s="829"/>
      <c r="CB9" s="829"/>
      <c r="CC9" s="829"/>
      <c r="CD9" s="829"/>
      <c r="CE9" s="829"/>
      <c r="CF9" s="829"/>
      <c r="CG9" s="830"/>
      <c r="CH9" s="841">
        <v>22</v>
      </c>
      <c r="CI9" s="842"/>
      <c r="CJ9" s="842"/>
      <c r="CK9" s="842"/>
      <c r="CL9" s="843"/>
      <c r="CM9" s="841">
        <v>723</v>
      </c>
      <c r="CN9" s="842"/>
      <c r="CO9" s="842"/>
      <c r="CP9" s="842"/>
      <c r="CQ9" s="843"/>
      <c r="CR9" s="841">
        <v>51</v>
      </c>
      <c r="CS9" s="842"/>
      <c r="CT9" s="842"/>
      <c r="CU9" s="842"/>
      <c r="CV9" s="843"/>
      <c r="CW9" s="841" t="s">
        <v>500</v>
      </c>
      <c r="CX9" s="842"/>
      <c r="CY9" s="842"/>
      <c r="CZ9" s="842"/>
      <c r="DA9" s="843"/>
      <c r="DB9" s="841" t="s">
        <v>500</v>
      </c>
      <c r="DC9" s="842"/>
      <c r="DD9" s="842"/>
      <c r="DE9" s="842"/>
      <c r="DF9" s="843"/>
      <c r="DG9" s="841" t="s">
        <v>500</v>
      </c>
      <c r="DH9" s="842"/>
      <c r="DI9" s="842"/>
      <c r="DJ9" s="842"/>
      <c r="DK9" s="843"/>
      <c r="DL9" s="841" t="s">
        <v>500</v>
      </c>
      <c r="DM9" s="842"/>
      <c r="DN9" s="842"/>
      <c r="DO9" s="842"/>
      <c r="DP9" s="843"/>
      <c r="DQ9" s="841" t="s">
        <v>500</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565</v>
      </c>
      <c r="BT10" s="829"/>
      <c r="BU10" s="829"/>
      <c r="BV10" s="829"/>
      <c r="BW10" s="829"/>
      <c r="BX10" s="829"/>
      <c r="BY10" s="829"/>
      <c r="BZ10" s="829"/>
      <c r="CA10" s="829"/>
      <c r="CB10" s="829"/>
      <c r="CC10" s="829"/>
      <c r="CD10" s="829"/>
      <c r="CE10" s="829"/>
      <c r="CF10" s="829"/>
      <c r="CG10" s="830"/>
      <c r="CH10" s="841">
        <v>2</v>
      </c>
      <c r="CI10" s="842"/>
      <c r="CJ10" s="842"/>
      <c r="CK10" s="842"/>
      <c r="CL10" s="843"/>
      <c r="CM10" s="841">
        <v>54</v>
      </c>
      <c r="CN10" s="842"/>
      <c r="CO10" s="842"/>
      <c r="CP10" s="842"/>
      <c r="CQ10" s="843"/>
      <c r="CR10" s="841">
        <v>3</v>
      </c>
      <c r="CS10" s="842"/>
      <c r="CT10" s="842"/>
      <c r="CU10" s="842"/>
      <c r="CV10" s="843"/>
      <c r="CW10" s="841" t="s">
        <v>500</v>
      </c>
      <c r="CX10" s="842"/>
      <c r="CY10" s="842"/>
      <c r="CZ10" s="842"/>
      <c r="DA10" s="843"/>
      <c r="DB10" s="841" t="s">
        <v>500</v>
      </c>
      <c r="DC10" s="842"/>
      <c r="DD10" s="842"/>
      <c r="DE10" s="842"/>
      <c r="DF10" s="843"/>
      <c r="DG10" s="841" t="s">
        <v>500</v>
      </c>
      <c r="DH10" s="842"/>
      <c r="DI10" s="842"/>
      <c r="DJ10" s="842"/>
      <c r="DK10" s="843"/>
      <c r="DL10" s="841" t="s">
        <v>500</v>
      </c>
      <c r="DM10" s="842"/>
      <c r="DN10" s="842"/>
      <c r="DO10" s="842"/>
      <c r="DP10" s="843"/>
      <c r="DQ10" s="841" t="s">
        <v>500</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576</v>
      </c>
      <c r="BT11" s="829"/>
      <c r="BU11" s="829"/>
      <c r="BV11" s="829"/>
      <c r="BW11" s="829"/>
      <c r="BX11" s="829"/>
      <c r="BY11" s="829"/>
      <c r="BZ11" s="829"/>
      <c r="CA11" s="829"/>
      <c r="CB11" s="829"/>
      <c r="CC11" s="829"/>
      <c r="CD11" s="829"/>
      <c r="CE11" s="829"/>
      <c r="CF11" s="829"/>
      <c r="CG11" s="830"/>
      <c r="CH11" s="841">
        <v>3</v>
      </c>
      <c r="CI11" s="842"/>
      <c r="CJ11" s="842"/>
      <c r="CK11" s="842"/>
      <c r="CL11" s="843"/>
      <c r="CM11" s="841">
        <v>3</v>
      </c>
      <c r="CN11" s="842"/>
      <c r="CO11" s="842"/>
      <c r="CP11" s="842"/>
      <c r="CQ11" s="843"/>
      <c r="CR11" s="841">
        <v>0</v>
      </c>
      <c r="CS11" s="842"/>
      <c r="CT11" s="842"/>
      <c r="CU11" s="842"/>
      <c r="CV11" s="843"/>
      <c r="CW11" s="841">
        <v>20</v>
      </c>
      <c r="CX11" s="842"/>
      <c r="CY11" s="842"/>
      <c r="CZ11" s="842"/>
      <c r="DA11" s="843"/>
      <c r="DB11" s="841" t="s">
        <v>500</v>
      </c>
      <c r="DC11" s="842"/>
      <c r="DD11" s="842"/>
      <c r="DE11" s="842"/>
      <c r="DF11" s="843"/>
      <c r="DG11" s="841" t="s">
        <v>500</v>
      </c>
      <c r="DH11" s="842"/>
      <c r="DI11" s="842"/>
      <c r="DJ11" s="842"/>
      <c r="DK11" s="843"/>
      <c r="DL11" s="841" t="s">
        <v>500</v>
      </c>
      <c r="DM11" s="842"/>
      <c r="DN11" s="842"/>
      <c r="DO11" s="842"/>
      <c r="DP11" s="843"/>
      <c r="DQ11" s="841" t="s">
        <v>500</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51149</v>
      </c>
      <c r="R23" s="854"/>
      <c r="S23" s="854"/>
      <c r="T23" s="854"/>
      <c r="U23" s="854"/>
      <c r="V23" s="854">
        <v>49830</v>
      </c>
      <c r="W23" s="854"/>
      <c r="X23" s="854"/>
      <c r="Y23" s="854"/>
      <c r="Z23" s="854"/>
      <c r="AA23" s="854">
        <v>1319</v>
      </c>
      <c r="AB23" s="854"/>
      <c r="AC23" s="854"/>
      <c r="AD23" s="854"/>
      <c r="AE23" s="855"/>
      <c r="AF23" s="856">
        <v>1122</v>
      </c>
      <c r="AG23" s="854"/>
      <c r="AH23" s="854"/>
      <c r="AI23" s="854"/>
      <c r="AJ23" s="857"/>
      <c r="AK23" s="858"/>
      <c r="AL23" s="859"/>
      <c r="AM23" s="859"/>
      <c r="AN23" s="859"/>
      <c r="AO23" s="859"/>
      <c r="AP23" s="854">
        <v>34125</v>
      </c>
      <c r="AQ23" s="854"/>
      <c r="AR23" s="854"/>
      <c r="AS23" s="854"/>
      <c r="AT23" s="854"/>
      <c r="AU23" s="860"/>
      <c r="AV23" s="860"/>
      <c r="AW23" s="860"/>
      <c r="AX23" s="860"/>
      <c r="AY23" s="861"/>
      <c r="AZ23" s="869" t="s">
        <v>377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17497</v>
      </c>
      <c r="R28" s="883"/>
      <c r="S28" s="883"/>
      <c r="T28" s="883"/>
      <c r="U28" s="883"/>
      <c r="V28" s="883">
        <v>16638</v>
      </c>
      <c r="W28" s="883"/>
      <c r="X28" s="883"/>
      <c r="Y28" s="883"/>
      <c r="Z28" s="883"/>
      <c r="AA28" s="883">
        <v>859</v>
      </c>
      <c r="AB28" s="883"/>
      <c r="AC28" s="883"/>
      <c r="AD28" s="883"/>
      <c r="AE28" s="884"/>
      <c r="AF28" s="885">
        <v>859</v>
      </c>
      <c r="AG28" s="883"/>
      <c r="AH28" s="883"/>
      <c r="AI28" s="883"/>
      <c r="AJ28" s="886"/>
      <c r="AK28" s="887">
        <v>1582</v>
      </c>
      <c r="AL28" s="878"/>
      <c r="AM28" s="878"/>
      <c r="AN28" s="878"/>
      <c r="AO28" s="878"/>
      <c r="AP28" s="878" t="s">
        <v>500</v>
      </c>
      <c r="AQ28" s="878"/>
      <c r="AR28" s="878"/>
      <c r="AS28" s="878"/>
      <c r="AT28" s="878"/>
      <c r="AU28" s="878" t="s">
        <v>500</v>
      </c>
      <c r="AV28" s="878"/>
      <c r="AW28" s="878"/>
      <c r="AX28" s="878"/>
      <c r="AY28" s="878"/>
      <c r="AZ28" s="879" t="s">
        <v>500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12366</v>
      </c>
      <c r="R29" s="819"/>
      <c r="S29" s="819"/>
      <c r="T29" s="819"/>
      <c r="U29" s="819"/>
      <c r="V29" s="819">
        <v>12009</v>
      </c>
      <c r="W29" s="819"/>
      <c r="X29" s="819"/>
      <c r="Y29" s="819"/>
      <c r="Z29" s="819"/>
      <c r="AA29" s="819">
        <v>357</v>
      </c>
      <c r="AB29" s="819"/>
      <c r="AC29" s="819"/>
      <c r="AD29" s="819"/>
      <c r="AE29" s="820"/>
      <c r="AF29" s="821">
        <v>357</v>
      </c>
      <c r="AG29" s="822"/>
      <c r="AH29" s="822"/>
      <c r="AI29" s="822"/>
      <c r="AJ29" s="823"/>
      <c r="AK29" s="890">
        <v>1706</v>
      </c>
      <c r="AL29" s="891"/>
      <c r="AM29" s="891"/>
      <c r="AN29" s="891"/>
      <c r="AO29" s="891"/>
      <c r="AP29" s="891" t="s">
        <v>500</v>
      </c>
      <c r="AQ29" s="891"/>
      <c r="AR29" s="891"/>
      <c r="AS29" s="891"/>
      <c r="AT29" s="891"/>
      <c r="AU29" s="891" t="s">
        <v>500</v>
      </c>
      <c r="AV29" s="891"/>
      <c r="AW29" s="891"/>
      <c r="AX29" s="891"/>
      <c r="AY29" s="891"/>
      <c r="AZ29" s="892" t="s">
        <v>500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12880</v>
      </c>
      <c r="R30" s="819"/>
      <c r="S30" s="819"/>
      <c r="T30" s="819"/>
      <c r="U30" s="819"/>
      <c r="V30" s="819">
        <v>12663</v>
      </c>
      <c r="W30" s="819"/>
      <c r="X30" s="819"/>
      <c r="Y30" s="819"/>
      <c r="Z30" s="819"/>
      <c r="AA30" s="819">
        <v>217</v>
      </c>
      <c r="AB30" s="819"/>
      <c r="AC30" s="819"/>
      <c r="AD30" s="819"/>
      <c r="AE30" s="820"/>
      <c r="AF30" s="821">
        <v>217</v>
      </c>
      <c r="AG30" s="822"/>
      <c r="AH30" s="822"/>
      <c r="AI30" s="822"/>
      <c r="AJ30" s="823"/>
      <c r="AK30" s="890">
        <v>60</v>
      </c>
      <c r="AL30" s="891"/>
      <c r="AM30" s="891"/>
      <c r="AN30" s="891"/>
      <c r="AO30" s="891"/>
      <c r="AP30" s="891" t="s">
        <v>500</v>
      </c>
      <c r="AQ30" s="891"/>
      <c r="AR30" s="891"/>
      <c r="AS30" s="891"/>
      <c r="AT30" s="891"/>
      <c r="AU30" s="891" t="s">
        <v>500</v>
      </c>
      <c r="AV30" s="891"/>
      <c r="AW30" s="891"/>
      <c r="AX30" s="891"/>
      <c r="AY30" s="891"/>
      <c r="AZ30" s="892" t="s">
        <v>500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1611</v>
      </c>
      <c r="R31" s="819"/>
      <c r="S31" s="819"/>
      <c r="T31" s="819"/>
      <c r="U31" s="819"/>
      <c r="V31" s="819">
        <v>1602</v>
      </c>
      <c r="W31" s="819"/>
      <c r="X31" s="819"/>
      <c r="Y31" s="819"/>
      <c r="Z31" s="819"/>
      <c r="AA31" s="819">
        <v>9</v>
      </c>
      <c r="AB31" s="819"/>
      <c r="AC31" s="819"/>
      <c r="AD31" s="819"/>
      <c r="AE31" s="820"/>
      <c r="AF31" s="821">
        <v>9</v>
      </c>
      <c r="AG31" s="822"/>
      <c r="AH31" s="822"/>
      <c r="AI31" s="822"/>
      <c r="AJ31" s="823"/>
      <c r="AK31" s="890">
        <v>407</v>
      </c>
      <c r="AL31" s="891"/>
      <c r="AM31" s="891"/>
      <c r="AN31" s="891"/>
      <c r="AO31" s="891"/>
      <c r="AP31" s="891" t="s">
        <v>500</v>
      </c>
      <c r="AQ31" s="891"/>
      <c r="AR31" s="891"/>
      <c r="AS31" s="891"/>
      <c r="AT31" s="891"/>
      <c r="AU31" s="891" t="s">
        <v>500</v>
      </c>
      <c r="AV31" s="891"/>
      <c r="AW31" s="891"/>
      <c r="AX31" s="891"/>
      <c r="AY31" s="891"/>
      <c r="AZ31" s="892" t="s">
        <v>500</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2331</v>
      </c>
      <c r="R32" s="819"/>
      <c r="S32" s="819"/>
      <c r="T32" s="819"/>
      <c r="U32" s="819"/>
      <c r="V32" s="819">
        <v>2222</v>
      </c>
      <c r="W32" s="819"/>
      <c r="X32" s="819"/>
      <c r="Y32" s="819"/>
      <c r="Z32" s="819"/>
      <c r="AA32" s="819">
        <v>109</v>
      </c>
      <c r="AB32" s="819"/>
      <c r="AC32" s="819"/>
      <c r="AD32" s="819"/>
      <c r="AE32" s="820"/>
      <c r="AF32" s="821">
        <v>1875</v>
      </c>
      <c r="AG32" s="822"/>
      <c r="AH32" s="822"/>
      <c r="AI32" s="822"/>
      <c r="AJ32" s="823"/>
      <c r="AK32" s="890">
        <v>15</v>
      </c>
      <c r="AL32" s="891"/>
      <c r="AM32" s="891"/>
      <c r="AN32" s="891"/>
      <c r="AO32" s="891"/>
      <c r="AP32" s="891">
        <v>3968</v>
      </c>
      <c r="AQ32" s="891"/>
      <c r="AR32" s="891"/>
      <c r="AS32" s="891"/>
      <c r="AT32" s="891"/>
      <c r="AU32" s="891">
        <v>8</v>
      </c>
      <c r="AV32" s="891"/>
      <c r="AW32" s="891"/>
      <c r="AX32" s="891"/>
      <c r="AY32" s="891"/>
      <c r="AZ32" s="892" t="s">
        <v>500</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1921</v>
      </c>
      <c r="R33" s="819"/>
      <c r="S33" s="819"/>
      <c r="T33" s="819"/>
      <c r="U33" s="819"/>
      <c r="V33" s="819">
        <v>1915</v>
      </c>
      <c r="W33" s="819"/>
      <c r="X33" s="819"/>
      <c r="Y33" s="819"/>
      <c r="Z33" s="819"/>
      <c r="AA33" s="819">
        <v>6</v>
      </c>
      <c r="AB33" s="819"/>
      <c r="AC33" s="819"/>
      <c r="AD33" s="819"/>
      <c r="AE33" s="820"/>
      <c r="AF33" s="821" t="s">
        <v>377</v>
      </c>
      <c r="AG33" s="822"/>
      <c r="AH33" s="822"/>
      <c r="AI33" s="822"/>
      <c r="AJ33" s="823"/>
      <c r="AK33" s="890">
        <v>252</v>
      </c>
      <c r="AL33" s="891"/>
      <c r="AM33" s="891"/>
      <c r="AN33" s="891"/>
      <c r="AO33" s="891"/>
      <c r="AP33" s="891">
        <v>9805</v>
      </c>
      <c r="AQ33" s="891"/>
      <c r="AR33" s="891"/>
      <c r="AS33" s="891"/>
      <c r="AT33" s="891"/>
      <c r="AU33" s="891">
        <v>2500</v>
      </c>
      <c r="AV33" s="891"/>
      <c r="AW33" s="891"/>
      <c r="AX33" s="891"/>
      <c r="AY33" s="891"/>
      <c r="AZ33" s="892" t="s">
        <v>500</v>
      </c>
      <c r="BA33" s="892"/>
      <c r="BB33" s="892"/>
      <c r="BC33" s="892"/>
      <c r="BD33" s="892"/>
      <c r="BE33" s="888" t="s">
        <v>587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36</v>
      </c>
      <c r="R34" s="819"/>
      <c r="S34" s="819"/>
      <c r="T34" s="819"/>
      <c r="U34" s="819"/>
      <c r="V34" s="819">
        <v>35</v>
      </c>
      <c r="W34" s="819"/>
      <c r="X34" s="819"/>
      <c r="Y34" s="819"/>
      <c r="Z34" s="819"/>
      <c r="AA34" s="819">
        <v>1</v>
      </c>
      <c r="AB34" s="819"/>
      <c r="AC34" s="819"/>
      <c r="AD34" s="819"/>
      <c r="AE34" s="820"/>
      <c r="AF34" s="821">
        <v>1</v>
      </c>
      <c r="AG34" s="822"/>
      <c r="AH34" s="822"/>
      <c r="AI34" s="822"/>
      <c r="AJ34" s="823"/>
      <c r="AK34" s="890" t="s">
        <v>585</v>
      </c>
      <c r="AL34" s="891"/>
      <c r="AM34" s="891"/>
      <c r="AN34" s="891"/>
      <c r="AO34" s="891"/>
      <c r="AP34" s="891" t="s">
        <v>500</v>
      </c>
      <c r="AQ34" s="891"/>
      <c r="AR34" s="891"/>
      <c r="AS34" s="891"/>
      <c r="AT34" s="891"/>
      <c r="AU34" s="891" t="s">
        <v>500</v>
      </c>
      <c r="AV34" s="891"/>
      <c r="AW34" s="891"/>
      <c r="AX34" s="891"/>
      <c r="AY34" s="891"/>
      <c r="AZ34" s="892" t="s">
        <v>500</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3319</v>
      </c>
      <c r="AG63" s="902"/>
      <c r="AH63" s="902"/>
      <c r="AI63" s="902"/>
      <c r="AJ63" s="903"/>
      <c r="AK63" s="904"/>
      <c r="AL63" s="899"/>
      <c r="AM63" s="899"/>
      <c r="AN63" s="899"/>
      <c r="AO63" s="899"/>
      <c r="AP63" s="902">
        <v>13774</v>
      </c>
      <c r="AQ63" s="902"/>
      <c r="AR63" s="902"/>
      <c r="AS63" s="902"/>
      <c r="AT63" s="902"/>
      <c r="AU63" s="902">
        <v>2508</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388</v>
      </c>
      <c r="AQ66" s="778"/>
      <c r="AR66" s="778"/>
      <c r="AS66" s="778"/>
      <c r="AT66" s="779"/>
      <c r="AU66" s="777" t="s">
        <v>409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566</v>
      </c>
      <c r="C68" s="930"/>
      <c r="D68" s="930"/>
      <c r="E68" s="930"/>
      <c r="F68" s="930"/>
      <c r="G68" s="930"/>
      <c r="H68" s="930"/>
      <c r="I68" s="930"/>
      <c r="J68" s="930"/>
      <c r="K68" s="930"/>
      <c r="L68" s="930"/>
      <c r="M68" s="930"/>
      <c r="N68" s="930"/>
      <c r="O68" s="930"/>
      <c r="P68" s="931"/>
      <c r="Q68" s="932">
        <v>62</v>
      </c>
      <c r="R68" s="926"/>
      <c r="S68" s="926"/>
      <c r="T68" s="926"/>
      <c r="U68" s="926"/>
      <c r="V68" s="926">
        <v>47</v>
      </c>
      <c r="W68" s="926"/>
      <c r="X68" s="926"/>
      <c r="Y68" s="926"/>
      <c r="Z68" s="926"/>
      <c r="AA68" s="926">
        <v>15</v>
      </c>
      <c r="AB68" s="926"/>
      <c r="AC68" s="926"/>
      <c r="AD68" s="926"/>
      <c r="AE68" s="926"/>
      <c r="AF68" s="926">
        <v>15</v>
      </c>
      <c r="AG68" s="926"/>
      <c r="AH68" s="926"/>
      <c r="AI68" s="926"/>
      <c r="AJ68" s="926"/>
      <c r="AK68" s="926" t="s">
        <v>500</v>
      </c>
      <c r="AL68" s="926"/>
      <c r="AM68" s="926"/>
      <c r="AN68" s="926"/>
      <c r="AO68" s="926"/>
      <c r="AP68" s="926" t="s">
        <v>500</v>
      </c>
      <c r="AQ68" s="926"/>
      <c r="AR68" s="926"/>
      <c r="AS68" s="926"/>
      <c r="AT68" s="926"/>
      <c r="AU68" s="926" t="s">
        <v>500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567</v>
      </c>
      <c r="C69" s="934"/>
      <c r="D69" s="934"/>
      <c r="E69" s="934"/>
      <c r="F69" s="934"/>
      <c r="G69" s="934"/>
      <c r="H69" s="934"/>
      <c r="I69" s="934"/>
      <c r="J69" s="934"/>
      <c r="K69" s="934"/>
      <c r="L69" s="934"/>
      <c r="M69" s="934"/>
      <c r="N69" s="934"/>
      <c r="O69" s="934"/>
      <c r="P69" s="935"/>
      <c r="Q69" s="936">
        <v>1076</v>
      </c>
      <c r="R69" s="891"/>
      <c r="S69" s="891"/>
      <c r="T69" s="891"/>
      <c r="U69" s="891"/>
      <c r="V69" s="891">
        <v>1076</v>
      </c>
      <c r="W69" s="891"/>
      <c r="X69" s="891"/>
      <c r="Y69" s="891"/>
      <c r="Z69" s="891"/>
      <c r="AA69" s="891" t="s">
        <v>586</v>
      </c>
      <c r="AB69" s="891"/>
      <c r="AC69" s="891"/>
      <c r="AD69" s="891"/>
      <c r="AE69" s="891"/>
      <c r="AF69" s="891" t="s">
        <v>500</v>
      </c>
      <c r="AG69" s="891"/>
      <c r="AH69" s="891"/>
      <c r="AI69" s="891"/>
      <c r="AJ69" s="891"/>
      <c r="AK69" s="891">
        <v>9</v>
      </c>
      <c r="AL69" s="891"/>
      <c r="AM69" s="891"/>
      <c r="AN69" s="891"/>
      <c r="AO69" s="891"/>
      <c r="AP69" s="891" t="s">
        <v>585</v>
      </c>
      <c r="AQ69" s="891"/>
      <c r="AR69" s="891"/>
      <c r="AS69" s="891"/>
      <c r="AT69" s="891"/>
      <c r="AU69" s="891" t="s">
        <v>585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568</v>
      </c>
      <c r="C70" s="934"/>
      <c r="D70" s="934"/>
      <c r="E70" s="934"/>
      <c r="F70" s="934"/>
      <c r="G70" s="934"/>
      <c r="H70" s="934"/>
      <c r="I70" s="934"/>
      <c r="J70" s="934"/>
      <c r="K70" s="934"/>
      <c r="L70" s="934"/>
      <c r="M70" s="934"/>
      <c r="N70" s="934"/>
      <c r="O70" s="934"/>
      <c r="P70" s="935"/>
      <c r="Q70" s="936">
        <v>114</v>
      </c>
      <c r="R70" s="891"/>
      <c r="S70" s="891"/>
      <c r="T70" s="891"/>
      <c r="U70" s="891"/>
      <c r="V70" s="891">
        <v>103</v>
      </c>
      <c r="W70" s="891"/>
      <c r="X70" s="891"/>
      <c r="Y70" s="891"/>
      <c r="Z70" s="891"/>
      <c r="AA70" s="891">
        <v>11</v>
      </c>
      <c r="AB70" s="891"/>
      <c r="AC70" s="891"/>
      <c r="AD70" s="891"/>
      <c r="AE70" s="891"/>
      <c r="AF70" s="891" t="s">
        <v>500</v>
      </c>
      <c r="AG70" s="891"/>
      <c r="AH70" s="891"/>
      <c r="AI70" s="891"/>
      <c r="AJ70" s="891"/>
      <c r="AK70" s="891">
        <v>99</v>
      </c>
      <c r="AL70" s="891"/>
      <c r="AM70" s="891"/>
      <c r="AN70" s="891"/>
      <c r="AO70" s="891"/>
      <c r="AP70" s="891" t="s">
        <v>585</v>
      </c>
      <c r="AQ70" s="891"/>
      <c r="AR70" s="891"/>
      <c r="AS70" s="891"/>
      <c r="AT70" s="891"/>
      <c r="AU70" s="891" t="s">
        <v>585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569</v>
      </c>
      <c r="C71" s="934"/>
      <c r="D71" s="934"/>
      <c r="E71" s="934"/>
      <c r="F71" s="934"/>
      <c r="G71" s="934"/>
      <c r="H71" s="934"/>
      <c r="I71" s="934"/>
      <c r="J71" s="934"/>
      <c r="K71" s="934"/>
      <c r="L71" s="934"/>
      <c r="M71" s="934"/>
      <c r="N71" s="934"/>
      <c r="O71" s="934"/>
      <c r="P71" s="935"/>
      <c r="Q71" s="936">
        <v>1198</v>
      </c>
      <c r="R71" s="891"/>
      <c r="S71" s="891"/>
      <c r="T71" s="891"/>
      <c r="U71" s="891"/>
      <c r="V71" s="891">
        <v>1198</v>
      </c>
      <c r="W71" s="891"/>
      <c r="X71" s="891"/>
      <c r="Y71" s="891"/>
      <c r="Z71" s="891"/>
      <c r="AA71" s="891" t="s">
        <v>500</v>
      </c>
      <c r="AB71" s="891"/>
      <c r="AC71" s="891"/>
      <c r="AD71" s="891"/>
      <c r="AE71" s="891"/>
      <c r="AF71" s="891" t="s">
        <v>500</v>
      </c>
      <c r="AG71" s="891"/>
      <c r="AH71" s="891"/>
      <c r="AI71" s="891"/>
      <c r="AJ71" s="891"/>
      <c r="AK71" s="891">
        <v>937</v>
      </c>
      <c r="AL71" s="891"/>
      <c r="AM71" s="891"/>
      <c r="AN71" s="891"/>
      <c r="AO71" s="891"/>
      <c r="AP71" s="891">
        <v>4726</v>
      </c>
      <c r="AQ71" s="891"/>
      <c r="AR71" s="891"/>
      <c r="AS71" s="891"/>
      <c r="AT71" s="891"/>
      <c r="AU71" s="891">
        <v>3625</v>
      </c>
      <c r="AV71" s="891"/>
      <c r="AW71" s="891"/>
      <c r="AX71" s="891"/>
      <c r="AY71" s="891"/>
      <c r="AZ71" s="937" t="s">
        <v>578</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570</v>
      </c>
      <c r="C72" s="934"/>
      <c r="D72" s="934"/>
      <c r="E72" s="934"/>
      <c r="F72" s="934"/>
      <c r="G72" s="934"/>
      <c r="H72" s="934"/>
      <c r="I72" s="934"/>
      <c r="J72" s="934"/>
      <c r="K72" s="934"/>
      <c r="L72" s="934"/>
      <c r="M72" s="934"/>
      <c r="N72" s="934"/>
      <c r="O72" s="934"/>
      <c r="P72" s="935"/>
      <c r="Q72" s="936">
        <v>26</v>
      </c>
      <c r="R72" s="891"/>
      <c r="S72" s="891"/>
      <c r="T72" s="891"/>
      <c r="U72" s="891"/>
      <c r="V72" s="891">
        <v>26</v>
      </c>
      <c r="W72" s="891"/>
      <c r="X72" s="891"/>
      <c r="Y72" s="891"/>
      <c r="Z72" s="891"/>
      <c r="AA72" s="891" t="s">
        <v>500</v>
      </c>
      <c r="AB72" s="891"/>
      <c r="AC72" s="891"/>
      <c r="AD72" s="891"/>
      <c r="AE72" s="891"/>
      <c r="AF72" s="891" t="s">
        <v>500</v>
      </c>
      <c r="AG72" s="891"/>
      <c r="AH72" s="891"/>
      <c r="AI72" s="891"/>
      <c r="AJ72" s="891"/>
      <c r="AK72" s="891">
        <v>26</v>
      </c>
      <c r="AL72" s="891"/>
      <c r="AM72" s="891"/>
      <c r="AN72" s="891"/>
      <c r="AO72" s="891"/>
      <c r="AP72" s="891" t="s">
        <v>585</v>
      </c>
      <c r="AQ72" s="891"/>
      <c r="AR72" s="891"/>
      <c r="AS72" s="891"/>
      <c r="AT72" s="891"/>
      <c r="AU72" s="891" t="s">
        <v>585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571</v>
      </c>
      <c r="C73" s="934"/>
      <c r="D73" s="934"/>
      <c r="E73" s="934"/>
      <c r="F73" s="934"/>
      <c r="G73" s="934"/>
      <c r="H73" s="934"/>
      <c r="I73" s="934"/>
      <c r="J73" s="934"/>
      <c r="K73" s="934"/>
      <c r="L73" s="934"/>
      <c r="M73" s="934"/>
      <c r="N73" s="934"/>
      <c r="O73" s="934"/>
      <c r="P73" s="935"/>
      <c r="Q73" s="936">
        <v>1352</v>
      </c>
      <c r="R73" s="891"/>
      <c r="S73" s="891"/>
      <c r="T73" s="891"/>
      <c r="U73" s="891"/>
      <c r="V73" s="891">
        <v>1341</v>
      </c>
      <c r="W73" s="891"/>
      <c r="X73" s="891"/>
      <c r="Y73" s="891"/>
      <c r="Z73" s="891"/>
      <c r="AA73" s="891">
        <v>11</v>
      </c>
      <c r="AB73" s="891"/>
      <c r="AC73" s="891"/>
      <c r="AD73" s="891"/>
      <c r="AE73" s="891"/>
      <c r="AF73" s="891" t="s">
        <v>500</v>
      </c>
      <c r="AG73" s="891"/>
      <c r="AH73" s="891"/>
      <c r="AI73" s="891"/>
      <c r="AJ73" s="891"/>
      <c r="AK73" s="891">
        <v>9</v>
      </c>
      <c r="AL73" s="891"/>
      <c r="AM73" s="891"/>
      <c r="AN73" s="891"/>
      <c r="AO73" s="891"/>
      <c r="AP73" s="891">
        <v>4726</v>
      </c>
      <c r="AQ73" s="891"/>
      <c r="AR73" s="891"/>
      <c r="AS73" s="891"/>
      <c r="AT73" s="891"/>
      <c r="AU73" s="891">
        <v>3625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572</v>
      </c>
      <c r="C74" s="934"/>
      <c r="D74" s="934"/>
      <c r="E74" s="934"/>
      <c r="F74" s="934"/>
      <c r="G74" s="934"/>
      <c r="H74" s="934"/>
      <c r="I74" s="934"/>
      <c r="J74" s="934"/>
      <c r="K74" s="934"/>
      <c r="L74" s="934"/>
      <c r="M74" s="934"/>
      <c r="N74" s="934"/>
      <c r="O74" s="934"/>
      <c r="P74" s="935"/>
      <c r="Q74" s="936">
        <v>31</v>
      </c>
      <c r="R74" s="891"/>
      <c r="S74" s="891"/>
      <c r="T74" s="891"/>
      <c r="U74" s="891"/>
      <c r="V74" s="891">
        <v>30</v>
      </c>
      <c r="W74" s="891"/>
      <c r="X74" s="891"/>
      <c r="Y74" s="891"/>
      <c r="Z74" s="891"/>
      <c r="AA74" s="891">
        <v>1</v>
      </c>
      <c r="AB74" s="891"/>
      <c r="AC74" s="891"/>
      <c r="AD74" s="891"/>
      <c r="AE74" s="891"/>
      <c r="AF74" s="891">
        <v>1</v>
      </c>
      <c r="AG74" s="891"/>
      <c r="AH74" s="891"/>
      <c r="AI74" s="891"/>
      <c r="AJ74" s="891"/>
      <c r="AK74" s="891">
        <v>2</v>
      </c>
      <c r="AL74" s="891"/>
      <c r="AM74" s="891"/>
      <c r="AN74" s="891"/>
      <c r="AO74" s="891"/>
      <c r="AP74" s="891" t="s">
        <v>500</v>
      </c>
      <c r="AQ74" s="891"/>
      <c r="AR74" s="891"/>
      <c r="AS74" s="891"/>
      <c r="AT74" s="891"/>
      <c r="AU74" s="891" t="s">
        <v>500</v>
      </c>
      <c r="AV74" s="891"/>
      <c r="AW74" s="891"/>
      <c r="AX74" s="891"/>
      <c r="AY74" s="891"/>
      <c r="AZ74" s="937" t="s">
        <v>577</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573</v>
      </c>
      <c r="C75" s="934"/>
      <c r="D75" s="934"/>
      <c r="E75" s="934"/>
      <c r="F75" s="934"/>
      <c r="G75" s="934"/>
      <c r="H75" s="934"/>
      <c r="I75" s="934"/>
      <c r="J75" s="934"/>
      <c r="K75" s="934"/>
      <c r="L75" s="934"/>
      <c r="M75" s="934"/>
      <c r="N75" s="934"/>
      <c r="O75" s="934"/>
      <c r="P75" s="935"/>
      <c r="Q75" s="939">
        <v>256</v>
      </c>
      <c r="R75" s="940"/>
      <c r="S75" s="940"/>
      <c r="T75" s="940"/>
      <c r="U75" s="890"/>
      <c r="V75" s="941">
        <v>182</v>
      </c>
      <c r="W75" s="940"/>
      <c r="X75" s="940"/>
      <c r="Y75" s="940"/>
      <c r="Z75" s="890"/>
      <c r="AA75" s="941">
        <v>74</v>
      </c>
      <c r="AB75" s="940"/>
      <c r="AC75" s="940"/>
      <c r="AD75" s="940"/>
      <c r="AE75" s="890"/>
      <c r="AF75" s="941">
        <v>74</v>
      </c>
      <c r="AG75" s="940"/>
      <c r="AH75" s="940"/>
      <c r="AI75" s="940"/>
      <c r="AJ75" s="890"/>
      <c r="AK75" s="941">
        <v>27</v>
      </c>
      <c r="AL75" s="940"/>
      <c r="AM75" s="940"/>
      <c r="AN75" s="940"/>
      <c r="AO75" s="890"/>
      <c r="AP75" s="941" t="s">
        <v>500</v>
      </c>
      <c r="AQ75" s="940"/>
      <c r="AR75" s="940"/>
      <c r="AS75" s="940"/>
      <c r="AT75" s="890"/>
      <c r="AU75" s="941" t="s">
        <v>500</v>
      </c>
      <c r="AV75" s="940"/>
      <c r="AW75" s="940"/>
      <c r="AX75" s="940"/>
      <c r="AY75" s="890"/>
      <c r="AZ75" s="937" t="s">
        <v>579</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574</v>
      </c>
      <c r="C76" s="934"/>
      <c r="D76" s="934"/>
      <c r="E76" s="934"/>
      <c r="F76" s="934"/>
      <c r="G76" s="934"/>
      <c r="H76" s="934"/>
      <c r="I76" s="934"/>
      <c r="J76" s="934"/>
      <c r="K76" s="934"/>
      <c r="L76" s="934"/>
      <c r="M76" s="934"/>
      <c r="N76" s="934"/>
      <c r="O76" s="934"/>
      <c r="P76" s="935"/>
      <c r="Q76" s="939">
        <v>196657</v>
      </c>
      <c r="R76" s="940"/>
      <c r="S76" s="940"/>
      <c r="T76" s="940"/>
      <c r="U76" s="890"/>
      <c r="V76" s="941">
        <v>186520</v>
      </c>
      <c r="W76" s="940"/>
      <c r="X76" s="940"/>
      <c r="Y76" s="940"/>
      <c r="Z76" s="890"/>
      <c r="AA76" s="941">
        <v>10137</v>
      </c>
      <c r="AB76" s="940"/>
      <c r="AC76" s="940"/>
      <c r="AD76" s="940"/>
      <c r="AE76" s="890"/>
      <c r="AF76" s="941">
        <v>10137</v>
      </c>
      <c r="AG76" s="940"/>
      <c r="AH76" s="940"/>
      <c r="AI76" s="940"/>
      <c r="AJ76" s="890"/>
      <c r="AK76" s="941" t="s">
        <v>500</v>
      </c>
      <c r="AL76" s="940"/>
      <c r="AM76" s="940"/>
      <c r="AN76" s="940"/>
      <c r="AO76" s="890"/>
      <c r="AP76" s="941" t="s">
        <v>500</v>
      </c>
      <c r="AQ76" s="940"/>
      <c r="AR76" s="940"/>
      <c r="AS76" s="940"/>
      <c r="AT76" s="890"/>
      <c r="AU76" s="941" t="s">
        <v>500</v>
      </c>
      <c r="AV76" s="940"/>
      <c r="AW76" s="940"/>
      <c r="AX76" s="940"/>
      <c r="AY76" s="890"/>
      <c r="AZ76" s="937" t="s">
        <v>575</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10227</v>
      </c>
      <c r="AG88" s="902"/>
      <c r="AH88" s="902"/>
      <c r="AI88" s="902"/>
      <c r="AJ88" s="902"/>
      <c r="AK88" s="899"/>
      <c r="AL88" s="899"/>
      <c r="AM88" s="899"/>
      <c r="AN88" s="899"/>
      <c r="AO88" s="899"/>
      <c r="AP88" s="902">
        <v>4726</v>
      </c>
      <c r="AQ88" s="902"/>
      <c r="AR88" s="902"/>
      <c r="AS88" s="902"/>
      <c r="AT88" s="902"/>
      <c r="AU88" s="902">
        <v>3625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75</v>
      </c>
      <c r="CS102" s="910"/>
      <c r="CT102" s="910"/>
      <c r="CU102" s="910"/>
      <c r="CV102" s="953"/>
      <c r="CW102" s="952">
        <v>25</v>
      </c>
      <c r="CX102" s="910"/>
      <c r="CY102" s="910"/>
      <c r="CZ102" s="910"/>
      <c r="DA102" s="953"/>
      <c r="DB102" s="952" t="s">
        <v>585</v>
      </c>
      <c r="DC102" s="910"/>
      <c r="DD102" s="910"/>
      <c r="DE102" s="910"/>
      <c r="DF102" s="953"/>
      <c r="DG102" s="952" t="s">
        <v>585</v>
      </c>
      <c r="DH102" s="910"/>
      <c r="DI102" s="910"/>
      <c r="DJ102" s="910"/>
      <c r="DK102" s="953"/>
      <c r="DL102" s="952" t="s">
        <v>585</v>
      </c>
      <c r="DM102" s="910"/>
      <c r="DN102" s="910"/>
      <c r="DO102" s="910"/>
      <c r="DP102" s="953"/>
      <c r="DQ102" s="952" t="s">
        <v>585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297</v>
      </c>
      <c r="AG109" s="955"/>
      <c r="AH109" s="955"/>
      <c r="AI109" s="955"/>
      <c r="AJ109" s="956"/>
      <c r="AK109" s="954" t="s">
        <v>296</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297</v>
      </c>
      <c r="BW109" s="955"/>
      <c r="BX109" s="955"/>
      <c r="BY109" s="955"/>
      <c r="BZ109" s="956"/>
      <c r="CA109" s="954" t="s">
        <v>296</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297</v>
      </c>
      <c r="DM109" s="955"/>
      <c r="DN109" s="955"/>
      <c r="DO109" s="955"/>
      <c r="DP109" s="956"/>
      <c r="DQ109" s="954" t="s">
        <v>296</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3194780</v>
      </c>
      <c r="AB110" s="962"/>
      <c r="AC110" s="962"/>
      <c r="AD110" s="962"/>
      <c r="AE110" s="963"/>
      <c r="AF110" s="964">
        <v>3352158</v>
      </c>
      <c r="AG110" s="962"/>
      <c r="AH110" s="962"/>
      <c r="AI110" s="962"/>
      <c r="AJ110" s="963"/>
      <c r="AK110" s="964">
        <v>3519360</v>
      </c>
      <c r="AL110" s="962"/>
      <c r="AM110" s="962"/>
      <c r="AN110" s="962"/>
      <c r="AO110" s="963"/>
      <c r="AP110" s="965">
        <v>15.5</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34255469</v>
      </c>
      <c r="BR110" s="997"/>
      <c r="BS110" s="997"/>
      <c r="BT110" s="997"/>
      <c r="BU110" s="997"/>
      <c r="BV110" s="997">
        <v>33696325</v>
      </c>
      <c r="BW110" s="997"/>
      <c r="BX110" s="997"/>
      <c r="BY110" s="997"/>
      <c r="BZ110" s="997"/>
      <c r="CA110" s="997">
        <v>34125037</v>
      </c>
      <c r="CB110" s="997"/>
      <c r="CC110" s="997"/>
      <c r="CD110" s="997"/>
      <c r="CE110" s="997"/>
      <c r="CF110" s="1011">
        <v>150.30000000000001</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377</v>
      </c>
      <c r="DH110" s="997"/>
      <c r="DI110" s="997"/>
      <c r="DJ110" s="997"/>
      <c r="DK110" s="997"/>
      <c r="DL110" s="997" t="s">
        <v>377</v>
      </c>
      <c r="DM110" s="997"/>
      <c r="DN110" s="997"/>
      <c r="DO110" s="997"/>
      <c r="DP110" s="997"/>
      <c r="DQ110" s="997" t="s">
        <v>377</v>
      </c>
      <c r="DR110" s="997"/>
      <c r="DS110" s="997"/>
      <c r="DT110" s="997"/>
      <c r="DU110" s="997"/>
      <c r="DV110" s="998" t="s">
        <v>426</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377</v>
      </c>
      <c r="AG111" s="1004"/>
      <c r="AH111" s="1004"/>
      <c r="AI111" s="1004"/>
      <c r="AJ111" s="1005"/>
      <c r="AK111" s="1006" t="s">
        <v>426</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377</v>
      </c>
      <c r="BR111" s="990"/>
      <c r="BS111" s="990"/>
      <c r="BT111" s="990"/>
      <c r="BU111" s="990"/>
      <c r="BV111" s="990" t="s">
        <v>426</v>
      </c>
      <c r="BW111" s="990"/>
      <c r="BX111" s="990"/>
      <c r="BY111" s="990"/>
      <c r="BZ111" s="990"/>
      <c r="CA111" s="990" t="s">
        <v>377</v>
      </c>
      <c r="CB111" s="990"/>
      <c r="CC111" s="990"/>
      <c r="CD111" s="990"/>
      <c r="CE111" s="990"/>
      <c r="CF111" s="984" t="s">
        <v>377</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377</v>
      </c>
      <c r="DH111" s="990"/>
      <c r="DI111" s="990"/>
      <c r="DJ111" s="990"/>
      <c r="DK111" s="990"/>
      <c r="DL111" s="990" t="s">
        <v>377</v>
      </c>
      <c r="DM111" s="990"/>
      <c r="DN111" s="990"/>
      <c r="DO111" s="990"/>
      <c r="DP111" s="990"/>
      <c r="DQ111" s="990" t="s">
        <v>426</v>
      </c>
      <c r="DR111" s="990"/>
      <c r="DS111" s="990"/>
      <c r="DT111" s="990"/>
      <c r="DU111" s="990"/>
      <c r="DV111" s="991" t="s">
        <v>377</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426</v>
      </c>
      <c r="AB112" s="1029"/>
      <c r="AC112" s="1029"/>
      <c r="AD112" s="1029"/>
      <c r="AE112" s="1030"/>
      <c r="AF112" s="1031" t="s">
        <v>377</v>
      </c>
      <c r="AG112" s="1029"/>
      <c r="AH112" s="1029"/>
      <c r="AI112" s="1029"/>
      <c r="AJ112" s="1030"/>
      <c r="AK112" s="1031" t="s">
        <v>377</v>
      </c>
      <c r="AL112" s="1029"/>
      <c r="AM112" s="1029"/>
      <c r="AN112" s="1029"/>
      <c r="AO112" s="1030"/>
      <c r="AP112" s="1032" t="s">
        <v>426</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2720451</v>
      </c>
      <c r="BR112" s="990"/>
      <c r="BS112" s="990"/>
      <c r="BT112" s="990"/>
      <c r="BU112" s="990"/>
      <c r="BV112" s="990">
        <v>2631271</v>
      </c>
      <c r="BW112" s="990"/>
      <c r="BX112" s="990"/>
      <c r="BY112" s="990"/>
      <c r="BZ112" s="990"/>
      <c r="CA112" s="990">
        <v>2508325</v>
      </c>
      <c r="CB112" s="990"/>
      <c r="CC112" s="990"/>
      <c r="CD112" s="990"/>
      <c r="CE112" s="990"/>
      <c r="CF112" s="984">
        <v>11.1</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377</v>
      </c>
      <c r="DH112" s="990"/>
      <c r="DI112" s="990"/>
      <c r="DJ112" s="990"/>
      <c r="DK112" s="990"/>
      <c r="DL112" s="990" t="s">
        <v>434</v>
      </c>
      <c r="DM112" s="990"/>
      <c r="DN112" s="990"/>
      <c r="DO112" s="990"/>
      <c r="DP112" s="990"/>
      <c r="DQ112" s="990" t="s">
        <v>377</v>
      </c>
      <c r="DR112" s="990"/>
      <c r="DS112" s="990"/>
      <c r="DT112" s="990"/>
      <c r="DU112" s="990"/>
      <c r="DV112" s="991" t="s">
        <v>434</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217906</v>
      </c>
      <c r="AB113" s="1004"/>
      <c r="AC113" s="1004"/>
      <c r="AD113" s="1004"/>
      <c r="AE113" s="1005"/>
      <c r="AF113" s="1006">
        <v>218591</v>
      </c>
      <c r="AG113" s="1004"/>
      <c r="AH113" s="1004"/>
      <c r="AI113" s="1004"/>
      <c r="AJ113" s="1005"/>
      <c r="AK113" s="1006">
        <v>218174</v>
      </c>
      <c r="AL113" s="1004"/>
      <c r="AM113" s="1004"/>
      <c r="AN113" s="1004"/>
      <c r="AO113" s="1005"/>
      <c r="AP113" s="1007">
        <v>1</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4612131</v>
      </c>
      <c r="BR113" s="990"/>
      <c r="BS113" s="990"/>
      <c r="BT113" s="990"/>
      <c r="BU113" s="990"/>
      <c r="BV113" s="990">
        <v>4102723</v>
      </c>
      <c r="BW113" s="990"/>
      <c r="BX113" s="990"/>
      <c r="BY113" s="990"/>
      <c r="BZ113" s="990"/>
      <c r="CA113" s="990">
        <v>3624745</v>
      </c>
      <c r="CB113" s="990"/>
      <c r="CC113" s="990"/>
      <c r="CD113" s="990"/>
      <c r="CE113" s="990"/>
      <c r="CF113" s="984">
        <v>16</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377</v>
      </c>
      <c r="DM113" s="1029"/>
      <c r="DN113" s="1029"/>
      <c r="DO113" s="1029"/>
      <c r="DP113" s="1030"/>
      <c r="DQ113" s="1031" t="s">
        <v>434</v>
      </c>
      <c r="DR113" s="1029"/>
      <c r="DS113" s="1029"/>
      <c r="DT113" s="1029"/>
      <c r="DU113" s="1030"/>
      <c r="DV113" s="1032" t="s">
        <v>377</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59475</v>
      </c>
      <c r="AB114" s="1029"/>
      <c r="AC114" s="1029"/>
      <c r="AD114" s="1029"/>
      <c r="AE114" s="1030"/>
      <c r="AF114" s="1031">
        <v>160754</v>
      </c>
      <c r="AG114" s="1029"/>
      <c r="AH114" s="1029"/>
      <c r="AI114" s="1029"/>
      <c r="AJ114" s="1030"/>
      <c r="AK114" s="1031">
        <v>320002</v>
      </c>
      <c r="AL114" s="1029"/>
      <c r="AM114" s="1029"/>
      <c r="AN114" s="1029"/>
      <c r="AO114" s="1030"/>
      <c r="AP114" s="1032">
        <v>1.4</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6433354</v>
      </c>
      <c r="BR114" s="990"/>
      <c r="BS114" s="990"/>
      <c r="BT114" s="990"/>
      <c r="BU114" s="990"/>
      <c r="BV114" s="990">
        <v>6396894</v>
      </c>
      <c r="BW114" s="990"/>
      <c r="BX114" s="990"/>
      <c r="BY114" s="990"/>
      <c r="BZ114" s="990"/>
      <c r="CA114" s="990">
        <v>5776043</v>
      </c>
      <c r="CB114" s="990"/>
      <c r="CC114" s="990"/>
      <c r="CD114" s="990"/>
      <c r="CE114" s="990"/>
      <c r="CF114" s="984">
        <v>25.4</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377</v>
      </c>
      <c r="DH114" s="1029"/>
      <c r="DI114" s="1029"/>
      <c r="DJ114" s="1029"/>
      <c r="DK114" s="1030"/>
      <c r="DL114" s="1031" t="s">
        <v>426</v>
      </c>
      <c r="DM114" s="1029"/>
      <c r="DN114" s="1029"/>
      <c r="DO114" s="1029"/>
      <c r="DP114" s="1030"/>
      <c r="DQ114" s="1031" t="s">
        <v>377</v>
      </c>
      <c r="DR114" s="1029"/>
      <c r="DS114" s="1029"/>
      <c r="DT114" s="1029"/>
      <c r="DU114" s="1030"/>
      <c r="DV114" s="1032" t="s">
        <v>434</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434</v>
      </c>
      <c r="AB115" s="1004"/>
      <c r="AC115" s="1004"/>
      <c r="AD115" s="1004"/>
      <c r="AE115" s="1005"/>
      <c r="AF115" s="1006" t="s">
        <v>377</v>
      </c>
      <c r="AG115" s="1004"/>
      <c r="AH115" s="1004"/>
      <c r="AI115" s="1004"/>
      <c r="AJ115" s="1005"/>
      <c r="AK115" s="1006" t="s">
        <v>377</v>
      </c>
      <c r="AL115" s="1004"/>
      <c r="AM115" s="1004"/>
      <c r="AN115" s="1004"/>
      <c r="AO115" s="1005"/>
      <c r="AP115" s="1007" t="s">
        <v>377</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377</v>
      </c>
      <c r="BR115" s="990"/>
      <c r="BS115" s="990"/>
      <c r="BT115" s="990"/>
      <c r="BU115" s="990"/>
      <c r="BV115" s="990" t="s">
        <v>377</v>
      </c>
      <c r="BW115" s="990"/>
      <c r="BX115" s="990"/>
      <c r="BY115" s="990"/>
      <c r="BZ115" s="990"/>
      <c r="CA115" s="990" t="s">
        <v>434</v>
      </c>
      <c r="CB115" s="990"/>
      <c r="CC115" s="990"/>
      <c r="CD115" s="990"/>
      <c r="CE115" s="990"/>
      <c r="CF115" s="984" t="s">
        <v>434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434</v>
      </c>
      <c r="DH115" s="1029"/>
      <c r="DI115" s="1029"/>
      <c r="DJ115" s="1029"/>
      <c r="DK115" s="1030"/>
      <c r="DL115" s="1031" t="s">
        <v>377</v>
      </c>
      <c r="DM115" s="1029"/>
      <c r="DN115" s="1029"/>
      <c r="DO115" s="1029"/>
      <c r="DP115" s="1030"/>
      <c r="DQ115" s="1031" t="s">
        <v>434</v>
      </c>
      <c r="DR115" s="1029"/>
      <c r="DS115" s="1029"/>
      <c r="DT115" s="1029"/>
      <c r="DU115" s="1030"/>
      <c r="DV115" s="1032" t="s">
        <v>377</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592</v>
      </c>
      <c r="AB116" s="1029"/>
      <c r="AC116" s="1029"/>
      <c r="AD116" s="1029"/>
      <c r="AE116" s="1030"/>
      <c r="AF116" s="1031" t="s">
        <v>377</v>
      </c>
      <c r="AG116" s="1029"/>
      <c r="AH116" s="1029"/>
      <c r="AI116" s="1029"/>
      <c r="AJ116" s="1030"/>
      <c r="AK116" s="1031" t="s">
        <v>426</v>
      </c>
      <c r="AL116" s="1029"/>
      <c r="AM116" s="1029"/>
      <c r="AN116" s="1029"/>
      <c r="AO116" s="1030"/>
      <c r="AP116" s="1032" t="s">
        <v>377</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434</v>
      </c>
      <c r="BR116" s="990"/>
      <c r="BS116" s="990"/>
      <c r="BT116" s="990"/>
      <c r="BU116" s="990"/>
      <c r="BV116" s="990" t="s">
        <v>377</v>
      </c>
      <c r="BW116" s="990"/>
      <c r="BX116" s="990"/>
      <c r="BY116" s="990"/>
      <c r="BZ116" s="990"/>
      <c r="CA116" s="990" t="s">
        <v>426</v>
      </c>
      <c r="CB116" s="990"/>
      <c r="CC116" s="990"/>
      <c r="CD116" s="990"/>
      <c r="CE116" s="990"/>
      <c r="CF116" s="984" t="s">
        <v>426</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377</v>
      </c>
      <c r="DH116" s="1029"/>
      <c r="DI116" s="1029"/>
      <c r="DJ116" s="1029"/>
      <c r="DK116" s="1030"/>
      <c r="DL116" s="1031" t="s">
        <v>426</v>
      </c>
      <c r="DM116" s="1029"/>
      <c r="DN116" s="1029"/>
      <c r="DO116" s="1029"/>
      <c r="DP116" s="1030"/>
      <c r="DQ116" s="1031" t="s">
        <v>377</v>
      </c>
      <c r="DR116" s="1029"/>
      <c r="DS116" s="1029"/>
      <c r="DT116" s="1029"/>
      <c r="DU116" s="1030"/>
      <c r="DV116" s="1032" t="s">
        <v>426</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3472753</v>
      </c>
      <c r="AB117" s="1047"/>
      <c r="AC117" s="1047"/>
      <c r="AD117" s="1047"/>
      <c r="AE117" s="1048"/>
      <c r="AF117" s="1049">
        <v>3731503</v>
      </c>
      <c r="AG117" s="1047"/>
      <c r="AH117" s="1047"/>
      <c r="AI117" s="1047"/>
      <c r="AJ117" s="1048"/>
      <c r="AK117" s="1049">
        <v>4057536</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120</v>
      </c>
      <c r="BW117" s="990"/>
      <c r="BX117" s="990"/>
      <c r="BY117" s="990"/>
      <c r="BZ117" s="990"/>
      <c r="CA117" s="990" t="s">
        <v>120</v>
      </c>
      <c r="CB117" s="990"/>
      <c r="CC117" s="990"/>
      <c r="CD117" s="990"/>
      <c r="CE117" s="990"/>
      <c r="CF117" s="984" t="s">
        <v>120</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297</v>
      </c>
      <c r="AG118" s="955"/>
      <c r="AH118" s="955"/>
      <c r="AI118" s="955"/>
      <c r="AJ118" s="956"/>
      <c r="AK118" s="954" t="s">
        <v>296</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377</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377</v>
      </c>
      <c r="DH118" s="1029"/>
      <c r="DI118" s="1029"/>
      <c r="DJ118" s="1029"/>
      <c r="DK118" s="1030"/>
      <c r="DL118" s="1031" t="s">
        <v>377</v>
      </c>
      <c r="DM118" s="1029"/>
      <c r="DN118" s="1029"/>
      <c r="DO118" s="1029"/>
      <c r="DP118" s="1030"/>
      <c r="DQ118" s="1031" t="s">
        <v>120</v>
      </c>
      <c r="DR118" s="1029"/>
      <c r="DS118" s="1029"/>
      <c r="DT118" s="1029"/>
      <c r="DU118" s="1030"/>
      <c r="DV118" s="1032" t="s">
        <v>377</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452</v>
      </c>
      <c r="BP119" s="1076"/>
      <c r="BQ119" s="1067">
        <v>48021405</v>
      </c>
      <c r="BR119" s="1068"/>
      <c r="BS119" s="1068"/>
      <c r="BT119" s="1068"/>
      <c r="BU119" s="1068"/>
      <c r="BV119" s="1068">
        <v>46827213</v>
      </c>
      <c r="BW119" s="1068"/>
      <c r="BX119" s="1068"/>
      <c r="BY119" s="1068"/>
      <c r="BZ119" s="1068"/>
      <c r="CA119" s="1068">
        <v>46034150</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120</v>
      </c>
      <c r="DR119" s="1054"/>
      <c r="DS119" s="1054"/>
      <c r="DT119" s="1054"/>
      <c r="DU119" s="1055"/>
      <c r="DV119" s="1056" t="s">
        <v>377</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377</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14725061</v>
      </c>
      <c r="BR120" s="997"/>
      <c r="BS120" s="997"/>
      <c r="BT120" s="997"/>
      <c r="BU120" s="997"/>
      <c r="BV120" s="997">
        <v>14521127</v>
      </c>
      <c r="BW120" s="997"/>
      <c r="BX120" s="997"/>
      <c r="BY120" s="997"/>
      <c r="BZ120" s="997"/>
      <c r="CA120" s="997">
        <v>14251831</v>
      </c>
      <c r="CB120" s="997"/>
      <c r="CC120" s="997"/>
      <c r="CD120" s="997"/>
      <c r="CE120" s="997"/>
      <c r="CF120" s="1011">
        <v>62.8</v>
      </c>
      <c r="CG120" s="1012"/>
      <c r="CH120" s="1012"/>
      <c r="CI120" s="1012"/>
      <c r="CJ120" s="1012"/>
      <c r="CK120" s="1077" t="s">
        <v>456</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2711688</v>
      </c>
      <c r="DH120" s="997"/>
      <c r="DI120" s="997"/>
      <c r="DJ120" s="997"/>
      <c r="DK120" s="997"/>
      <c r="DL120" s="997">
        <v>2622914</v>
      </c>
      <c r="DM120" s="997"/>
      <c r="DN120" s="997"/>
      <c r="DO120" s="997"/>
      <c r="DP120" s="997"/>
      <c r="DQ120" s="997">
        <v>2500389</v>
      </c>
      <c r="DR120" s="997"/>
      <c r="DS120" s="997"/>
      <c r="DT120" s="997"/>
      <c r="DU120" s="997"/>
      <c r="DV120" s="998">
        <v>11</v>
      </c>
      <c r="DW120" s="998"/>
      <c r="DX120" s="998"/>
      <c r="DY120" s="998"/>
      <c r="DZ120" s="999"/>
    </row>
    <row r="121" spans="1:130" s="226" customFormat="1" ht="26.25" customHeight="1">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120</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6960852</v>
      </c>
      <c r="BR121" s="990"/>
      <c r="BS121" s="990"/>
      <c r="BT121" s="990"/>
      <c r="BU121" s="990"/>
      <c r="BV121" s="990">
        <v>6864936</v>
      </c>
      <c r="BW121" s="990"/>
      <c r="BX121" s="990"/>
      <c r="BY121" s="990"/>
      <c r="BZ121" s="990"/>
      <c r="CA121" s="990">
        <v>6185276</v>
      </c>
      <c r="CB121" s="990"/>
      <c r="CC121" s="990"/>
      <c r="CD121" s="990"/>
      <c r="CE121" s="990"/>
      <c r="CF121" s="984">
        <v>27.2</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8763</v>
      </c>
      <c r="DH121" s="990"/>
      <c r="DI121" s="990"/>
      <c r="DJ121" s="990"/>
      <c r="DK121" s="990"/>
      <c r="DL121" s="990">
        <v>8357</v>
      </c>
      <c r="DM121" s="990"/>
      <c r="DN121" s="990"/>
      <c r="DO121" s="990"/>
      <c r="DP121" s="990"/>
      <c r="DQ121" s="990">
        <v>7936</v>
      </c>
      <c r="DR121" s="990"/>
      <c r="DS121" s="990"/>
      <c r="DT121" s="990"/>
      <c r="DU121" s="990"/>
      <c r="DV121" s="991">
        <v>0</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377</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31988731</v>
      </c>
      <c r="BR122" s="1068"/>
      <c r="BS122" s="1068"/>
      <c r="BT122" s="1068"/>
      <c r="BU122" s="1068"/>
      <c r="BV122" s="1068">
        <v>31556253</v>
      </c>
      <c r="BW122" s="1068"/>
      <c r="BX122" s="1068"/>
      <c r="BY122" s="1068"/>
      <c r="BZ122" s="1068"/>
      <c r="CA122" s="1068">
        <v>31710827</v>
      </c>
      <c r="CB122" s="1068"/>
      <c r="CC122" s="1068"/>
      <c r="CD122" s="1068"/>
      <c r="CE122" s="1068"/>
      <c r="CF122" s="1088">
        <v>139.69999999999999</v>
      </c>
      <c r="CG122" s="1089"/>
      <c r="CH122" s="1089"/>
      <c r="CI122" s="1089"/>
      <c r="CJ122" s="1089"/>
      <c r="CK122" s="1080"/>
      <c r="CL122" s="1081"/>
      <c r="CM122" s="1081"/>
      <c r="CN122" s="1081"/>
      <c r="CO122" s="1082"/>
      <c r="CP122" s="1090" t="s">
        <v>392</v>
      </c>
      <c r="CQ122" s="1091"/>
      <c r="CR122" s="1091"/>
      <c r="CS122" s="1091"/>
      <c r="CT122" s="1091"/>
      <c r="CU122" s="1091"/>
      <c r="CV122" s="1091"/>
      <c r="CW122" s="1091"/>
      <c r="CX122" s="1091"/>
      <c r="CY122" s="1091"/>
      <c r="CZ122" s="1091"/>
      <c r="DA122" s="1091"/>
      <c r="DB122" s="1091"/>
      <c r="DC122" s="1091"/>
      <c r="DD122" s="1091"/>
      <c r="DE122" s="1091"/>
      <c r="DF122" s="1092"/>
      <c r="DG122" s="989" t="s">
        <v>377</v>
      </c>
      <c r="DH122" s="990"/>
      <c r="DI122" s="990"/>
      <c r="DJ122" s="990"/>
      <c r="DK122" s="990"/>
      <c r="DL122" s="990" t="s">
        <v>120</v>
      </c>
      <c r="DM122" s="990"/>
      <c r="DN122" s="990"/>
      <c r="DO122" s="990"/>
      <c r="DP122" s="990"/>
      <c r="DQ122" s="990" t="s">
        <v>120</v>
      </c>
      <c r="DR122" s="990"/>
      <c r="DS122" s="990"/>
      <c r="DT122" s="990"/>
      <c r="DU122" s="990"/>
      <c r="DV122" s="991" t="s">
        <v>377</v>
      </c>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377</v>
      </c>
      <c r="AB123" s="1029"/>
      <c r="AC123" s="1029"/>
      <c r="AD123" s="1029"/>
      <c r="AE123" s="1030"/>
      <c r="AF123" s="1031" t="s">
        <v>120</v>
      </c>
      <c r="AG123" s="1029"/>
      <c r="AH123" s="1029"/>
      <c r="AI123" s="1029"/>
      <c r="AJ123" s="1030"/>
      <c r="AK123" s="1031" t="s">
        <v>120</v>
      </c>
      <c r="AL123" s="1029"/>
      <c r="AM123" s="1029"/>
      <c r="AN123" s="1029"/>
      <c r="AO123" s="1030"/>
      <c r="AP123" s="1032" t="s">
        <v>120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461</v>
      </c>
      <c r="BP123" s="1076"/>
      <c r="BQ123" s="1135">
        <v>53674644</v>
      </c>
      <c r="BR123" s="1136"/>
      <c r="BS123" s="1136"/>
      <c r="BT123" s="1136"/>
      <c r="BU123" s="1136"/>
      <c r="BV123" s="1136">
        <v>52942316</v>
      </c>
      <c r="BW123" s="1136"/>
      <c r="BX123" s="1136"/>
      <c r="BY123" s="1136"/>
      <c r="BZ123" s="1136"/>
      <c r="CA123" s="1136">
        <v>52147934</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t="s">
        <v>377</v>
      </c>
      <c r="DH123" s="1029"/>
      <c r="DI123" s="1029"/>
      <c r="DJ123" s="1029"/>
      <c r="DK123" s="1030"/>
      <c r="DL123" s="1031" t="s">
        <v>120</v>
      </c>
      <c r="DM123" s="1029"/>
      <c r="DN123" s="1029"/>
      <c r="DO123" s="1029"/>
      <c r="DP123" s="1030"/>
      <c r="DQ123" s="1031" t="s">
        <v>377</v>
      </c>
      <c r="DR123" s="1029"/>
      <c r="DS123" s="1029"/>
      <c r="DT123" s="1029"/>
      <c r="DU123" s="1030"/>
      <c r="DV123" s="1032" t="s">
        <v>120</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377</v>
      </c>
      <c r="AB124" s="1029"/>
      <c r="AC124" s="1029"/>
      <c r="AD124" s="1029"/>
      <c r="AE124" s="1030"/>
      <c r="AF124" s="1031" t="s">
        <v>120</v>
      </c>
      <c r="AG124" s="1029"/>
      <c r="AH124" s="1029"/>
      <c r="AI124" s="1029"/>
      <c r="AJ124" s="1030"/>
      <c r="AK124" s="1031" t="s">
        <v>377</v>
      </c>
      <c r="AL124" s="1029"/>
      <c r="AM124" s="1029"/>
      <c r="AN124" s="1029"/>
      <c r="AO124" s="1030"/>
      <c r="AP124" s="1032" t="s">
        <v>377</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377</v>
      </c>
      <c r="BR124" s="1098"/>
      <c r="BS124" s="1098"/>
      <c r="BT124" s="1098"/>
      <c r="BU124" s="1098"/>
      <c r="BV124" s="1098" t="s">
        <v>120</v>
      </c>
      <c r="BW124" s="1098"/>
      <c r="BX124" s="1098"/>
      <c r="BY124" s="1098"/>
      <c r="BZ124" s="1098"/>
      <c r="CA124" s="1098" t="s">
        <v>120</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377</v>
      </c>
      <c r="DH124" s="1054"/>
      <c r="DI124" s="1054"/>
      <c r="DJ124" s="1054"/>
      <c r="DK124" s="1055"/>
      <c r="DL124" s="1053" t="s">
        <v>377</v>
      </c>
      <c r="DM124" s="1054"/>
      <c r="DN124" s="1054"/>
      <c r="DO124" s="1054"/>
      <c r="DP124" s="1055"/>
      <c r="DQ124" s="1053" t="s">
        <v>377</v>
      </c>
      <c r="DR124" s="1054"/>
      <c r="DS124" s="1054"/>
      <c r="DT124" s="1054"/>
      <c r="DU124" s="1055"/>
      <c r="DV124" s="1056" t="s">
        <v>120</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377</v>
      </c>
      <c r="AG125" s="1029"/>
      <c r="AH125" s="1029"/>
      <c r="AI125" s="1029"/>
      <c r="AJ125" s="1030"/>
      <c r="AK125" s="1031" t="s">
        <v>377</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377</v>
      </c>
      <c r="DH125" s="997"/>
      <c r="DI125" s="997"/>
      <c r="DJ125" s="997"/>
      <c r="DK125" s="997"/>
      <c r="DL125" s="997" t="s">
        <v>377</v>
      </c>
      <c r="DM125" s="997"/>
      <c r="DN125" s="997"/>
      <c r="DO125" s="997"/>
      <c r="DP125" s="997"/>
      <c r="DQ125" s="997" t="s">
        <v>120</v>
      </c>
      <c r="DR125" s="997"/>
      <c r="DS125" s="997"/>
      <c r="DT125" s="997"/>
      <c r="DU125" s="997"/>
      <c r="DV125" s="998" t="s">
        <v>377</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377</v>
      </c>
      <c r="AB126" s="1029"/>
      <c r="AC126" s="1029"/>
      <c r="AD126" s="1029"/>
      <c r="AE126" s="1030"/>
      <c r="AF126" s="1031" t="s">
        <v>120</v>
      </c>
      <c r="AG126" s="1029"/>
      <c r="AH126" s="1029"/>
      <c r="AI126" s="1029"/>
      <c r="AJ126" s="1030"/>
      <c r="AK126" s="1031" t="s">
        <v>377</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377</v>
      </c>
      <c r="DM126" s="990"/>
      <c r="DN126" s="990"/>
      <c r="DO126" s="990"/>
      <c r="DP126" s="990"/>
      <c r="DQ126" s="990" t="s">
        <v>377</v>
      </c>
      <c r="DR126" s="990"/>
      <c r="DS126" s="990"/>
      <c r="DT126" s="990"/>
      <c r="DU126" s="990"/>
      <c r="DV126" s="991" t="s">
        <v>377</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377</v>
      </c>
      <c r="AB127" s="1029"/>
      <c r="AC127" s="1029"/>
      <c r="AD127" s="1029"/>
      <c r="AE127" s="1030"/>
      <c r="AF127" s="1031" t="s">
        <v>377</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377</v>
      </c>
      <c r="DH127" s="990"/>
      <c r="DI127" s="990"/>
      <c r="DJ127" s="990"/>
      <c r="DK127" s="990"/>
      <c r="DL127" s="990" t="s">
        <v>120</v>
      </c>
      <c r="DM127" s="990"/>
      <c r="DN127" s="990"/>
      <c r="DO127" s="990"/>
      <c r="DP127" s="990"/>
      <c r="DQ127" s="990" t="s">
        <v>377</v>
      </c>
      <c r="DR127" s="990"/>
      <c r="DS127" s="990"/>
      <c r="DT127" s="990"/>
      <c r="DU127" s="990"/>
      <c r="DV127" s="991" t="s">
        <v>120</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750178</v>
      </c>
      <c r="AB128" s="1118"/>
      <c r="AC128" s="1118"/>
      <c r="AD128" s="1118"/>
      <c r="AE128" s="1119"/>
      <c r="AF128" s="1120">
        <v>824542</v>
      </c>
      <c r="AG128" s="1118"/>
      <c r="AH128" s="1118"/>
      <c r="AI128" s="1118"/>
      <c r="AJ128" s="1119"/>
      <c r="AK128" s="1120">
        <v>763001</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377</v>
      </c>
      <c r="BG128" s="1125"/>
      <c r="BH128" s="1125"/>
      <c r="BI128" s="1125"/>
      <c r="BJ128" s="1125"/>
      <c r="BK128" s="1125"/>
      <c r="BL128" s="1126"/>
      <c r="BM128" s="1124">
        <v>12.07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377</v>
      </c>
      <c r="DH128" s="1110"/>
      <c r="DI128" s="1110"/>
      <c r="DJ128" s="1110"/>
      <c r="DK128" s="1110"/>
      <c r="DL128" s="1110" t="s">
        <v>377</v>
      </c>
      <c r="DM128" s="1110"/>
      <c r="DN128" s="1110"/>
      <c r="DO128" s="1110"/>
      <c r="DP128" s="1110"/>
      <c r="DQ128" s="1110" t="s">
        <v>377</v>
      </c>
      <c r="DR128" s="1110"/>
      <c r="DS128" s="1110"/>
      <c r="DT128" s="1110"/>
      <c r="DU128" s="1110"/>
      <c r="DV128" s="1111" t="s">
        <v>120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25198142</v>
      </c>
      <c r="AB129" s="1029"/>
      <c r="AC129" s="1029"/>
      <c r="AD129" s="1029"/>
      <c r="AE129" s="1030"/>
      <c r="AF129" s="1031">
        <v>24696254</v>
      </c>
      <c r="AG129" s="1029"/>
      <c r="AH129" s="1029"/>
      <c r="AI129" s="1029"/>
      <c r="AJ129" s="1030"/>
      <c r="AK129" s="1031">
        <v>25205427</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377</v>
      </c>
      <c r="BG129" s="1139"/>
      <c r="BH129" s="1139"/>
      <c r="BI129" s="1139"/>
      <c r="BJ129" s="1139"/>
      <c r="BK129" s="1139"/>
      <c r="BL129" s="1140"/>
      <c r="BM129" s="1138">
        <v>17.07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2204877</v>
      </c>
      <c r="AB130" s="1029"/>
      <c r="AC130" s="1029"/>
      <c r="AD130" s="1029"/>
      <c r="AE130" s="1030"/>
      <c r="AF130" s="1031">
        <v>2359433</v>
      </c>
      <c r="AG130" s="1029"/>
      <c r="AH130" s="1029"/>
      <c r="AI130" s="1029"/>
      <c r="AJ130" s="1030"/>
      <c r="AK130" s="1031">
        <v>2507039</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2.7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22993265</v>
      </c>
      <c r="AB131" s="1054"/>
      <c r="AC131" s="1054"/>
      <c r="AD131" s="1054"/>
      <c r="AE131" s="1055"/>
      <c r="AF131" s="1053">
        <v>22336821</v>
      </c>
      <c r="AG131" s="1054"/>
      <c r="AH131" s="1054"/>
      <c r="AI131" s="1054"/>
      <c r="AJ131" s="1055"/>
      <c r="AK131" s="1053">
        <v>22698388</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t="s">
        <v>377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2.2515201729999998</v>
      </c>
      <c r="AB132" s="1170"/>
      <c r="AC132" s="1170"/>
      <c r="AD132" s="1170"/>
      <c r="AE132" s="1171"/>
      <c r="AF132" s="1172">
        <v>2.4512355299999999</v>
      </c>
      <c r="AG132" s="1170"/>
      <c r="AH132" s="1170"/>
      <c r="AI132" s="1170"/>
      <c r="AJ132" s="1171"/>
      <c r="AK132" s="1172">
        <v>3.469391747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2.2000000000000002</v>
      </c>
      <c r="AB133" s="1153"/>
      <c r="AC133" s="1153"/>
      <c r="AD133" s="1153"/>
      <c r="AE133" s="1154"/>
      <c r="AF133" s="1152">
        <v>2.2000000000000002</v>
      </c>
      <c r="AG133" s="1153"/>
      <c r="AH133" s="1153"/>
      <c r="AI133" s="1153"/>
      <c r="AJ133" s="1154"/>
      <c r="AK133" s="1152">
        <v>2.7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4tQPvab26pGOYgqpA5z2Tsd2083TezgZ3Q0ukI922szdb90/ALzNpS+j+VazZesb9IDVMYQXiwfUY9wMUMqrA==" saltValue="5qalMOmTDU7X/QumsE7c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ruHdqDmzWM9zWpnICnZud1fSD7Z2AeMHu8JeI8uQptCpBoYDSn+eOnyly4z9JmZPS73Bo9HDHHP0ul2oLV6Gw==" saltValue="bawyqg/L+y3t/c7oWYPT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fs3t3K93XiyZzYhSQy70mhrmt6GYLf+Hjla7yXP34xF8rckgoY31vJ60qvTQ0nihihCOPLCbZZoQ5q6w6h5KQ==" saltValue="n+sQqiVKaOqJrAGlC1Pe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8323379</v>
      </c>
      <c r="AP9" s="292">
        <v>70074</v>
      </c>
      <c r="AQ9" s="293">
        <v>56348</v>
      </c>
      <c r="AR9" s="294">
        <v>24.4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203846</v>
      </c>
      <c r="AP10" s="295">
        <v>1716</v>
      </c>
      <c r="AQ10" s="296">
        <v>3645</v>
      </c>
      <c r="AR10" s="297">
        <v>-52.9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6768</v>
      </c>
      <c r="AP11" s="295">
        <v>57</v>
      </c>
      <c r="AQ11" s="296">
        <v>3500</v>
      </c>
      <c r="AR11" s="297">
        <v>-98.4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434</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v>13</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315820</v>
      </c>
      <c r="AP14" s="295">
        <v>2659</v>
      </c>
      <c r="AQ14" s="296">
        <v>2442</v>
      </c>
      <c r="AR14" s="297">
        <v>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145994</v>
      </c>
      <c r="AP15" s="295">
        <v>1229</v>
      </c>
      <c r="AQ15" s="296">
        <v>1100</v>
      </c>
      <c r="AR15" s="297">
        <v>11.7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-750034</v>
      </c>
      <c r="AP16" s="295">
        <v>-6315</v>
      </c>
      <c r="AQ16" s="296">
        <v>-4518</v>
      </c>
      <c r="AR16" s="297">
        <v>39.799999999999997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8245773</v>
      </c>
      <c r="AP17" s="295">
        <v>69421</v>
      </c>
      <c r="AQ17" s="296">
        <v>62964</v>
      </c>
      <c r="AR17" s="297">
        <v>10.3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7.17</v>
      </c>
      <c r="AP21" s="308">
        <v>5.98</v>
      </c>
      <c r="AQ21" s="309">
        <v>1.19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100.9</v>
      </c>
      <c r="AP22" s="313">
        <v>99.8</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3519360</v>
      </c>
      <c r="AP32" s="322">
        <v>29629</v>
      </c>
      <c r="AQ32" s="323">
        <v>32962</v>
      </c>
      <c r="AR32" s="324">
        <v>-10.1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46</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218174</v>
      </c>
      <c r="AP35" s="322">
        <v>1837</v>
      </c>
      <c r="AQ35" s="323">
        <v>6858</v>
      </c>
      <c r="AR35" s="324">
        <v>-73.2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320002</v>
      </c>
      <c r="AP36" s="322">
        <v>2694</v>
      </c>
      <c r="AQ36" s="323">
        <v>1328</v>
      </c>
      <c r="AR36" s="324">
        <v>102.9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t="s">
        <v>500</v>
      </c>
      <c r="AP37" s="322" t="s">
        <v>500</v>
      </c>
      <c r="AQ37" s="323">
        <v>918</v>
      </c>
      <c r="AR37" s="324" t="s">
        <v>500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1</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-763001</v>
      </c>
      <c r="AP39" s="322">
        <v>-6424</v>
      </c>
      <c r="AQ39" s="323">
        <v>-7068</v>
      </c>
      <c r="AR39" s="324">
        <v>-9.1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-2507039</v>
      </c>
      <c r="AP40" s="322">
        <v>-21107</v>
      </c>
      <c r="AQ40" s="323">
        <v>-26735</v>
      </c>
      <c r="AR40" s="324">
        <v>-21.1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787496</v>
      </c>
      <c r="AP41" s="322">
        <v>6630</v>
      </c>
      <c r="AQ41" s="323">
        <v>8310</v>
      </c>
      <c r="AR41" s="324">
        <v>-20.2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3550942</v>
      </c>
      <c r="AN51" s="344">
        <v>29138</v>
      </c>
      <c r="AO51" s="345">
        <v>15.3</v>
      </c>
      <c r="AP51" s="346">
        <v>50840</v>
      </c>
      <c r="AQ51" s="347">
        <v>16.899999999999999</v>
      </c>
      <c r="AR51" s="348">
        <v>-1.6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1932499</v>
      </c>
      <c r="AN52" s="352">
        <v>15858</v>
      </c>
      <c r="AO52" s="353">
        <v>18.600000000000001</v>
      </c>
      <c r="AP52" s="354">
        <v>25367</v>
      </c>
      <c r="AQ52" s="355">
        <v>9.1</v>
      </c>
      <c r="AR52" s="356">
        <v>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4968118</v>
      </c>
      <c r="AN53" s="344">
        <v>41025</v>
      </c>
      <c r="AO53" s="345">
        <v>40.799999999999997</v>
      </c>
      <c r="AP53" s="346">
        <v>53605</v>
      </c>
      <c r="AQ53" s="347">
        <v>5.4</v>
      </c>
      <c r="AR53" s="348">
        <v>35.4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2617461</v>
      </c>
      <c r="AN54" s="352">
        <v>21614</v>
      </c>
      <c r="AO54" s="353">
        <v>36.299999999999997</v>
      </c>
      <c r="AP54" s="354">
        <v>28343</v>
      </c>
      <c r="AQ54" s="355">
        <v>11.7</v>
      </c>
      <c r="AR54" s="356">
        <v>24.6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4801893</v>
      </c>
      <c r="AN55" s="344">
        <v>39798</v>
      </c>
      <c r="AO55" s="345">
        <v>-3</v>
      </c>
      <c r="AP55" s="346">
        <v>44267</v>
      </c>
      <c r="AQ55" s="347">
        <v>-17.399999999999999</v>
      </c>
      <c r="AR55" s="348">
        <v>14.4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3304727</v>
      </c>
      <c r="AN56" s="352">
        <v>27389</v>
      </c>
      <c r="AO56" s="353">
        <v>26.7</v>
      </c>
      <c r="AP56" s="354">
        <v>26161</v>
      </c>
      <c r="AQ56" s="355">
        <v>-7.7</v>
      </c>
      <c r="AR56" s="356">
        <v>34.4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2956520</v>
      </c>
      <c r="AN57" s="344">
        <v>24691</v>
      </c>
      <c r="AO57" s="345">
        <v>-38</v>
      </c>
      <c r="AP57" s="346">
        <v>40879</v>
      </c>
      <c r="AQ57" s="347">
        <v>-7.7</v>
      </c>
      <c r="AR57" s="348">
        <v>-30.3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1555514</v>
      </c>
      <c r="AN58" s="352">
        <v>12991</v>
      </c>
      <c r="AO58" s="353">
        <v>-52.6</v>
      </c>
      <c r="AP58" s="354">
        <v>24087</v>
      </c>
      <c r="AQ58" s="355">
        <v>-7.9</v>
      </c>
      <c r="AR58" s="356">
        <v>-44.7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5606215</v>
      </c>
      <c r="AN59" s="344">
        <v>47199</v>
      </c>
      <c r="AO59" s="345">
        <v>91.2</v>
      </c>
      <c r="AP59" s="346">
        <v>42651</v>
      </c>
      <c r="AQ59" s="347">
        <v>4.3</v>
      </c>
      <c r="AR59" s="348">
        <v>86.9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2349078</v>
      </c>
      <c r="AN60" s="352">
        <v>19777</v>
      </c>
      <c r="AO60" s="353">
        <v>52.2</v>
      </c>
      <c r="AP60" s="354">
        <v>22675</v>
      </c>
      <c r="AQ60" s="355">
        <v>-5.9</v>
      </c>
      <c r="AR60" s="356">
        <v>58.1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4376738</v>
      </c>
      <c r="AN61" s="359">
        <v>36370</v>
      </c>
      <c r="AO61" s="360">
        <v>21.3</v>
      </c>
      <c r="AP61" s="361">
        <v>46448</v>
      </c>
      <c r="AQ61" s="362">
        <v>0.3</v>
      </c>
      <c r="AR61" s="348">
        <v>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2351856</v>
      </c>
      <c r="AN62" s="352">
        <v>19526</v>
      </c>
      <c r="AO62" s="353">
        <v>16.2</v>
      </c>
      <c r="AP62" s="354">
        <v>25327</v>
      </c>
      <c r="AQ62" s="355">
        <v>-0.1</v>
      </c>
      <c r="AR62" s="356">
        <v>16.3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fYMyTbcy3O7PInwe8vSTA9x7YyHd6hS30YjiLsVVs1Vs64ij/EcQsYFtvpPVNRrmb2UGdQTdI0DynOJx4O9g==" saltValue="plwJ8Du6Aj651DL5oFAe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RLsUUTXzAJmH34ZF7guNQJz/aX69sOylvVJbvj2K+SaubfThocA5XqFT55lWfBvkUDvod8UOPLH1CAHLE6uJA==" saltValue="u2WzaGR8UsPgemMEl4xs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baVNL+TjuT8oVjQMSf1N1lLCKHwY1jc2255XDwNBvVMg7/xHQ+mDXxdK/pa1jEvd8p8qtAXlAyVZIPue4X6Yw==" saltValue="ZMj9wKg8Nh4JX4cV9I3K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30.41</v>
      </c>
      <c r="G47" s="12">
        <v>31.98</v>
      </c>
      <c r="H47" s="12">
        <v>34.950000000000003</v>
      </c>
      <c r="I47" s="12">
        <v>34.08</v>
      </c>
      <c r="J47" s="13">
        <v>30.75</v>
      </c>
    </row>
    <row r="48" spans="2:10" ht="57.75" customHeight="1">
      <c r="B48" s="14"/>
      <c r="C48" s="1214" t="s">
        <v>4</v>
      </c>
      <c r="D48" s="1214"/>
      <c r="E48" s="1215"/>
      <c r="F48" s="15">
        <v>2.89</v>
      </c>
      <c r="G48" s="16">
        <v>1.64</v>
      </c>
      <c r="H48" s="16">
        <v>3.84</v>
      </c>
      <c r="I48" s="16">
        <v>2.39</v>
      </c>
      <c r="J48" s="17">
        <v>4.45</v>
      </c>
    </row>
    <row r="49" spans="2:10" ht="57.75" customHeight="1" thickBot="1">
      <c r="B49" s="18"/>
      <c r="C49" s="1216" t="s">
        <v>5</v>
      </c>
      <c r="D49" s="1216"/>
      <c r="E49" s="1217"/>
      <c r="F49" s="19">
        <v>1.17</v>
      </c>
      <c r="G49" s="20">
        <v>0.24</v>
      </c>
      <c r="H49" s="20">
        <v>5.82</v>
      </c>
      <c r="I49" s="20" t="s">
        <v>548</v>
      </c>
      <c r="J49" s="21" t="s">
        <v>549</v>
      </c>
    </row>
    <row r="50" spans="2:10" ht="13.5" customHeight="1"/>
    <row r="51" spans="2:10" ht="13.5" hidden="1" customHeight="1"/>
    <row r="52" spans="2:10" ht="13.5" hidden="1" customHeight="1"/>
    <row r="53" spans="2:10" ht="13.5" hidden="1" customHeight="1"/>
  </sheetData>
  <sheetProtection algorithmName="SHA-512" hashValue="Z2vVM8oGRkFo8v9HD6LyXGqq4cUXlxzSgrTa3ccOFhR24uyniksCoSzhWP9KkpYFjr/06Poa7QRMsRSIxohA4w==" saltValue="r7V97GKMmuoJSaj3UAw6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2019-03-12T02:45:38Z</cp:lastPrinted>
  <dcterms:created xsi:type="dcterms:W3CDTF">2019-02-14T05:14:17Z</dcterms:created>
  <dcterms:modified xsi:type="dcterms:W3CDTF">2019-10-24T07:42:23Z</dcterms:modified>
  <cp:category/>
</cp:coreProperties>
</file>