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700" windowHeight="8235" tabRatio="837" activeTab="0"/>
  </bookViews>
  <sheets>
    <sheet name="見出し" sheetId="1" r:id="rId1"/>
    <sheet name="1" sheetId="2" r:id="rId2"/>
    <sheet name="2" sheetId="3" r:id="rId3"/>
    <sheet name="3.4" sheetId="4" r:id="rId4"/>
    <sheet name="5.6" sheetId="5" r:id="rId5"/>
    <sheet name="7" sheetId="6" r:id="rId6"/>
    <sheet name="8" sheetId="7" r:id="rId7"/>
    <sheet name="9" sheetId="8" r:id="rId8"/>
    <sheet name="10" sheetId="9" r:id="rId9"/>
    <sheet name="11" sheetId="10" r:id="rId10"/>
    <sheet name="12" sheetId="11" r:id="rId11"/>
    <sheet name="13.14" sheetId="12" r:id="rId12"/>
  </sheets>
  <definedNames>
    <definedName name="_xlnm.Print_Area" localSheetId="9">'11'!$A$1:$U$35</definedName>
    <definedName name="_xlnm.Print_Area" localSheetId="11">'13.14'!$A$1:$AE$54</definedName>
    <definedName name="_xlnm.Print_Area" localSheetId="6">'8'!$A$1:$U$98</definedName>
    <definedName name="_xlnm.Print_Area" localSheetId="0">'見出し'!$A$1:$O$24</definedName>
  </definedNames>
  <calcPr fullCalcOnLoad="1"/>
</workbook>
</file>

<file path=xl/sharedStrings.xml><?xml version="1.0" encoding="utf-8"?>
<sst xmlns="http://schemas.openxmlformats.org/spreadsheetml/2006/main" count="1158" uniqueCount="769">
  <si>
    <t>１．</t>
  </si>
  <si>
    <t>４．</t>
  </si>
  <si>
    <t>１</t>
  </si>
  <si>
    <t>（単位 ： 百万円）</t>
  </si>
  <si>
    <t>項　　　　　　　　　　　目</t>
  </si>
  <si>
    <t>総額</t>
  </si>
  <si>
    <t>平　成</t>
  </si>
  <si>
    <t>年　度</t>
  </si>
  <si>
    <t>大分市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</si>
  <si>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</si>
  <si>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</si>
  <si>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</si>
  <si>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</si>
  <si>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</si>
  <si>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</si>
  <si>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</si>
  <si>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</si>
  <si>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</si>
  <si>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計</t>
  </si>
  <si>
    <t>財　産　所　得</t>
  </si>
  <si>
    <t>企　業　所　得</t>
  </si>
  <si>
    <t>総　　　　　額</t>
  </si>
  <si>
    <t>市　　　　　別</t>
  </si>
  <si>
    <t>（単位 ： 百万円）</t>
  </si>
  <si>
    <t>市　　　　別</t>
  </si>
  <si>
    <t>別府市</t>
  </si>
  <si>
    <t>（％）</t>
  </si>
  <si>
    <t>対 前 年 比</t>
  </si>
  <si>
    <t>総　　　合</t>
  </si>
  <si>
    <t>食　　　料</t>
  </si>
  <si>
    <t>住　　　居</t>
  </si>
  <si>
    <t>光熱 ・ 水道</t>
  </si>
  <si>
    <t>家事用品</t>
  </si>
  <si>
    <t xml:space="preserve">家　 具 ・ </t>
  </si>
  <si>
    <t>被服 及び</t>
  </si>
  <si>
    <t>履　物</t>
  </si>
  <si>
    <t>保 健 医 療</t>
  </si>
  <si>
    <t>交通 ・ 通信</t>
  </si>
  <si>
    <t>教　　　育</t>
  </si>
  <si>
    <t>教 養 娯 楽</t>
  </si>
  <si>
    <t>諸　雑　費</t>
  </si>
  <si>
    <t>地　　　　域</t>
  </si>
  <si>
    <t>地　　　　　　域</t>
  </si>
  <si>
    <t>札幌</t>
  </si>
  <si>
    <t>青森</t>
  </si>
  <si>
    <t>盛岡</t>
  </si>
  <si>
    <t>仙台</t>
  </si>
  <si>
    <t>山形</t>
  </si>
  <si>
    <t>福島</t>
  </si>
  <si>
    <t>水戸</t>
  </si>
  <si>
    <t>前橋</t>
  </si>
  <si>
    <t>千葉</t>
  </si>
  <si>
    <t>横浜</t>
  </si>
  <si>
    <t>新潟</t>
  </si>
  <si>
    <t>富山</t>
  </si>
  <si>
    <t>金沢</t>
  </si>
  <si>
    <t>福井</t>
  </si>
  <si>
    <t>甲府</t>
  </si>
  <si>
    <t>長野</t>
  </si>
  <si>
    <t>岐阜</t>
  </si>
  <si>
    <t>静岡</t>
  </si>
  <si>
    <t>名古屋</t>
  </si>
  <si>
    <t>津</t>
  </si>
  <si>
    <t>大津</t>
  </si>
  <si>
    <t>京都</t>
  </si>
  <si>
    <t>大阪</t>
  </si>
  <si>
    <t>神戸</t>
  </si>
  <si>
    <t>奈良</t>
  </si>
  <si>
    <t>和歌山</t>
  </si>
  <si>
    <t>鳥取</t>
  </si>
  <si>
    <t>松江</t>
  </si>
  <si>
    <t>岡山</t>
  </si>
  <si>
    <t>広島</t>
  </si>
  <si>
    <t>山口</t>
  </si>
  <si>
    <t>徳島</t>
  </si>
  <si>
    <t>高松</t>
  </si>
  <si>
    <t>松山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</si>
  <si>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</si>
  <si>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</si>
  <si>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</si>
  <si>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</si>
  <si>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</si>
  <si>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</si>
  <si>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</si>
  <si>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</si>
  <si>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那覇</t>
  </si>
  <si>
    <t>川崎</t>
  </si>
  <si>
    <t>北九州</t>
  </si>
  <si>
    <t>県　　　　　　　　庁　　　　　　　　所　　　　　　　　在　　　　　　　　都　　　　　　　　市</t>
  </si>
  <si>
    <t>都　　市</t>
  </si>
  <si>
    <t>全国平均＝１００</t>
  </si>
  <si>
    <t>秋田</t>
  </si>
  <si>
    <t>宇都宮</t>
  </si>
  <si>
    <t>富山</t>
  </si>
  <si>
    <t>福井</t>
  </si>
  <si>
    <t>甲府</t>
  </si>
  <si>
    <t>長野</t>
  </si>
  <si>
    <t>名古屋</t>
  </si>
  <si>
    <t>津</t>
  </si>
  <si>
    <t>大津</t>
  </si>
  <si>
    <t>神戸</t>
  </si>
  <si>
    <t>松江</t>
  </si>
  <si>
    <t>高知</t>
  </si>
  <si>
    <t>北九州</t>
  </si>
  <si>
    <t>東京都区部＝１００</t>
  </si>
  <si>
    <t>８．</t>
  </si>
  <si>
    <t>県下各市別経済活動総生産</t>
  </si>
  <si>
    <t>県下各市の分配所得</t>
  </si>
  <si>
    <t>市別所得水準</t>
  </si>
  <si>
    <t>消費者物価地域差指数</t>
  </si>
  <si>
    <t>消費生活物資品目別小売価格</t>
  </si>
  <si>
    <t>別府市内青果卸売市場の品目別入荷状況</t>
  </si>
  <si>
    <t>市別テレビ普及状況</t>
  </si>
  <si>
    <t>酒類消費状況</t>
  </si>
  <si>
    <t>資料 … 大分県統計調査課</t>
  </si>
  <si>
    <t>市民生活</t>
  </si>
  <si>
    <t>総　　数</t>
  </si>
  <si>
    <t>清　　酒</t>
  </si>
  <si>
    <t>合成清酒</t>
  </si>
  <si>
    <t>焼　　酎</t>
  </si>
  <si>
    <t>果 実 酒</t>
  </si>
  <si>
    <t>ウィスキ－</t>
  </si>
  <si>
    <t>ビ － ル</t>
  </si>
  <si>
    <t>そ の 他</t>
  </si>
  <si>
    <t>ブランデ－</t>
  </si>
  <si>
    <t>平成</t>
  </si>
  <si>
    <t>資料 … 別府税務署</t>
  </si>
  <si>
    <t>　品　　目　　別　　小　　売　　価　　格</t>
  </si>
  <si>
    <t>（単位 ： 円）</t>
  </si>
  <si>
    <t>品　　　　　　目</t>
  </si>
  <si>
    <t>規　　　　　　　格</t>
  </si>
  <si>
    <t>平　　　　　　　　　　均</t>
  </si>
  <si>
    <t>月　　　　　　　　　　　　別　　　　　　　　　　　　平　　　　　　　　　　　　均</t>
  </si>
  <si>
    <t>品 目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</si>
  <si>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</si>
  <si>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</si>
  <si>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</si>
  <si>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</si>
  <si>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</si>
  <si>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</si>
  <si>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</si>
  <si>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</si>
  <si>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</si>
  <si>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１０ 月</t>
  </si>
  <si>
    <t>１１ 月</t>
  </si>
  <si>
    <t>１２ 月</t>
  </si>
  <si>
    <t>1．</t>
  </si>
  <si>
    <t>米</t>
  </si>
  <si>
    <t>１</t>
  </si>
  <si>
    <t>２．</t>
  </si>
  <si>
    <t>食パン</t>
  </si>
  <si>
    <t>２</t>
  </si>
  <si>
    <t>３．</t>
  </si>
  <si>
    <t>小麦粉</t>
  </si>
  <si>
    <t>３</t>
  </si>
  <si>
    <t>４．</t>
  </si>
  <si>
    <t>牛肉</t>
  </si>
  <si>
    <t>４</t>
  </si>
  <si>
    <t>５．</t>
  </si>
  <si>
    <t>豚肉</t>
  </si>
  <si>
    <t>５</t>
  </si>
  <si>
    <t>６．</t>
  </si>
  <si>
    <t>鶏肉</t>
  </si>
  <si>
    <t>６</t>
  </si>
  <si>
    <t>７．</t>
  </si>
  <si>
    <t>鶏卵</t>
  </si>
  <si>
    <t>７</t>
  </si>
  <si>
    <t>８．</t>
  </si>
  <si>
    <t>８</t>
  </si>
  <si>
    <t>９．</t>
  </si>
  <si>
    <t>牛乳</t>
  </si>
  <si>
    <t>９</t>
  </si>
  <si>
    <t>１０．</t>
  </si>
  <si>
    <t>豆腐</t>
  </si>
  <si>
    <t>１１．</t>
  </si>
  <si>
    <t>１２．</t>
  </si>
  <si>
    <t>１３．</t>
  </si>
  <si>
    <t>さば</t>
  </si>
  <si>
    <t>１４．</t>
  </si>
  <si>
    <t>あじ</t>
  </si>
  <si>
    <t>１５．</t>
  </si>
  <si>
    <t>いわし</t>
  </si>
  <si>
    <t>１６．</t>
  </si>
  <si>
    <t>砂糖</t>
  </si>
  <si>
    <t>１７．</t>
  </si>
  <si>
    <t>味噌</t>
  </si>
  <si>
    <t>１８．</t>
  </si>
  <si>
    <t>醤油</t>
  </si>
  <si>
    <t>１９．</t>
  </si>
  <si>
    <t>食用油</t>
  </si>
  <si>
    <t>２０．</t>
  </si>
  <si>
    <t>ソ－ス</t>
  </si>
  <si>
    <t>２２．</t>
  </si>
  <si>
    <t>キャベツ</t>
  </si>
  <si>
    <t>２３．</t>
  </si>
  <si>
    <t>大根</t>
  </si>
  <si>
    <t>２４．</t>
  </si>
  <si>
    <t>にんじん</t>
  </si>
  <si>
    <t>２５．</t>
  </si>
  <si>
    <t>たまねぎ</t>
  </si>
  <si>
    <t>２６．</t>
  </si>
  <si>
    <t>じゃがいも</t>
  </si>
  <si>
    <t>２７．</t>
  </si>
  <si>
    <t>２８．</t>
  </si>
  <si>
    <t>２９．</t>
  </si>
  <si>
    <t>マヨネ－ズ</t>
  </si>
  <si>
    <t>合成洗剤</t>
  </si>
  <si>
    <t>トイレットペ－パ－</t>
  </si>
  <si>
    <t>プロパンガス</t>
  </si>
  <si>
    <t>灯油</t>
  </si>
  <si>
    <t>ガソリン</t>
  </si>
  <si>
    <t>資料 … 商工課</t>
  </si>
  <si>
    <t>さいたま</t>
  </si>
  <si>
    <t>１</t>
  </si>
  <si>
    <t>たばこ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</si>
  <si>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</si>
  <si>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</si>
  <si>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</si>
  <si>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</si>
  <si>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</si>
  <si>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</si>
  <si>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</si>
  <si>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</si>
  <si>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</si>
  <si>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０</t>
  </si>
  <si>
    <t>年　　　　　　次</t>
  </si>
  <si>
    <t>全　国　平　均　＝　１ ０ ０</t>
  </si>
  <si>
    <t>東　京　都　区　部　＝　１ ０ ０</t>
  </si>
  <si>
    <t>＊　総　　　合</t>
  </si>
  <si>
    <t>食　　　　料</t>
  </si>
  <si>
    <t>＊　総　　　合</t>
  </si>
  <si>
    <t>平　　　成</t>
  </si>
  <si>
    <t>元</t>
  </si>
  <si>
    <t>年</t>
  </si>
  <si>
    <t>６</t>
  </si>
  <si>
    <t>２</t>
  </si>
  <si>
    <t>３</t>
  </si>
  <si>
    <t>４</t>
  </si>
  <si>
    <t>経済活動別市内総生産</t>
  </si>
  <si>
    <t>市民所得の分配</t>
  </si>
  <si>
    <t>市別分配所得</t>
  </si>
  <si>
    <t xml:space="preserve"> １斤</t>
  </si>
  <si>
    <t>日清（薄力粉）　　　　　　　 　　 　　</t>
  </si>
  <si>
    <t>１ｋｇ</t>
  </si>
  <si>
    <t>もも肉（中）　　　　　　　　　　　　　</t>
  </si>
  <si>
    <t>１００ｇ</t>
  </si>
  <si>
    <t xml:space="preserve"> １パック</t>
  </si>
  <si>
    <t>１丁</t>
  </si>
  <si>
    <t>１匹</t>
  </si>
  <si>
    <t>１．５ｋｇ</t>
  </si>
  <si>
    <t>１本</t>
  </si>
  <si>
    <t xml:space="preserve"> １個</t>
  </si>
  <si>
    <t>１個</t>
  </si>
  <si>
    <t>５００ｇ</t>
  </si>
  <si>
    <t>６０m程度</t>
  </si>
  <si>
    <t>１０立米</t>
  </si>
  <si>
    <t>平均指数</t>
  </si>
  <si>
    <t>＊総合</t>
  </si>
  <si>
    <t>東京都
区部</t>
  </si>
  <si>
    <t>資料 …消費者物価指数（ＣＰＩ）</t>
  </si>
  <si>
    <t>食 料</t>
  </si>
  <si>
    <t>別府市</t>
  </si>
  <si>
    <t>８．市　 民　 生　 活</t>
  </si>
  <si>
    <t>　活　　動　　総　　生　　産</t>
  </si>
  <si>
    <t>県　　計</t>
  </si>
  <si>
    <t>市　　計</t>
  </si>
  <si>
    <t>総額</t>
  </si>
  <si>
    <t>第１次産業計</t>
  </si>
  <si>
    <t>農業</t>
  </si>
  <si>
    <t>林業</t>
  </si>
  <si>
    <t>水産業</t>
  </si>
  <si>
    <t>第２次産業計</t>
  </si>
  <si>
    <t>鉱業</t>
  </si>
  <si>
    <t>製造業</t>
  </si>
  <si>
    <t>建設業</t>
  </si>
  <si>
    <t>第３次産業計</t>
  </si>
  <si>
    <t>電気・ガス・水道業</t>
  </si>
  <si>
    <t>金融・保険業</t>
  </si>
  <si>
    <t>不動産業</t>
  </si>
  <si>
    <t>運輸・通信業</t>
  </si>
  <si>
    <t>サ－ビス業</t>
  </si>
  <si>
    <t>（控除）</t>
  </si>
  <si>
    <t>帰属利子等</t>
  </si>
  <si>
    <t>　　の　　　　分　　　　配　　　　所　　　　得</t>
  </si>
  <si>
    <t>雇用者報酬</t>
  </si>
  <si>
    <t>賃金・俸給</t>
  </si>
  <si>
    <t>雇主の現実社会負担</t>
  </si>
  <si>
    <t>雇主の帰属社会負担</t>
  </si>
  <si>
    <t>財産所得</t>
  </si>
  <si>
    <t>一般政府</t>
  </si>
  <si>
    <t>受取</t>
  </si>
  <si>
    <t>支払</t>
  </si>
  <si>
    <t>家計</t>
  </si>
  <si>
    <t>企業所得</t>
  </si>
  <si>
    <t>民間法人企業</t>
  </si>
  <si>
    <t>公的企業</t>
  </si>
  <si>
    <t>個人企業</t>
  </si>
  <si>
    <t>農林水産業</t>
  </si>
  <si>
    <t>その他の産業</t>
  </si>
  <si>
    <t>持家</t>
  </si>
  <si>
    <t>　　指　　　　数　　（ 大　分　市 ）</t>
  </si>
  <si>
    <t>月　　次</t>
  </si>
  <si>
    <t>総合</t>
  </si>
  <si>
    <t>食料</t>
  </si>
  <si>
    <t>住居</t>
  </si>
  <si>
    <t>光熱・水道</t>
  </si>
  <si>
    <t>家具・家事用品</t>
  </si>
  <si>
    <t>被服　及び　履物</t>
  </si>
  <si>
    <t>保健医療</t>
  </si>
  <si>
    <t>交通・通信</t>
  </si>
  <si>
    <t>教育</t>
  </si>
  <si>
    <t>教養娯楽</t>
  </si>
  <si>
    <t>諸雑費</t>
  </si>
  <si>
    <t>穀類</t>
  </si>
  <si>
    <t>魚介類</t>
  </si>
  <si>
    <t>肉類</t>
  </si>
  <si>
    <t>乳卵類</t>
  </si>
  <si>
    <t>果物</t>
  </si>
  <si>
    <t>油脂・調味料</t>
  </si>
  <si>
    <t>菓子類</t>
  </si>
  <si>
    <t>調理食品</t>
  </si>
  <si>
    <t>飲料</t>
  </si>
  <si>
    <t>酒類</t>
  </si>
  <si>
    <t>外食</t>
  </si>
  <si>
    <t>家賃</t>
  </si>
  <si>
    <t>設備修繕・維持</t>
  </si>
  <si>
    <t>電気代</t>
  </si>
  <si>
    <t>ガス代</t>
  </si>
  <si>
    <t>上下水道料</t>
  </si>
  <si>
    <t>授業料等</t>
  </si>
  <si>
    <t>月</t>
  </si>
  <si>
    <t>年</t>
  </si>
  <si>
    <t>　市　　場　　の　　品　　目　　別　　入　　荷　　状　　況</t>
  </si>
  <si>
    <t>（単位 ： ｔ ・ 千円）</t>
  </si>
  <si>
    <t>品　　　　　目</t>
  </si>
  <si>
    <t>数　　量</t>
  </si>
  <si>
    <t>金　　額</t>
  </si>
  <si>
    <t>（ 野　　　　　　菜 ）</t>
  </si>
  <si>
    <t>（ 果　　　　　　実 ）</t>
  </si>
  <si>
    <t>果菜類</t>
  </si>
  <si>
    <t>平成</t>
  </si>
  <si>
    <t>１５</t>
  </si>
  <si>
    <t>根菜類</t>
  </si>
  <si>
    <t>かんきつ類</t>
  </si>
  <si>
    <t>巨峰</t>
  </si>
  <si>
    <t>その他のぶどう</t>
  </si>
  <si>
    <t>未成熟とうもろこし</t>
  </si>
  <si>
    <t>甘なつみかん</t>
  </si>
  <si>
    <t>果瓜類</t>
  </si>
  <si>
    <t>温室メロン</t>
  </si>
  <si>
    <t>豆類</t>
  </si>
  <si>
    <t>その他の雑かん</t>
  </si>
  <si>
    <t>その他のメロン</t>
  </si>
  <si>
    <t>葉茎菜類</t>
  </si>
  <si>
    <t>実えんどう</t>
  </si>
  <si>
    <t>その他の菜類</t>
  </si>
  <si>
    <t>輸入果実</t>
  </si>
  <si>
    <t>土物類</t>
  </si>
  <si>
    <t>王林</t>
  </si>
  <si>
    <t>ほうれん草</t>
  </si>
  <si>
    <t>幸水</t>
  </si>
  <si>
    <t>輸入おうとう</t>
  </si>
  <si>
    <t>豊水</t>
  </si>
  <si>
    <t>輸入キウイフル－ツ</t>
  </si>
  <si>
    <t>二十世紀</t>
  </si>
  <si>
    <t>新高</t>
  </si>
  <si>
    <t>その他の輸入果実</t>
  </si>
  <si>
    <t>菌類</t>
  </si>
  <si>
    <t>洋菜類</t>
  </si>
  <si>
    <t>生しいたけ</t>
  </si>
  <si>
    <t>西洋なし</t>
  </si>
  <si>
    <t>甘かき</t>
  </si>
  <si>
    <t>渋がき</t>
  </si>
  <si>
    <t>（単位 ： 件）</t>
  </si>
  <si>
    <t>年　　度　　お　　よ　　び　　市</t>
  </si>
  <si>
    <t>放　送　受　信　契　約　数</t>
  </si>
  <si>
    <t>衛 星 放 送 契 約 数  （ 再 掲 ）</t>
  </si>
  <si>
    <t>大分市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</si>
  <si>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</si>
  <si>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</si>
  <si>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</si>
  <si>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</si>
  <si>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</si>
  <si>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</si>
  <si>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</si>
  <si>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</si>
  <si>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</si>
  <si>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資料 … 日本放送協会</t>
  </si>
  <si>
    <t xml:space="preserve">紙パック入り　　　　　　　　  　　　　   </t>
  </si>
  <si>
    <r>
      <t>１</t>
    </r>
    <r>
      <rPr>
        <sz val="12"/>
        <rFont val="ＭＳ Ｐゴシック"/>
        <family val="3"/>
      </rPr>
      <t>ℓ</t>
    </r>
  </si>
  <si>
    <t xml:space="preserve">４００ｇ　（中）　もめん　　　　　 　　   </t>
  </si>
  <si>
    <t>１匹</t>
  </si>
  <si>
    <t>袋入　上白糖　　　　　　 　　　　　</t>
  </si>
  <si>
    <t>袋入　赤みそ　　　　　　　 　　　　</t>
  </si>
  <si>
    <t>平　成</t>
  </si>
  <si>
    <t>度</t>
  </si>
  <si>
    <t>昭　　　和</t>
  </si>
  <si>
    <t>【注】</t>
  </si>
  <si>
    <t>計／平均</t>
  </si>
  <si>
    <t>非　営　利　団　体</t>
  </si>
  <si>
    <t>対　家　計　民　間</t>
  </si>
  <si>
    <t>一人あたり</t>
  </si>
  <si>
    <t>消費者物価地域差指数の推移 （大分市）</t>
  </si>
  <si>
    <t>消費者物価指数 （大分市）</t>
  </si>
  <si>
    <t>対 家 計 民 間</t>
  </si>
  <si>
    <t>非 営 利 団 体</t>
  </si>
  <si>
    <t>　平　　　　成</t>
  </si>
  <si>
    <t>持家の帰属</t>
  </si>
  <si>
    <t>家賃を除く総合</t>
  </si>
  <si>
    <r>
      <t>（単位 ： k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>）</t>
    </r>
  </si>
  <si>
    <t>資料 … 公設地方卸売市場</t>
  </si>
  <si>
    <t>消　　費　　者　　物　　価　　地　　域　　別　</t>
  </si>
  <si>
    <t>　１　０　　大　　費　　目　　指　　数　（ つ づ き ）</t>
  </si>
  <si>
    <t>豊後大野市</t>
  </si>
  <si>
    <t>由布市</t>
  </si>
  <si>
    <t>国東市</t>
  </si>
  <si>
    <t>※</t>
  </si>
  <si>
    <t>【注】</t>
  </si>
  <si>
    <t>資料 … 消費者物価指数（CPI)</t>
  </si>
  <si>
    <t>本表は、別府市消費者モニタ－による小売り価格を掲げたものである。</t>
  </si>
  <si>
    <t xml:space="preserve"> 消費者物価地域差指数は、物価の都市相互間の差を測定するもので、全国平均及び</t>
  </si>
  <si>
    <t xml:space="preserve"> 東京都区部の価格を基準（１００）として毎年１回、年平均について作成している。</t>
  </si>
  <si>
    <t xml:space="preserve"> * ： 持家の帰属家賃を除く総合</t>
  </si>
  <si>
    <t>　* ： 持家の帰属家賃を除く総合</t>
  </si>
  <si>
    <t>（別府税務署管内）</t>
  </si>
  <si>
    <t>消費者物価地域別１０大費目指数</t>
  </si>
  <si>
    <t>平 成 １９ 年</t>
  </si>
  <si>
    <t>ウスタ－　　　　　　　　　   　 　</t>
  </si>
  <si>
    <r>
      <t>３００m</t>
    </r>
    <r>
      <rPr>
        <sz val="12"/>
        <rFont val="ＭＳ Ｐゴシック"/>
        <family val="3"/>
      </rPr>
      <t>ℓ</t>
    </r>
  </si>
  <si>
    <t>対家計民間
非営利サ－ビス</t>
  </si>
  <si>
    <t>【注】 帰属利子等 ： 帰属利子 ＋ その他 － 輸入税</t>
  </si>
  <si>
    <t>豊後大野市</t>
  </si>
  <si>
    <t>平成１８年</t>
  </si>
  <si>
    <t>（平成１７年＝１００）</t>
  </si>
  <si>
    <t>　　 　推計に用いる基礎資料、推計方法変更のため、過去の掲載数値が前回公表と異なる部分がある。</t>
  </si>
  <si>
    <t>【注】 推計に用いる基礎資料、推計方法変更のため、過去の掲載数値が前回公表と異なる部分がある。</t>
  </si>
  <si>
    <t>【注】 推計に用いる基礎資料、推計方法変更のため、</t>
  </si>
  <si>
    <t>　　　 過去の掲載数値が前回公表と異なる部分がある。</t>
  </si>
  <si>
    <t>市町村民経済計算</t>
  </si>
  <si>
    <t>野菜・海藻</t>
  </si>
  <si>
    <t>全国</t>
  </si>
  <si>
    <t>都市階級</t>
  </si>
  <si>
    <t>大都市</t>
  </si>
  <si>
    <t>中都市</t>
  </si>
  <si>
    <t>小都市Ａ</t>
  </si>
  <si>
    <t>小都市Ｂ</t>
  </si>
  <si>
    <t>町村</t>
  </si>
  <si>
    <t>地　　　　　　方</t>
  </si>
  <si>
    <t>北海道</t>
  </si>
  <si>
    <t>東北</t>
  </si>
  <si>
    <t>関東</t>
  </si>
  <si>
    <t>北陸</t>
  </si>
  <si>
    <t>東海</t>
  </si>
  <si>
    <t>近畿</t>
  </si>
  <si>
    <t>中国</t>
  </si>
  <si>
    <t>四国</t>
  </si>
  <si>
    <t>九州</t>
  </si>
  <si>
    <t>沖縄</t>
  </si>
  <si>
    <t>県　　 庁　　 所　　 在　　 都　　 市</t>
  </si>
  <si>
    <t>札幌</t>
  </si>
  <si>
    <t>青森</t>
  </si>
  <si>
    <t>盛岡</t>
  </si>
  <si>
    <t>仙台</t>
  </si>
  <si>
    <t>秋田</t>
  </si>
  <si>
    <t>山形</t>
  </si>
  <si>
    <t>福島</t>
  </si>
  <si>
    <t>水戸</t>
  </si>
  <si>
    <t>宇都宮</t>
  </si>
  <si>
    <t>前橋</t>
  </si>
  <si>
    <t>さいたま</t>
  </si>
  <si>
    <t>千葉</t>
  </si>
  <si>
    <t>東京都区部</t>
  </si>
  <si>
    <t>横浜</t>
  </si>
  <si>
    <t>１６</t>
  </si>
  <si>
    <t>１７</t>
  </si>
  <si>
    <t>(県平均=100)</t>
  </si>
  <si>
    <t>（単位 ： 百万円 ・ ％）</t>
  </si>
  <si>
    <t>項　　　　　　　　　　　目</t>
  </si>
  <si>
    <t>総　　　　　　　額</t>
  </si>
  <si>
    <t>増　　　 加　　　 率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</si>
  <si>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</si>
  <si>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</si>
  <si>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</si>
  <si>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</si>
  <si>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</si>
  <si>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</si>
  <si>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</si>
  <si>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</si>
  <si>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</si>
  <si>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</t>
  </si>
  <si>
    <t>０．</t>
  </si>
  <si>
    <t>１</t>
  </si>
  <si>
    <t>２．</t>
  </si>
  <si>
    <t>３．</t>
  </si>
  <si>
    <t>対家計民間非営利サ－ビス</t>
  </si>
  <si>
    <t>（単位 ： 百万円 ・ ％）</t>
  </si>
  <si>
    <t>１．</t>
  </si>
  <si>
    <t>（１）</t>
  </si>
  <si>
    <t>（２）</t>
  </si>
  <si>
    <t>（３）</t>
  </si>
  <si>
    <t>２．</t>
  </si>
  <si>
    <t>（１）</t>
  </si>
  <si>
    <t>（ａ）</t>
  </si>
  <si>
    <t>（ｂ）</t>
  </si>
  <si>
    <t>（２）</t>
  </si>
  <si>
    <t>（ａ）</t>
  </si>
  <si>
    <t>（ｂ）</t>
  </si>
  <si>
    <t>（３）</t>
  </si>
  <si>
    <t>（ａ）</t>
  </si>
  <si>
    <t>（２）</t>
  </si>
  <si>
    <t>ア．</t>
  </si>
  <si>
    <t>イ．</t>
  </si>
  <si>
    <t>ウ．</t>
  </si>
  <si>
    <t>－</t>
  </si>
  <si>
    <t>１．　　県　　下　　各　　市　　別　　経　　済　</t>
  </si>
  <si>
    <t>２．　　県　　　　下　　　　各　　　　市　　</t>
  </si>
  <si>
    <t>３．　　経　済　活　動　別　市　内　総　生　産</t>
  </si>
  <si>
    <t>４．　　市　 民　 所　 得　 の　 分　 配</t>
  </si>
  <si>
    <t>６．　　市　　 別　　 所　　 得　　 水　　 準</t>
  </si>
  <si>
    <t>７．　　消　　　　費　　　　者　　　　物　　　　価　　</t>
  </si>
  <si>
    <t>８．　　消　　費　　者　　物　　価　　地　　域　　別　</t>
  </si>
  <si>
    <t>９．　　消 費 者 物 価 地 域 差 指 数</t>
  </si>
  <si>
    <t>１０．　　消 費 者 物 価 地 域 差 指 数 の 推 移 （大分市）</t>
  </si>
  <si>
    <t>１１．　　消　　費　　生　　活　　物　　資　</t>
  </si>
  <si>
    <t>１２．　　別　　府　　市　　内　　青　　果　　卸　　売　</t>
  </si>
  <si>
    <t>１３．　　市　 別　 テ　 レ　 ビ　 普　 及　 状　 況</t>
  </si>
  <si>
    <t>１４．　　酒　　　類　　　消　　　費　　　状　　　況</t>
  </si>
  <si>
    <t>１９</t>
  </si>
  <si>
    <t>町 村 計</t>
  </si>
  <si>
    <t>１７　年　度</t>
  </si>
  <si>
    <t>由布市</t>
  </si>
  <si>
    <t>国東市</t>
  </si>
  <si>
    <t>平　　　成　 　１　７　 　年　　　度</t>
  </si>
  <si>
    <t>平成１９年</t>
  </si>
  <si>
    <r>
      <t>平成1</t>
    </r>
    <r>
      <rPr>
        <sz val="11"/>
        <rFont val="ＭＳ Ｐゴシック"/>
        <family val="3"/>
      </rPr>
      <t>９</t>
    </r>
    <r>
      <rPr>
        <sz val="11"/>
        <rFont val="ＭＳ Ｐゴシック"/>
        <family val="3"/>
      </rPr>
      <t>年</t>
    </r>
  </si>
  <si>
    <t>１</t>
  </si>
  <si>
    <t>年　　　次</t>
  </si>
  <si>
    <t>１８</t>
  </si>
  <si>
    <t>発泡酒</t>
  </si>
  <si>
    <t>平成２０年版統計書より、発泡酒を追加。</t>
  </si>
  <si>
    <t>平 成 ２０ 年</t>
  </si>
  <si>
    <t>消費量</t>
  </si>
  <si>
    <t>清酒</t>
  </si>
  <si>
    <t>合成清酒</t>
  </si>
  <si>
    <t>みりん</t>
  </si>
  <si>
    <t>ビール</t>
  </si>
  <si>
    <t>果実酒</t>
  </si>
  <si>
    <t>甘味果実酒</t>
  </si>
  <si>
    <t>原料用アルコール</t>
  </si>
  <si>
    <t>その他の醸造酒</t>
  </si>
  <si>
    <t>スピリッツ</t>
  </si>
  <si>
    <t>リキュール</t>
  </si>
  <si>
    <t>粉末酒</t>
  </si>
  <si>
    <t>雑酒</t>
  </si>
  <si>
    <t>焼酎</t>
  </si>
  <si>
    <t>連続式蒸留焼酎</t>
  </si>
  <si>
    <t>単式蒸留焼酎</t>
  </si>
  <si>
    <t>その他（統計書）</t>
  </si>
  <si>
    <t>合計</t>
  </si>
  <si>
    <t>酒　　類</t>
  </si>
  <si>
    <t>新潟</t>
  </si>
  <si>
    <t>富山</t>
  </si>
  <si>
    <t>金沢</t>
  </si>
  <si>
    <t>福井</t>
  </si>
  <si>
    <t>甲府</t>
  </si>
  <si>
    <t>長野</t>
  </si>
  <si>
    <t>岐阜</t>
  </si>
  <si>
    <t>静岡</t>
  </si>
  <si>
    <t>名古屋</t>
  </si>
  <si>
    <t>津</t>
  </si>
  <si>
    <t>大津</t>
  </si>
  <si>
    <t>京都</t>
  </si>
  <si>
    <t>大阪</t>
  </si>
  <si>
    <t>神戸</t>
  </si>
  <si>
    <t>奈良</t>
  </si>
  <si>
    <t>和歌山</t>
  </si>
  <si>
    <t>鳥取</t>
  </si>
  <si>
    <t>松江</t>
  </si>
  <si>
    <t>岡山</t>
  </si>
  <si>
    <t>広島</t>
  </si>
  <si>
    <t>山口</t>
  </si>
  <si>
    <t>徳島</t>
  </si>
  <si>
    <t>高松</t>
  </si>
  <si>
    <t>松山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</si>
  <si>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</si>
  <si>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</si>
  <si>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</si>
  <si>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</si>
  <si>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</si>
  <si>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</si>
  <si>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</si>
  <si>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</si>
  <si>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那覇</t>
  </si>
  <si>
    <t>川崎</t>
  </si>
  <si>
    <t>１ｋｇ （中）　　　　　　　　　　　　　</t>
  </si>
  <si>
    <t xml:space="preserve">（中）　 　　　　　　　　　　 　  　　　 </t>
  </si>
  <si>
    <t>（中）     　　　　　　　　　　　　 　　</t>
  </si>
  <si>
    <t xml:space="preserve">（中）     　　　　　　　　　　　　 　　 </t>
  </si>
  <si>
    <t xml:space="preserve">（中）     　　　　　　　　　　　　 </t>
  </si>
  <si>
    <t>キュ－ピ－ポリ入り　 　　  　　　</t>
  </si>
  <si>
    <t xml:space="preserve">アタック　　　　　　 　　　　       </t>
  </si>
  <si>
    <t>１２ロ－ル　　　　　 　      　　</t>
  </si>
  <si>
    <t xml:space="preserve">体積売り　　　　　　　　 　       </t>
  </si>
  <si>
    <t>【注】</t>
  </si>
  <si>
    <t>２５cm～３０cm</t>
  </si>
  <si>
    <t>１５cm～２０cm</t>
  </si>
  <si>
    <t>フンドーキンゴ－ルデン紫　　　　　　　　　 　　　</t>
  </si>
  <si>
    <t>日清又は味の素サラダ油　　　　　　　　 　 　</t>
  </si>
  <si>
    <t xml:space="preserve">  １玉</t>
  </si>
  <si>
    <t>２１．</t>
  </si>
  <si>
    <t>きゅうり</t>
  </si>
  <si>
    <t>（中）　　　　　　　　　　　  　　</t>
  </si>
  <si>
    <t>１８ℓ</t>
  </si>
  <si>
    <t>配達</t>
  </si>
  <si>
    <t>無鉛レギュラー</t>
  </si>
  <si>
    <t>平成２０年版統計書より、「別府市消費生活物資品目小売価格調査結果」に合わせて品目変更。</t>
  </si>
  <si>
    <t>※</t>
  </si>
  <si>
    <t>うるち米（国内産こしひかり）</t>
  </si>
  <si>
    <t>５kg</t>
  </si>
  <si>
    <t>もも肉（骨なし）　　　　　　　　　　　</t>
  </si>
  <si>
    <t>Ｌ寸</t>
  </si>
  <si>
    <t>袋入り　　　　　　　　　 　　 　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</si>
  <si>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</si>
  <si>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</si>
  <si>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</si>
  <si>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</si>
  <si>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</si>
  <si>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</si>
  <si>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</si>
  <si>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</si>
  <si>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</si>
  <si>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</t>
  </si>
  <si>
    <t>０．</t>
  </si>
  <si>
    <t xml:space="preserve">   ※ 平成２０年版統計書より、「郡計」を「町村計」（速見郡日出町、玖珠郡玖珠町、玖珠郡九重町、姫島村の４町村の合計）に変更。</t>
  </si>
  <si>
    <t>卸売・小売業</t>
  </si>
  <si>
    <t>政府サ－ビス</t>
  </si>
  <si>
    <t>雇 用 者 報 酬</t>
  </si>
  <si>
    <t>市町村民所得</t>
  </si>
  <si>
    <t>市町村民
所得</t>
  </si>
  <si>
    <t>（単位 ： 市町村民所得＝百万円，一人あたり市町村民所得＝千円）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</si>
  <si>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</si>
  <si>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</si>
  <si>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</si>
  <si>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</si>
  <si>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</si>
  <si>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</si>
  <si>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</si>
  <si>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</si>
  <si>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</si>
  <si>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</si>
  <si>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</si>
  <si>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由布市</t>
  </si>
  <si>
    <t>国東市</t>
  </si>
  <si>
    <t>九重町</t>
  </si>
  <si>
    <t>玖珠町</t>
  </si>
  <si>
    <t>姫島村</t>
  </si>
  <si>
    <t>項　　　　　　　　　　　　　　　　　　　　目</t>
  </si>
  <si>
    <t>市町村民経済計算</t>
  </si>
  <si>
    <t>１．</t>
  </si>
  <si>
    <t>（１）</t>
  </si>
  <si>
    <t>（２）</t>
  </si>
  <si>
    <t>（３）</t>
  </si>
  <si>
    <t>２．</t>
  </si>
  <si>
    <t>（ａ）</t>
  </si>
  <si>
    <t>（ｂ）</t>
  </si>
  <si>
    <t>３．</t>
  </si>
  <si>
    <t>ア．</t>
  </si>
  <si>
    <t>イ．</t>
  </si>
  <si>
    <t>ウ．</t>
  </si>
  <si>
    <t>日出町</t>
  </si>
  <si>
    <t xml:space="preserve">   ※ 平成２１年版統計書より、「九重町」「玖珠町」「姫島村」を追加。</t>
  </si>
  <si>
    <t>資料 … 大分県統計調査課</t>
  </si>
  <si>
    <t>１８　年　度</t>
  </si>
  <si>
    <t>（ １８－ １７ ） ／ １７</t>
  </si>
  <si>
    <t>５．　　市 別 分 配 所 得 　　（ 平 成 １８ 年 度 ）</t>
  </si>
  <si>
    <t>平　　　成　 　１　８　 　年　　　度</t>
  </si>
  <si>
    <t>－</t>
  </si>
  <si>
    <t>平成２０年</t>
  </si>
  <si>
    <t>資料 … 平成２０年消費者物価指数年報</t>
  </si>
  <si>
    <r>
      <t>大</t>
    </r>
    <r>
      <rPr>
        <sz val="11"/>
        <rFont val="ＭＳ Ｐゴシック"/>
        <family val="3"/>
      </rPr>
      <t>都市…政令指定都市(新潟市，静岡市及び浜松市を除く。)及び東京都区部</t>
    </r>
  </si>
  <si>
    <r>
      <t>中</t>
    </r>
    <r>
      <rPr>
        <sz val="11"/>
        <rFont val="ＭＳ Ｐゴシック"/>
        <family val="3"/>
      </rPr>
      <t>都市…人口15万以上100万未満の市，新潟市，静岡市及び浜松市</t>
    </r>
  </si>
  <si>
    <t>小都市Ａ…人口5万以上15万未満の市</t>
  </si>
  <si>
    <t>小都市Ｂ…人口5万未満の市</t>
  </si>
  <si>
    <t>　１　０　　大　　費　　目　　指　　数　　　（ 平 成 ２０年　平 均 ）</t>
  </si>
  <si>
    <t>　 ※ 平成２１年版統計書より、「（２）社会保障雇主負担」を「（２）雇主の現実社会負担」に、「（３）その他の雇主負担」を</t>
  </si>
  <si>
    <t>　 　  「（３）雇主の帰属社会負担」に変更。</t>
  </si>
  <si>
    <t>所得水準</t>
  </si>
  <si>
    <t>　※  平成２１年版統計書より、「水準」を「所得水準」に変更。</t>
  </si>
  <si>
    <t>ウイスキー</t>
  </si>
  <si>
    <t>ブランデー</t>
  </si>
  <si>
    <t>「その他」は、みりん・その他の醸造酒・スピリッツ・リキュール・雑酒の合計。</t>
  </si>
  <si>
    <t>平 成 ２1 年</t>
  </si>
  <si>
    <t>０</t>
  </si>
  <si>
    <t>１．０ｋｇ</t>
  </si>
  <si>
    <t>うめ</t>
  </si>
  <si>
    <t>くり</t>
  </si>
  <si>
    <t>１８</t>
  </si>
  <si>
    <t>きゅうり</t>
  </si>
  <si>
    <t>いちご</t>
  </si>
  <si>
    <t>１９</t>
  </si>
  <si>
    <t>かぼちゃ</t>
  </si>
  <si>
    <t>２０</t>
  </si>
  <si>
    <t>なす</t>
  </si>
  <si>
    <t>ぶどう</t>
  </si>
  <si>
    <t>トマト</t>
  </si>
  <si>
    <t>デラウェア</t>
  </si>
  <si>
    <t>ミニトマト</t>
  </si>
  <si>
    <t>だいこん</t>
  </si>
  <si>
    <t>ピ－マン</t>
  </si>
  <si>
    <t>みかん</t>
  </si>
  <si>
    <t>かぶ</t>
  </si>
  <si>
    <t>ししとうがらし</t>
  </si>
  <si>
    <t>ネ－ブルオレンジ</t>
  </si>
  <si>
    <t>にんじん</t>
  </si>
  <si>
    <t>ごぼう</t>
  </si>
  <si>
    <t>いよかん</t>
  </si>
  <si>
    <t>たけのこ</t>
  </si>
  <si>
    <t>はっさく</t>
  </si>
  <si>
    <t>アンデスメロン</t>
  </si>
  <si>
    <t>れんこん</t>
  </si>
  <si>
    <t>さやいんげん</t>
  </si>
  <si>
    <t>さやえんどう</t>
  </si>
  <si>
    <t>（うちかぼす）</t>
  </si>
  <si>
    <t>すいか</t>
  </si>
  <si>
    <t>キウイフル－ツ</t>
  </si>
  <si>
    <t>はくさい</t>
  </si>
  <si>
    <t>そらまめ</t>
  </si>
  <si>
    <t>りんご</t>
  </si>
  <si>
    <t>こまつな</t>
  </si>
  <si>
    <t>えだまめ</t>
  </si>
  <si>
    <t>つがる</t>
  </si>
  <si>
    <t>ジョナゴ－ルド</t>
  </si>
  <si>
    <t>バナナ</t>
  </si>
  <si>
    <t>ちんげんさい</t>
  </si>
  <si>
    <t>パインアップル</t>
  </si>
  <si>
    <t>キャベツ</t>
  </si>
  <si>
    <t>かんしょ</t>
  </si>
  <si>
    <t>ふじ</t>
  </si>
  <si>
    <t>レモン</t>
  </si>
  <si>
    <t>ばれいしょ</t>
  </si>
  <si>
    <t>グレ－プフル－ツ</t>
  </si>
  <si>
    <t>ねぎ</t>
  </si>
  <si>
    <t>さといも</t>
  </si>
  <si>
    <t>なし</t>
  </si>
  <si>
    <t>オレンジ</t>
  </si>
  <si>
    <t>ふき</t>
  </si>
  <si>
    <t>やまのいも</t>
  </si>
  <si>
    <t>うど</t>
  </si>
  <si>
    <t>たまねぎ</t>
  </si>
  <si>
    <t>みつば</t>
  </si>
  <si>
    <t>にんにく</t>
  </si>
  <si>
    <t>しゅんぎく</t>
  </si>
  <si>
    <t>しょうが</t>
  </si>
  <si>
    <t>にら</t>
  </si>
  <si>
    <t>かき</t>
  </si>
  <si>
    <t>セロリ－</t>
  </si>
  <si>
    <t>なめこ</t>
  </si>
  <si>
    <t>アスパラガス</t>
  </si>
  <si>
    <t>えのきだけ</t>
  </si>
  <si>
    <t>カリフラワ－</t>
  </si>
  <si>
    <t>しめじ</t>
  </si>
  <si>
    <t>ブロッコリ－</t>
  </si>
  <si>
    <t>びわ</t>
  </si>
  <si>
    <t>レタス</t>
  </si>
  <si>
    <t>もも</t>
  </si>
  <si>
    <t>パセリ</t>
  </si>
  <si>
    <t>すもも</t>
  </si>
  <si>
    <t>おうとう</t>
  </si>
  <si>
    <t>資料・・・平成２０年消費者物価指数年報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</si>
</sst>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  <numFmt numFmtId="208" formatCode="0_);[Red]\(0\)"/>
    <numFmt numFmtId="209" formatCode="0.00_ "/>
    <numFmt numFmtId="210" formatCode="0.0_);[Red]\(0.0\)"/>
    <numFmt numFmtId="211" formatCode="0.00000"/>
    <numFmt numFmtId="212" formatCode="0.0000"/>
    <numFmt numFmtId="213" formatCode="#,##0.0000;&quot;△ &quot;#,##0.0000"/>
    <numFmt numFmtId="214" formatCode="0;&quot;△ &quot;0"/>
    <numFmt numFmtId="215" formatCode="0_);\(0\)"/>
    <numFmt numFmtId="216" formatCode="0.0;&quot;△ &quot;0.0"/>
    <numFmt numFmtId="217" formatCode="0.0_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2"/>
      <color indexed="9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9"/>
      <name val="ＭＳ Ｐゴシック"/>
      <family val="3"/>
    </font>
    <font>
      <sz val="9"/>
      <name val="ＭＳ Ｐゴシック"/>
      <family val="3"/>
    </font>
    <font>
      <b/>
      <sz val="14"/>
      <color indexed="9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0"/>
      <name val="ＭＳ Ｐゴシック"/>
      <family val="3"/>
    </font>
    <font>
      <sz val="10"/>
      <name val="Calibri"/>
      <family val="3"/>
    </font>
    <font>
      <b/>
      <sz val="11"/>
      <color theme="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 diagonalUp="1">
      <left style="thin"/>
      <right style="thin"/>
      <top style="medium"/>
      <bottom style="medium"/>
      <diagonal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1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92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93" fontId="2" fillId="0" borderId="0" xfId="0" applyNumberFormat="1" applyFont="1" applyAlignment="1">
      <alignment horizontal="right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10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92" fontId="2" fillId="0" borderId="0" xfId="0" applyNumberFormat="1" applyFont="1" applyFill="1" applyBorder="1" applyAlignment="1">
      <alignment horizontal="right" vertical="center"/>
    </xf>
    <xf numFmtId="192" fontId="2" fillId="0" borderId="18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192" fontId="2" fillId="0" borderId="25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192" fontId="2" fillId="0" borderId="0" xfId="0" applyNumberFormat="1" applyFont="1" applyBorder="1" applyAlignment="1">
      <alignment horizontal="right" vertical="center"/>
    </xf>
    <xf numFmtId="192" fontId="2" fillId="0" borderId="2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19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193" fontId="2" fillId="0" borderId="21" xfId="0" applyNumberFormat="1" applyFont="1" applyBorder="1" applyAlignment="1">
      <alignment horizontal="right" vertical="center"/>
    </xf>
    <xf numFmtId="193" fontId="2" fillId="0" borderId="15" xfId="0" applyNumberFormat="1" applyFont="1" applyBorder="1" applyAlignment="1">
      <alignment horizontal="right" vertical="center"/>
    </xf>
    <xf numFmtId="193" fontId="2" fillId="0" borderId="17" xfId="0" applyNumberFormat="1" applyFont="1" applyBorder="1" applyAlignment="1">
      <alignment horizontal="right" vertical="center"/>
    </xf>
    <xf numFmtId="193" fontId="2" fillId="0" borderId="18" xfId="0" applyNumberFormat="1" applyFont="1" applyBorder="1" applyAlignment="1">
      <alignment horizontal="right" vertical="center"/>
    </xf>
    <xf numFmtId="193" fontId="2" fillId="0" borderId="18" xfId="0" applyNumberFormat="1" applyFont="1" applyBorder="1" applyAlignment="1">
      <alignment horizontal="right" vertical="center"/>
    </xf>
    <xf numFmtId="193" fontId="2" fillId="0" borderId="22" xfId="0" applyNumberFormat="1" applyFont="1" applyBorder="1" applyAlignment="1">
      <alignment horizontal="right" vertical="center"/>
    </xf>
    <xf numFmtId="193" fontId="2" fillId="0" borderId="0" xfId="0" applyNumberFormat="1" applyFont="1" applyBorder="1" applyAlignment="1">
      <alignment horizontal="right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92" fontId="6" fillId="0" borderId="0" xfId="0" applyNumberFormat="1" applyFont="1" applyFill="1" applyBorder="1" applyAlignment="1">
      <alignment horizontal="right" vertical="center"/>
    </xf>
    <xf numFmtId="192" fontId="6" fillId="0" borderId="18" xfId="0" applyNumberFormat="1" applyFont="1" applyFill="1" applyBorder="1" applyAlignment="1">
      <alignment horizontal="right" vertical="center"/>
    </xf>
    <xf numFmtId="192" fontId="2" fillId="0" borderId="17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92" fontId="2" fillId="0" borderId="0" xfId="0" applyNumberFormat="1" applyFont="1" applyFill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192" fontId="6" fillId="0" borderId="25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192" fontId="2" fillId="0" borderId="3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4" fillId="33" borderId="22" xfId="0" applyFont="1" applyFill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 indent="1"/>
    </xf>
    <xf numFmtId="0" fontId="6" fillId="0" borderId="18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distributed" vertical="center" indent="1"/>
    </xf>
    <xf numFmtId="0" fontId="2" fillId="0" borderId="21" xfId="0" applyFont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0" fontId="2" fillId="0" borderId="0" xfId="0" applyFont="1" applyFill="1" applyAlignment="1">
      <alignment horizontal="distributed" vertical="center" indent="1"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right" vertical="center"/>
    </xf>
    <xf numFmtId="49" fontId="14" fillId="33" borderId="0" xfId="0" applyNumberFormat="1" applyFont="1" applyFill="1" applyAlignment="1">
      <alignment horizontal="center" vertical="center"/>
    </xf>
    <xf numFmtId="0" fontId="2" fillId="34" borderId="0" xfId="0" applyFont="1" applyFill="1" applyAlignment="1">
      <alignment horizontal="distributed" vertical="center"/>
    </xf>
    <xf numFmtId="0" fontId="14" fillId="33" borderId="0" xfId="0" applyFont="1" applyFill="1" applyAlignment="1">
      <alignment horizontal="left" vertical="center"/>
    </xf>
    <xf numFmtId="49" fontId="2" fillId="34" borderId="0" xfId="0" applyNumberFormat="1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14" fillId="33" borderId="0" xfId="0" applyFont="1" applyFill="1" applyBorder="1" applyAlignment="1">
      <alignment horizontal="distributed" vertical="center"/>
    </xf>
    <xf numFmtId="0" fontId="14" fillId="33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93" fontId="2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92" fontId="6" fillId="0" borderId="15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92" fontId="2" fillId="0" borderId="22" xfId="0" applyNumberFormat="1" applyFont="1" applyFill="1" applyBorder="1" applyAlignment="1">
      <alignment horizontal="right" vertical="center"/>
    </xf>
    <xf numFmtId="192" fontId="2" fillId="0" borderId="15" xfId="0" applyNumberFormat="1" applyFont="1" applyFill="1" applyBorder="1" applyAlignment="1">
      <alignment horizontal="right" vertical="center"/>
    </xf>
    <xf numFmtId="192" fontId="2" fillId="0" borderId="31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19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0" fillId="0" borderId="10" xfId="0" applyBorder="1" applyAlignment="1">
      <alignment horizontal="left" vertical="center"/>
    </xf>
    <xf numFmtId="49" fontId="2" fillId="0" borderId="15" xfId="0" applyNumberFormat="1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left" vertical="center"/>
    </xf>
    <xf numFmtId="192" fontId="2" fillId="0" borderId="18" xfId="0" applyNumberFormat="1" applyFon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14" fillId="33" borderId="13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38" fontId="2" fillId="35" borderId="23" xfId="49" applyFont="1" applyFill="1" applyBorder="1" applyAlignment="1">
      <alignment horizontal="center" vertical="center"/>
    </xf>
    <xf numFmtId="38" fontId="2" fillId="35" borderId="34" xfId="49" applyFont="1" applyFill="1" applyBorder="1" applyAlignment="1">
      <alignment horizontal="center" vertical="center"/>
    </xf>
    <xf numFmtId="38" fontId="2" fillId="35" borderId="28" xfId="49" applyFont="1" applyFill="1" applyBorder="1" applyAlignment="1">
      <alignment horizontal="center" vertical="center"/>
    </xf>
    <xf numFmtId="38" fontId="2" fillId="35" borderId="35" xfId="49" applyFont="1" applyFill="1" applyBorder="1" applyAlignment="1">
      <alignment horizontal="center" vertical="center"/>
    </xf>
    <xf numFmtId="38" fontId="2" fillId="35" borderId="14" xfId="49" applyFont="1" applyFill="1" applyBorder="1" applyAlignment="1">
      <alignment horizontal="center" vertical="center"/>
    </xf>
    <xf numFmtId="38" fontId="2" fillId="0" borderId="36" xfId="49" applyFont="1" applyBorder="1" applyAlignment="1">
      <alignment horizontal="center" vertical="center"/>
    </xf>
    <xf numFmtId="38" fontId="2" fillId="0" borderId="37" xfId="49" applyFont="1" applyBorder="1" applyAlignment="1">
      <alignment horizontal="center" vertical="center"/>
    </xf>
    <xf numFmtId="0" fontId="2" fillId="36" borderId="23" xfId="0" applyFont="1" applyFill="1" applyBorder="1" applyAlignment="1">
      <alignment horizontal="left" vertical="center"/>
    </xf>
    <xf numFmtId="0" fontId="2" fillId="36" borderId="34" xfId="0" applyFont="1" applyFill="1" applyBorder="1" applyAlignment="1">
      <alignment horizontal="left" vertical="center"/>
    </xf>
    <xf numFmtId="0" fontId="2" fillId="36" borderId="28" xfId="0" applyFont="1" applyFill="1" applyBorder="1" applyAlignment="1">
      <alignment horizontal="left" vertical="center"/>
    </xf>
    <xf numFmtId="0" fontId="2" fillId="36" borderId="35" xfId="0" applyFont="1" applyFill="1" applyBorder="1" applyAlignment="1">
      <alignment horizontal="left" vertical="center"/>
    </xf>
    <xf numFmtId="0" fontId="2" fillId="36" borderId="38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38" fontId="6" fillId="0" borderId="0" xfId="49" applyFont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8" xfId="0" applyFont="1" applyBorder="1" applyAlignment="1">
      <alignment horizontal="distributed" vertical="center" indent="1"/>
    </xf>
    <xf numFmtId="217" fontId="18" fillId="0" borderId="0" xfId="0" applyNumberFormat="1" applyFont="1" applyFill="1" applyBorder="1" applyAlignment="1">
      <alignment vertical="center"/>
    </xf>
    <xf numFmtId="217" fontId="17" fillId="0" borderId="0" xfId="0" applyNumberFormat="1" applyFont="1" applyFill="1" applyBorder="1" applyAlignment="1">
      <alignment vertical="center"/>
    </xf>
    <xf numFmtId="49" fontId="2" fillId="0" borderId="39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left" vertical="center"/>
    </xf>
    <xf numFmtId="49" fontId="2" fillId="0" borderId="18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distributed" vertical="center" indent="1"/>
    </xf>
    <xf numFmtId="0" fontId="2" fillId="0" borderId="21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right" vertical="center"/>
    </xf>
    <xf numFmtId="176" fontId="0" fillId="0" borderId="22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192" fontId="2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92" fontId="2" fillId="0" borderId="18" xfId="0" applyNumberFormat="1" applyFont="1" applyFill="1" applyBorder="1" applyAlignment="1">
      <alignment vertical="center"/>
    </xf>
    <xf numFmtId="192" fontId="2" fillId="0" borderId="0" xfId="0" applyNumberFormat="1" applyFont="1" applyBorder="1" applyAlignment="1">
      <alignment vertical="center"/>
    </xf>
    <xf numFmtId="192" fontId="6" fillId="0" borderId="0" xfId="0" applyNumberFormat="1" applyFont="1" applyBorder="1" applyAlignment="1">
      <alignment vertical="center"/>
    </xf>
    <xf numFmtId="192" fontId="2" fillId="0" borderId="18" xfId="0" applyNumberFormat="1" applyFont="1" applyBorder="1" applyAlignment="1">
      <alignment vertical="center"/>
    </xf>
    <xf numFmtId="192" fontId="2" fillId="0" borderId="21" xfId="0" applyNumberFormat="1" applyFont="1" applyBorder="1" applyAlignment="1">
      <alignment vertical="center"/>
    </xf>
    <xf numFmtId="192" fontId="2" fillId="0" borderId="15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54" fillId="37" borderId="0" xfId="0" applyFont="1" applyFill="1" applyAlignment="1">
      <alignment horizontal="center" vertical="center"/>
    </xf>
    <xf numFmtId="192" fontId="54" fillId="37" borderId="18" xfId="0" applyNumberFormat="1" applyFont="1" applyFill="1" applyBorder="1" applyAlignment="1">
      <alignment vertical="center"/>
    </xf>
    <xf numFmtId="192" fontId="54" fillId="37" borderId="0" xfId="0" applyNumberFormat="1" applyFont="1" applyFill="1" applyBorder="1" applyAlignment="1">
      <alignment vertical="center"/>
    </xf>
    <xf numFmtId="0" fontId="0" fillId="0" borderId="0" xfId="0" applyAlignment="1">
      <alignment/>
    </xf>
    <xf numFmtId="192" fontId="2" fillId="0" borderId="15" xfId="0" applyNumberFormat="1" applyFont="1" applyFill="1" applyBorder="1" applyAlignment="1">
      <alignment vertical="center"/>
    </xf>
    <xf numFmtId="0" fontId="2" fillId="38" borderId="0" xfId="0" applyFont="1" applyFill="1" applyAlignment="1">
      <alignment horizontal="distributed" vertical="center"/>
    </xf>
    <xf numFmtId="176" fontId="2" fillId="38" borderId="18" xfId="0" applyNumberFormat="1" applyFont="1" applyFill="1" applyBorder="1" applyAlignment="1">
      <alignment vertical="center"/>
    </xf>
    <xf numFmtId="176" fontId="2" fillId="38" borderId="0" xfId="0" applyNumberFormat="1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192" fontId="2" fillId="0" borderId="0" xfId="0" applyNumberFormat="1" applyFont="1" applyFill="1" applyAlignment="1">
      <alignment vertical="center"/>
    </xf>
    <xf numFmtId="192" fontId="7" fillId="0" borderId="21" xfId="0" applyNumberFormat="1" applyFont="1" applyFill="1" applyBorder="1" applyAlignment="1">
      <alignment vertical="center"/>
    </xf>
    <xf numFmtId="192" fontId="7" fillId="0" borderId="15" xfId="0" applyNumberFormat="1" applyFont="1" applyFill="1" applyBorder="1" applyAlignment="1">
      <alignment vertical="center"/>
    </xf>
    <xf numFmtId="38" fontId="2" fillId="0" borderId="0" xfId="49" applyFont="1" applyAlignment="1">
      <alignment horizontal="right" vertical="center"/>
    </xf>
    <xf numFmtId="38" fontId="2" fillId="0" borderId="0" xfId="49" applyFont="1" applyFill="1" applyAlignment="1">
      <alignment horizontal="right" vertical="center"/>
    </xf>
    <xf numFmtId="0" fontId="0" fillId="0" borderId="0" xfId="0" applyBorder="1" applyAlignment="1">
      <alignment/>
    </xf>
    <xf numFmtId="192" fontId="54" fillId="37" borderId="0" xfId="0" applyNumberFormat="1" applyFont="1" applyFill="1" applyAlignment="1">
      <alignment vertical="center"/>
    </xf>
    <xf numFmtId="38" fontId="54" fillId="37" borderId="0" xfId="49" applyFont="1" applyFill="1" applyAlignment="1">
      <alignment horizontal="right" vertical="center"/>
    </xf>
    <xf numFmtId="192" fontId="2" fillId="38" borderId="18" xfId="0" applyNumberFormat="1" applyFont="1" applyFill="1" applyBorder="1" applyAlignment="1">
      <alignment vertical="center"/>
    </xf>
    <xf numFmtId="192" fontId="2" fillId="38" borderId="0" xfId="0" applyNumberFormat="1" applyFont="1" applyFill="1" applyAlignment="1">
      <alignment vertical="center"/>
    </xf>
    <xf numFmtId="38" fontId="2" fillId="38" borderId="0" xfId="49" applyFont="1" applyFill="1" applyAlignment="1">
      <alignment horizontal="right" vertical="center"/>
    </xf>
    <xf numFmtId="38" fontId="2" fillId="38" borderId="0" xfId="49" applyFont="1" applyFill="1" applyAlignment="1">
      <alignment horizontal="right" vertical="center"/>
    </xf>
    <xf numFmtId="214" fontId="2" fillId="38" borderId="0" xfId="49" applyNumberFormat="1" applyFont="1" applyFill="1" applyAlignment="1">
      <alignment horizontal="right" vertical="center"/>
    </xf>
    <xf numFmtId="214" fontId="2" fillId="0" borderId="0" xfId="0" applyNumberFormat="1" applyFont="1" applyFill="1" applyAlignment="1">
      <alignment vertical="center"/>
    </xf>
    <xf numFmtId="214" fontId="2" fillId="0" borderId="0" xfId="49" applyNumberFormat="1" applyFont="1" applyAlignment="1">
      <alignment horizontal="right" vertical="center"/>
    </xf>
    <xf numFmtId="214" fontId="2" fillId="0" borderId="0" xfId="49" applyNumberFormat="1" applyFont="1" applyFill="1" applyAlignment="1">
      <alignment horizontal="right" vertical="center"/>
    </xf>
    <xf numFmtId="176" fontId="10" fillId="0" borderId="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left" vertical="center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0" fillId="0" borderId="0" xfId="0" applyBorder="1" applyAlignment="1">
      <alignment vertical="center"/>
    </xf>
    <xf numFmtId="184" fontId="0" fillId="0" borderId="0" xfId="0" applyNumberForma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193" fontId="2" fillId="0" borderId="0" xfId="0" applyNumberFormat="1" applyFont="1" applyFill="1" applyAlignment="1">
      <alignment vertical="center"/>
    </xf>
    <xf numFmtId="193" fontId="2" fillId="0" borderId="15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0" fontId="54" fillId="37" borderId="0" xfId="0" applyFont="1" applyFill="1" applyBorder="1" applyAlignment="1">
      <alignment horizontal="center" vertical="center"/>
    </xf>
    <xf numFmtId="0" fontId="54" fillId="37" borderId="0" xfId="0" applyFont="1" applyFill="1" applyBorder="1" applyAlignment="1">
      <alignment horizontal="center"/>
    </xf>
    <xf numFmtId="0" fontId="54" fillId="37" borderId="0" xfId="0" applyFont="1" applyFill="1" applyBorder="1" applyAlignment="1">
      <alignment horizontal="center" vertical="top"/>
    </xf>
    <xf numFmtId="0" fontId="0" fillId="0" borderId="0" xfId="0" applyNumberFormat="1" applyAlignment="1">
      <alignment horizontal="left" vertical="center"/>
    </xf>
    <xf numFmtId="0" fontId="55" fillId="0" borderId="0" xfId="0" applyFont="1" applyFill="1" applyAlignment="1">
      <alignment vertical="center"/>
    </xf>
    <xf numFmtId="0" fontId="10" fillId="0" borderId="42" xfId="0" applyFont="1" applyBorder="1" applyAlignment="1">
      <alignment horizontal="center" vertical="center"/>
    </xf>
    <xf numFmtId="193" fontId="2" fillId="0" borderId="0" xfId="0" applyNumberFormat="1" applyFont="1" applyBorder="1" applyAlignment="1">
      <alignment horizontal="right" vertical="center"/>
    </xf>
    <xf numFmtId="193" fontId="2" fillId="0" borderId="13" xfId="0" applyNumberFormat="1" applyFont="1" applyBorder="1" applyAlignment="1">
      <alignment horizontal="right" vertical="center"/>
    </xf>
    <xf numFmtId="193" fontId="2" fillId="0" borderId="11" xfId="0" applyNumberFormat="1" applyFont="1" applyBorder="1" applyAlignment="1">
      <alignment horizontal="right" vertical="center"/>
    </xf>
    <xf numFmtId="193" fontId="2" fillId="0" borderId="11" xfId="0" applyNumberFormat="1" applyFont="1" applyBorder="1" applyAlignment="1">
      <alignment horizontal="right" vertical="center"/>
    </xf>
    <xf numFmtId="193" fontId="2" fillId="0" borderId="12" xfId="0" applyNumberFormat="1" applyFont="1" applyBorder="1" applyAlignment="1">
      <alignment horizontal="right" vertical="center"/>
    </xf>
    <xf numFmtId="0" fontId="2" fillId="36" borderId="43" xfId="0" applyFont="1" applyFill="1" applyBorder="1" applyAlignment="1">
      <alignment horizontal="center" vertical="center"/>
    </xf>
    <xf numFmtId="0" fontId="2" fillId="36" borderId="44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92" fontId="2" fillId="0" borderId="46" xfId="0" applyNumberFormat="1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vertical="center"/>
    </xf>
    <xf numFmtId="38" fontId="2" fillId="0" borderId="11" xfId="49" applyFont="1" applyFill="1" applyBorder="1" applyAlignment="1">
      <alignment vertical="center"/>
    </xf>
    <xf numFmtId="38" fontId="2" fillId="0" borderId="0" xfId="49" applyFont="1" applyFill="1" applyBorder="1" applyAlignment="1">
      <alignment horizontal="right" vertical="center"/>
    </xf>
    <xf numFmtId="38" fontId="2" fillId="0" borderId="11" xfId="49" applyFont="1" applyFill="1" applyBorder="1" applyAlignment="1">
      <alignment horizontal="right" vertical="center"/>
    </xf>
    <xf numFmtId="38" fontId="2" fillId="0" borderId="15" xfId="49" applyFont="1" applyFill="1" applyBorder="1" applyAlignment="1">
      <alignment horizontal="right" vertical="center"/>
    </xf>
    <xf numFmtId="38" fontId="2" fillId="0" borderId="12" xfId="49" applyFont="1" applyFill="1" applyBorder="1" applyAlignment="1">
      <alignment horizontal="right" vertical="center"/>
    </xf>
    <xf numFmtId="0" fontId="6" fillId="38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1"/>
    </xf>
    <xf numFmtId="0" fontId="0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8" fontId="2" fillId="38" borderId="0" xfId="49" applyFont="1" applyFill="1" applyAlignment="1">
      <alignment vertical="center"/>
    </xf>
    <xf numFmtId="38" fontId="2" fillId="0" borderId="0" xfId="49" applyFont="1" applyFill="1" applyAlignment="1">
      <alignment vertical="center"/>
    </xf>
    <xf numFmtId="38" fontId="2" fillId="0" borderId="0" xfId="49" applyFont="1" applyAlignment="1">
      <alignment horizontal="right" vertical="center"/>
    </xf>
    <xf numFmtId="0" fontId="2" fillId="0" borderId="48" xfId="0" applyFont="1" applyBorder="1" applyAlignment="1">
      <alignment vertical="center"/>
    </xf>
    <xf numFmtId="0" fontId="2" fillId="0" borderId="4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distributed" vertical="center"/>
    </xf>
    <xf numFmtId="0" fontId="6" fillId="0" borderId="51" xfId="0" applyFont="1" applyFill="1" applyBorder="1" applyAlignment="1">
      <alignment horizontal="distributed" vertical="center"/>
    </xf>
    <xf numFmtId="0" fontId="2" fillId="0" borderId="52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38" borderId="0" xfId="0" applyFont="1" applyFill="1" applyAlignment="1">
      <alignment horizontal="distributed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15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9" fillId="0" borderId="0" xfId="0" applyFont="1" applyFill="1" applyAlignment="1">
      <alignment horizontal="center" vertical="center"/>
    </xf>
    <xf numFmtId="192" fontId="4" fillId="0" borderId="0" xfId="0" applyNumberFormat="1" applyFont="1" applyBorder="1" applyAlignment="1">
      <alignment horizontal="right" vertical="center"/>
    </xf>
    <xf numFmtId="0" fontId="14" fillId="33" borderId="22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92" fontId="4" fillId="34" borderId="0" xfId="0" applyNumberFormat="1" applyFont="1" applyFill="1" applyBorder="1" applyAlignment="1">
      <alignment horizontal="right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  <xf numFmtId="38" fontId="16" fillId="33" borderId="22" xfId="49" applyFont="1" applyFill="1" applyBorder="1" applyAlignment="1">
      <alignment horizontal="right" vertical="center"/>
    </xf>
    <xf numFmtId="193" fontId="4" fillId="0" borderId="0" xfId="0" applyNumberFormat="1" applyFont="1" applyBorder="1" applyAlignment="1">
      <alignment horizontal="right" vertical="center"/>
    </xf>
    <xf numFmtId="192" fontId="16" fillId="33" borderId="22" xfId="0" applyNumberFormat="1" applyFont="1" applyFill="1" applyBorder="1" applyAlignment="1">
      <alignment horizontal="right" vertical="center"/>
    </xf>
    <xf numFmtId="192" fontId="4" fillId="0" borderId="15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93" fontId="4" fillId="34" borderId="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193" fontId="16" fillId="33" borderId="22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top"/>
    </xf>
    <xf numFmtId="193" fontId="4" fillId="0" borderId="15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top"/>
    </xf>
    <xf numFmtId="176" fontId="11" fillId="38" borderId="0" xfId="61" applyNumberFormat="1" applyFont="1" applyFill="1" applyBorder="1" applyAlignment="1" applyProtection="1">
      <alignment horizontal="right" vertical="center"/>
      <protection/>
    </xf>
    <xf numFmtId="192" fontId="2" fillId="0" borderId="0" xfId="0" applyNumberFormat="1" applyFont="1" applyFill="1" applyBorder="1" applyAlignment="1">
      <alignment horizontal="right" vertical="center"/>
    </xf>
    <xf numFmtId="192" fontId="2" fillId="0" borderId="15" xfId="0" applyNumberFormat="1" applyFont="1" applyFill="1" applyBorder="1" applyAlignment="1">
      <alignment horizontal="right" vertical="center"/>
    </xf>
    <xf numFmtId="217" fontId="11" fillId="38" borderId="0" xfId="61" applyNumberFormat="1" applyFont="1" applyFill="1" applyBorder="1" applyAlignment="1" applyProtection="1">
      <alignment horizontal="right" vertical="center"/>
      <protection/>
    </xf>
    <xf numFmtId="0" fontId="15" fillId="0" borderId="34" xfId="0" applyFont="1" applyBorder="1" applyAlignment="1">
      <alignment horizontal="distributed" indent="1"/>
    </xf>
    <xf numFmtId="0" fontId="2" fillId="0" borderId="3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92" fontId="2" fillId="0" borderId="21" xfId="0" applyNumberFormat="1" applyFont="1" applyFill="1" applyBorder="1" applyAlignment="1">
      <alignment horizontal="right" vertical="center"/>
    </xf>
    <xf numFmtId="176" fontId="0" fillId="0" borderId="0" xfId="61" applyNumberFormat="1" applyFont="1" applyFill="1" applyBorder="1" applyAlignment="1" applyProtection="1">
      <alignment horizontal="right" vertical="center"/>
      <protection/>
    </xf>
    <xf numFmtId="192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5" fillId="0" borderId="19" xfId="0" applyFont="1" applyBorder="1" applyAlignment="1">
      <alignment horizontal="distributed" vertical="top" indent="1"/>
    </xf>
    <xf numFmtId="0" fontId="15" fillId="0" borderId="54" xfId="0" applyFont="1" applyBorder="1" applyAlignment="1">
      <alignment horizontal="distributed" vertical="top" indent="1"/>
    </xf>
    <xf numFmtId="0" fontId="15" fillId="0" borderId="20" xfId="0" applyFont="1" applyBorder="1" applyAlignment="1">
      <alignment horizontal="distributed" vertical="top" indent="1"/>
    </xf>
    <xf numFmtId="0" fontId="2" fillId="0" borderId="17" xfId="0" applyFont="1" applyBorder="1" applyAlignment="1">
      <alignment horizontal="distributed" vertical="center" wrapText="1" indent="1"/>
    </xf>
    <xf numFmtId="0" fontId="2" fillId="0" borderId="22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54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distributed" vertical="center" indent="1"/>
    </xf>
    <xf numFmtId="217" fontId="0" fillId="0" borderId="0" xfId="61" applyNumberFormat="1" applyFont="1" applyFill="1" applyBorder="1" applyAlignment="1" applyProtection="1">
      <alignment horizontal="right" vertical="center"/>
      <protection/>
    </xf>
    <xf numFmtId="0" fontId="6" fillId="34" borderId="0" xfId="0" applyFont="1" applyFill="1" applyBorder="1" applyAlignment="1">
      <alignment horizontal="distributed" vertical="center" indent="1"/>
    </xf>
    <xf numFmtId="192" fontId="2" fillId="38" borderId="18" xfId="0" applyNumberFormat="1" applyFont="1" applyFill="1" applyBorder="1" applyAlignment="1">
      <alignment horizontal="right" vertical="center"/>
    </xf>
    <xf numFmtId="192" fontId="2" fillId="38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4" fillId="0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distributed" vertical="center" indent="1"/>
    </xf>
    <xf numFmtId="0" fontId="6" fillId="34" borderId="11" xfId="0" applyFont="1" applyFill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217" fontId="0" fillId="0" borderId="15" xfId="61" applyNumberFormat="1" applyFont="1" applyFill="1" applyBorder="1" applyAlignment="1" applyProtection="1">
      <alignment horizontal="right" vertical="center"/>
      <protection/>
    </xf>
    <xf numFmtId="176" fontId="0" fillId="0" borderId="15" xfId="61" applyNumberFormat="1" applyFont="1" applyFill="1" applyBorder="1" applyAlignment="1" applyProtection="1">
      <alignment horizontal="right" vertical="center"/>
      <protection/>
    </xf>
    <xf numFmtId="193" fontId="54" fillId="37" borderId="0" xfId="0" applyNumberFormat="1" applyFont="1" applyFill="1" applyAlignment="1">
      <alignment horizontal="right" vertical="center"/>
    </xf>
    <xf numFmtId="0" fontId="2" fillId="0" borderId="16" xfId="0" applyFont="1" applyBorder="1" applyAlignment="1">
      <alignment horizontal="center" vertical="distributed" textRotation="255"/>
    </xf>
    <xf numFmtId="0" fontId="2" fillId="0" borderId="55" xfId="0" applyFont="1" applyBorder="1" applyAlignment="1">
      <alignment horizontal="center" vertical="distributed" textRotation="255"/>
    </xf>
    <xf numFmtId="0" fontId="2" fillId="0" borderId="14" xfId="0" applyFont="1" applyBorder="1" applyAlignment="1">
      <alignment horizontal="center" vertical="distributed" textRotation="255"/>
    </xf>
    <xf numFmtId="0" fontId="2" fillId="0" borderId="56" xfId="0" applyFont="1" applyBorder="1" applyAlignment="1">
      <alignment horizontal="center" vertical="distributed" textRotation="255"/>
    </xf>
    <xf numFmtId="0" fontId="2" fillId="0" borderId="18" xfId="0" applyFont="1" applyBorder="1" applyAlignment="1">
      <alignment horizontal="center" vertical="distributed" textRotation="255"/>
    </xf>
    <xf numFmtId="0" fontId="2" fillId="0" borderId="19" xfId="0" applyFont="1" applyBorder="1" applyAlignment="1">
      <alignment horizontal="center" vertical="distributed" textRotation="255"/>
    </xf>
    <xf numFmtId="0" fontId="2" fillId="0" borderId="34" xfId="0" applyFont="1" applyBorder="1" applyAlignment="1">
      <alignment horizontal="center" vertical="distributed" textRotation="255"/>
    </xf>
    <xf numFmtId="184" fontId="56" fillId="37" borderId="0" xfId="0" applyNumberFormat="1" applyFont="1" applyFill="1" applyBorder="1" applyAlignment="1">
      <alignment vertical="center"/>
    </xf>
    <xf numFmtId="0" fontId="54" fillId="37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4" fillId="37" borderId="0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 vertical="distributed" textRotation="255"/>
    </xf>
    <xf numFmtId="0" fontId="2" fillId="0" borderId="55" xfId="0" applyFont="1" applyFill="1" applyBorder="1" applyAlignment="1">
      <alignment horizontal="center" vertical="distributed" textRotation="255"/>
    </xf>
    <xf numFmtId="0" fontId="2" fillId="0" borderId="14" xfId="0" applyFont="1" applyFill="1" applyBorder="1" applyAlignment="1">
      <alignment horizontal="center" vertical="distributed" textRotation="255"/>
    </xf>
    <xf numFmtId="0" fontId="2" fillId="0" borderId="17" xfId="0" applyFont="1" applyFill="1" applyBorder="1" applyAlignment="1">
      <alignment horizontal="center" vertical="distributed" textRotation="255"/>
    </xf>
    <xf numFmtId="0" fontId="2" fillId="0" borderId="18" xfId="0" applyFont="1" applyFill="1" applyBorder="1" applyAlignment="1">
      <alignment horizontal="center" vertical="distributed" textRotation="255"/>
    </xf>
    <xf numFmtId="0" fontId="2" fillId="0" borderId="19" xfId="0" applyFont="1" applyFill="1" applyBorder="1" applyAlignment="1">
      <alignment horizontal="center" vertical="distributed" textRotation="255"/>
    </xf>
    <xf numFmtId="0" fontId="2" fillId="0" borderId="16" xfId="0" applyFont="1" applyFill="1" applyBorder="1" applyAlignment="1">
      <alignment horizontal="center" vertical="distributed" textRotation="255"/>
    </xf>
    <xf numFmtId="0" fontId="2" fillId="0" borderId="56" xfId="0" applyFont="1" applyFill="1" applyBorder="1" applyAlignment="1">
      <alignment horizontal="center" vertical="distributed" textRotation="255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193" fontId="2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0" fontId="2" fillId="0" borderId="0" xfId="0" applyFont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distributed" vertical="center" indent="1"/>
    </xf>
    <xf numFmtId="0" fontId="0" fillId="0" borderId="0" xfId="0" applyFont="1" applyAlignment="1">
      <alignment horizontal="distributed" vertical="center" indent="1"/>
    </xf>
    <xf numFmtId="0" fontId="0" fillId="0" borderId="11" xfId="0" applyFont="1" applyBorder="1" applyAlignment="1">
      <alignment horizontal="distributed" vertical="center" indent="1"/>
    </xf>
    <xf numFmtId="0" fontId="6" fillId="0" borderId="22" xfId="0" applyFont="1" applyBorder="1" applyAlignment="1">
      <alignment horizontal="distributed" vertical="center" indent="1"/>
    </xf>
    <xf numFmtId="0" fontId="0" fillId="0" borderId="22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6" fillId="0" borderId="0" xfId="0" applyFont="1" applyAlignment="1">
      <alignment horizontal="distributed" vertical="center" indent="1"/>
    </xf>
    <xf numFmtId="0" fontId="2" fillId="0" borderId="0" xfId="0" applyFont="1" applyBorder="1" applyAlignment="1">
      <alignment horizontal="left" vertical="center" textRotation="255"/>
    </xf>
    <xf numFmtId="0" fontId="0" fillId="0" borderId="0" xfId="0" applyBorder="1" applyAlignment="1">
      <alignment horizontal="left" vertical="center"/>
    </xf>
    <xf numFmtId="0" fontId="2" fillId="0" borderId="11" xfId="0" applyFont="1" applyBorder="1" applyAlignment="1">
      <alignment horizontal="right" vertical="center" textRotation="255"/>
    </xf>
    <xf numFmtId="0" fontId="0" fillId="0" borderId="11" xfId="0" applyBorder="1" applyAlignment="1">
      <alignment horizontal="right" vertical="center"/>
    </xf>
    <xf numFmtId="0" fontId="0" fillId="0" borderId="5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right" vertical="center" textRotation="255"/>
    </xf>
    <xf numFmtId="0" fontId="2" fillId="0" borderId="0" xfId="0" applyFont="1" applyAlignment="1">
      <alignment horizontal="left" vertical="center" textRotation="255"/>
    </xf>
    <xf numFmtId="0" fontId="0" fillId="0" borderId="10" xfId="0" applyBorder="1" applyAlignment="1">
      <alignment horizontal="left" vertical="center"/>
    </xf>
    <xf numFmtId="0" fontId="2" fillId="0" borderId="51" xfId="0" applyFont="1" applyBorder="1" applyAlignment="1">
      <alignment horizontal="distributed" vertical="center" indent="1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10" fillId="0" borderId="33" xfId="0" applyFont="1" applyBorder="1" applyAlignment="1">
      <alignment vertical="center" shrinkToFit="1"/>
    </xf>
    <xf numFmtId="0" fontId="10" fillId="0" borderId="23" xfId="0" applyFont="1" applyBorder="1" applyAlignment="1">
      <alignment vertical="center" shrinkToFit="1"/>
    </xf>
    <xf numFmtId="0" fontId="10" fillId="0" borderId="24" xfId="0" applyFont="1" applyBorder="1" applyAlignment="1">
      <alignment vertical="center" shrinkToFit="1"/>
    </xf>
    <xf numFmtId="0" fontId="10" fillId="0" borderId="42" xfId="0" applyFont="1" applyBorder="1" applyAlignment="1">
      <alignment vertical="center" shrinkToFit="1"/>
    </xf>
    <xf numFmtId="0" fontId="2" fillId="0" borderId="60" xfId="0" applyFont="1" applyBorder="1" applyAlignment="1">
      <alignment horizontal="distributed" vertical="center" indent="1"/>
    </xf>
    <xf numFmtId="0" fontId="10" fillId="0" borderId="0" xfId="0" applyFont="1" applyBorder="1" applyAlignment="1">
      <alignment horizontal="distributed" vertical="center" wrapText="1" indent="1"/>
    </xf>
    <xf numFmtId="0" fontId="10" fillId="0" borderId="11" xfId="0" applyFont="1" applyBorder="1" applyAlignment="1">
      <alignment horizontal="distributed" vertical="center" wrapText="1" indent="1"/>
    </xf>
    <xf numFmtId="0" fontId="2" fillId="0" borderId="51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52" xfId="0" applyFont="1" applyBorder="1" applyAlignment="1">
      <alignment horizontal="distributed" vertical="center" indent="1"/>
    </xf>
    <xf numFmtId="0" fontId="10" fillId="0" borderId="47" xfId="0" applyFont="1" applyBorder="1" applyAlignment="1">
      <alignment vertical="center" shrinkToFit="1"/>
    </xf>
    <xf numFmtId="0" fontId="0" fillId="0" borderId="4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 indent="1"/>
    </xf>
    <xf numFmtId="0" fontId="6" fillId="0" borderId="51" xfId="0" applyFont="1" applyFill="1" applyBorder="1" applyAlignment="1">
      <alignment horizontal="distributed" vertical="center" indent="1"/>
    </xf>
    <xf numFmtId="0" fontId="0" fillId="0" borderId="0" xfId="0" applyFill="1" applyBorder="1" applyAlignment="1">
      <alignment horizontal="distributed" vertical="center" indent="1"/>
    </xf>
    <xf numFmtId="0" fontId="0" fillId="0" borderId="11" xfId="0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 indent="1"/>
    </xf>
    <xf numFmtId="0" fontId="6" fillId="0" borderId="51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 indent="1"/>
    </xf>
    <xf numFmtId="0" fontId="0" fillId="0" borderId="11" xfId="0" applyFont="1" applyFill="1" applyBorder="1" applyAlignment="1">
      <alignment horizontal="distributed" vertical="center" indent="1"/>
    </xf>
    <xf numFmtId="0" fontId="0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distributed" vertical="center" indent="1"/>
    </xf>
    <xf numFmtId="0" fontId="2" fillId="0" borderId="11" xfId="0" applyFont="1" applyFill="1" applyBorder="1" applyAlignment="1">
      <alignment horizontal="distributed" vertical="center" indent="1"/>
    </xf>
    <xf numFmtId="0" fontId="2" fillId="0" borderId="51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 indent="1"/>
    </xf>
    <xf numFmtId="0" fontId="2" fillId="0" borderId="22" xfId="0" applyFont="1" applyFill="1" applyBorder="1" applyAlignment="1">
      <alignment horizontal="distributed" vertical="center" indent="1"/>
    </xf>
    <xf numFmtId="0" fontId="2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distributed" vertical="center" indent="1"/>
    </xf>
    <xf numFmtId="0" fontId="0" fillId="0" borderId="15" xfId="0" applyFill="1" applyBorder="1" applyAlignment="1">
      <alignment horizontal="distributed" vertical="center" indent="1"/>
    </xf>
    <xf numFmtId="0" fontId="0" fillId="0" borderId="12" xfId="0" applyFill="1" applyBorder="1" applyAlignment="1">
      <alignment horizontal="distributed" vertical="center" indent="1"/>
    </xf>
    <xf numFmtId="0" fontId="6" fillId="0" borderId="6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 indent="1"/>
    </xf>
    <xf numFmtId="192" fontId="6" fillId="0" borderId="0" xfId="0" applyNumberFormat="1" applyFont="1" applyFill="1" applyBorder="1" applyAlignment="1">
      <alignment vertical="center"/>
    </xf>
    <xf numFmtId="192" fontId="2" fillId="0" borderId="0" xfId="0" applyNumberFormat="1" applyFont="1" applyFill="1" applyBorder="1" applyAlignment="1">
      <alignment vertical="center"/>
    </xf>
    <xf numFmtId="192" fontId="6" fillId="0" borderId="21" xfId="0" applyNumberFormat="1" applyFont="1" applyFill="1" applyBorder="1" applyAlignment="1">
      <alignment vertical="center"/>
    </xf>
    <xf numFmtId="192" fontId="6" fillId="0" borderId="15" xfId="0" applyNumberFormat="1" applyFont="1" applyFill="1" applyBorder="1" applyAlignment="1">
      <alignment vertical="center"/>
    </xf>
    <xf numFmtId="192" fontId="2" fillId="0" borderId="18" xfId="0" applyNumberFormat="1" applyFont="1" applyFill="1" applyBorder="1" applyAlignment="1">
      <alignment vertical="center"/>
    </xf>
    <xf numFmtId="0" fontId="2" fillId="36" borderId="43" xfId="0" applyFont="1" applyFill="1" applyBorder="1" applyAlignment="1">
      <alignment horizontal="center" vertical="center"/>
    </xf>
    <xf numFmtId="0" fontId="2" fillId="36" borderId="44" xfId="0" applyFont="1" applyFill="1" applyBorder="1" applyAlignment="1">
      <alignment horizontal="center" vertical="center"/>
    </xf>
    <xf numFmtId="38" fontId="2" fillId="0" borderId="45" xfId="49" applyFont="1" applyBorder="1" applyAlignment="1">
      <alignment horizontal="center" vertical="center"/>
    </xf>
    <xf numFmtId="38" fontId="2" fillId="0" borderId="40" xfId="49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192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92" fontId="4" fillId="0" borderId="18" xfId="0" applyNumberFormat="1" applyFont="1" applyFill="1" applyBorder="1" applyAlignment="1">
      <alignment horizontal="right" vertical="center"/>
    </xf>
    <xf numFmtId="192" fontId="8" fillId="0" borderId="18" xfId="0" applyNumberFormat="1" applyFont="1" applyFill="1" applyBorder="1" applyAlignment="1">
      <alignment horizontal="right" vertical="center"/>
    </xf>
    <xf numFmtId="192" fontId="8" fillId="0" borderId="0" xfId="0" applyNumberFormat="1" applyFont="1" applyFill="1" applyBorder="1" applyAlignment="1">
      <alignment horizontal="right" vertical="center"/>
    </xf>
    <xf numFmtId="0" fontId="6" fillId="38" borderId="0" xfId="0" applyFont="1" applyFill="1" applyBorder="1" applyAlignment="1">
      <alignment horizontal="distributed" vertical="center"/>
    </xf>
    <xf numFmtId="192" fontId="8" fillId="38" borderId="18" xfId="0" applyNumberFormat="1" applyFont="1" applyFill="1" applyBorder="1" applyAlignment="1">
      <alignment horizontal="right" vertical="center"/>
    </xf>
    <xf numFmtId="192" fontId="8" fillId="38" borderId="0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192" fontId="4" fillId="0" borderId="21" xfId="0" applyNumberFormat="1" applyFont="1" applyFill="1" applyBorder="1" applyAlignment="1">
      <alignment horizontal="right" vertical="center"/>
    </xf>
    <xf numFmtId="192" fontId="4" fillId="0" borderId="15" xfId="0" applyNumberFormat="1" applyFont="1" applyFill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（付表－２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44" customWidth="1"/>
    <col min="2" max="16384" width="5.625" style="44" customWidth="1"/>
  </cols>
  <sheetData>
    <row r="6" spans="2:16" ht="19.5" customHeight="1">
      <c r="B6" s="282" t="s">
        <v>105</v>
      </c>
      <c r="C6" s="278"/>
      <c r="D6" s="283" t="s">
        <v>115</v>
      </c>
      <c r="E6" s="284"/>
      <c r="F6" s="284"/>
      <c r="G6" s="284"/>
      <c r="H6" s="284"/>
      <c r="I6" s="284"/>
      <c r="J6" s="284"/>
      <c r="K6" s="284"/>
      <c r="L6" s="284"/>
      <c r="M6" s="284"/>
      <c r="N6" s="43"/>
      <c r="O6" s="43"/>
      <c r="P6" s="43"/>
    </row>
    <row r="7" spans="2:16" ht="19.5" customHeight="1">
      <c r="B7" s="278"/>
      <c r="C7" s="278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43"/>
      <c r="O7" s="43"/>
      <c r="P7" s="43"/>
    </row>
    <row r="8" ht="19.5" customHeight="1">
      <c r="D8" s="45"/>
    </row>
    <row r="9" spans="3:7" ht="19.5" customHeight="1">
      <c r="C9" s="65"/>
      <c r="D9" s="66"/>
      <c r="E9" s="65"/>
      <c r="F9" s="65"/>
      <c r="G9" s="65"/>
    </row>
    <row r="11" spans="4:16" ht="19.5" customHeight="1">
      <c r="D11" s="277" t="s">
        <v>0</v>
      </c>
      <c r="E11" s="278"/>
      <c r="F11" s="279" t="s">
        <v>106</v>
      </c>
      <c r="G11" s="280"/>
      <c r="H11" s="280"/>
      <c r="I11" s="280"/>
      <c r="J11" s="280"/>
      <c r="K11" s="280"/>
      <c r="L11" s="43"/>
      <c r="M11" s="43"/>
      <c r="N11" s="43"/>
      <c r="O11" s="43"/>
      <c r="P11" s="43"/>
    </row>
    <row r="12" spans="4:16" ht="19.5" customHeight="1">
      <c r="D12" s="277" t="s">
        <v>149</v>
      </c>
      <c r="E12" s="278"/>
      <c r="F12" s="279" t="s">
        <v>107</v>
      </c>
      <c r="G12" s="280"/>
      <c r="H12" s="280"/>
      <c r="I12" s="280"/>
      <c r="J12" s="280"/>
      <c r="K12" s="43"/>
      <c r="L12" s="43"/>
      <c r="M12" s="43"/>
      <c r="N12" s="43"/>
      <c r="O12" s="43"/>
      <c r="P12" s="43"/>
    </row>
    <row r="13" spans="4:16" ht="19.5" customHeight="1">
      <c r="D13" s="277" t="s">
        <v>152</v>
      </c>
      <c r="E13" s="278"/>
      <c r="F13" s="279" t="s">
        <v>238</v>
      </c>
      <c r="G13" s="281"/>
      <c r="H13" s="281"/>
      <c r="I13" s="281"/>
      <c r="J13" s="281"/>
      <c r="K13" s="43"/>
      <c r="L13" s="43"/>
      <c r="M13" s="43"/>
      <c r="N13" s="43"/>
      <c r="O13" s="43"/>
      <c r="P13" s="43"/>
    </row>
    <row r="14" spans="4:16" ht="19.5" customHeight="1">
      <c r="D14" s="277" t="s">
        <v>155</v>
      </c>
      <c r="E14" s="278"/>
      <c r="F14" s="279" t="s">
        <v>239</v>
      </c>
      <c r="G14" s="281"/>
      <c r="H14" s="281"/>
      <c r="I14" s="281"/>
      <c r="J14" s="43"/>
      <c r="K14" s="43"/>
      <c r="L14" s="43"/>
      <c r="M14" s="43"/>
      <c r="N14" s="43"/>
      <c r="O14" s="43"/>
      <c r="P14" s="43"/>
    </row>
    <row r="15" spans="4:16" ht="19.5" customHeight="1">
      <c r="D15" s="277" t="s">
        <v>158</v>
      </c>
      <c r="E15" s="278"/>
      <c r="F15" s="279" t="s">
        <v>240</v>
      </c>
      <c r="G15" s="281"/>
      <c r="H15" s="281"/>
      <c r="I15" s="281"/>
      <c r="J15" s="43"/>
      <c r="K15" s="43"/>
      <c r="L15" s="43"/>
      <c r="M15" s="43"/>
      <c r="N15" s="43"/>
      <c r="O15" s="43"/>
      <c r="P15" s="43"/>
    </row>
    <row r="16" spans="4:16" ht="19.5" customHeight="1">
      <c r="D16" s="277" t="s">
        <v>161</v>
      </c>
      <c r="E16" s="278"/>
      <c r="F16" s="279" t="s">
        <v>108</v>
      </c>
      <c r="G16" s="280"/>
      <c r="H16" s="280"/>
      <c r="I16" s="280"/>
      <c r="J16" s="43"/>
      <c r="K16" s="43"/>
      <c r="L16" s="43"/>
      <c r="M16" s="43"/>
      <c r="N16" s="43"/>
      <c r="O16" s="43"/>
      <c r="P16" s="43"/>
    </row>
    <row r="17" spans="4:16" ht="19.5" customHeight="1">
      <c r="D17" s="277" t="s">
        <v>164</v>
      </c>
      <c r="E17" s="278"/>
      <c r="F17" s="279" t="s">
        <v>403</v>
      </c>
      <c r="G17" s="279"/>
      <c r="H17" s="279"/>
      <c r="I17" s="279"/>
      <c r="J17" s="279"/>
      <c r="K17" s="279"/>
      <c r="L17" s="279"/>
      <c r="M17" s="279"/>
      <c r="N17" s="43"/>
      <c r="O17" s="43"/>
      <c r="P17" s="43"/>
    </row>
    <row r="18" spans="4:16" ht="19.5" customHeight="1">
      <c r="D18" s="277" t="s">
        <v>167</v>
      </c>
      <c r="E18" s="278"/>
      <c r="F18" s="279" t="s">
        <v>425</v>
      </c>
      <c r="G18" s="279"/>
      <c r="H18" s="279"/>
      <c r="I18" s="279"/>
      <c r="J18" s="279"/>
      <c r="K18" s="279"/>
      <c r="L18" s="279"/>
      <c r="M18" s="279"/>
      <c r="N18" s="43"/>
      <c r="O18" s="43"/>
      <c r="P18" s="43"/>
    </row>
    <row r="19" spans="4:16" ht="19.5" customHeight="1">
      <c r="D19" s="277" t="s">
        <v>169</v>
      </c>
      <c r="E19" s="278"/>
      <c r="F19" s="279" t="s">
        <v>109</v>
      </c>
      <c r="G19" s="279"/>
      <c r="H19" s="279"/>
      <c r="I19" s="279"/>
      <c r="J19" s="279"/>
      <c r="K19" s="279"/>
      <c r="L19" s="279"/>
      <c r="M19" s="279"/>
      <c r="N19" s="43"/>
      <c r="O19" s="43"/>
      <c r="P19" s="43"/>
    </row>
    <row r="20" spans="4:16" ht="19.5" customHeight="1">
      <c r="D20" s="277" t="s">
        <v>172</v>
      </c>
      <c r="E20" s="278"/>
      <c r="F20" s="279" t="s">
        <v>402</v>
      </c>
      <c r="G20" s="279"/>
      <c r="H20" s="279"/>
      <c r="I20" s="279"/>
      <c r="J20" s="279"/>
      <c r="K20" s="279"/>
      <c r="L20" s="279"/>
      <c r="M20" s="279"/>
      <c r="N20" s="43"/>
      <c r="O20" s="43"/>
      <c r="P20" s="43"/>
    </row>
    <row r="21" spans="4:16" ht="19.5" customHeight="1">
      <c r="D21" s="277" t="s">
        <v>174</v>
      </c>
      <c r="E21" s="278"/>
      <c r="F21" s="279" t="s">
        <v>110</v>
      </c>
      <c r="G21" s="280"/>
      <c r="H21" s="280"/>
      <c r="I21" s="280"/>
      <c r="J21" s="280"/>
      <c r="K21" s="280"/>
      <c r="L21" s="43"/>
      <c r="M21" s="43"/>
      <c r="N21" s="43"/>
      <c r="O21" s="43"/>
      <c r="P21" s="43"/>
    </row>
    <row r="22" spans="4:15" ht="19.5" customHeight="1">
      <c r="D22" s="277" t="s">
        <v>175</v>
      </c>
      <c r="E22" s="278"/>
      <c r="F22" s="279" t="s">
        <v>111</v>
      </c>
      <c r="G22" s="280"/>
      <c r="H22" s="280"/>
      <c r="I22" s="280"/>
      <c r="J22" s="280"/>
      <c r="K22" s="280"/>
      <c r="L22" s="280"/>
      <c r="M22" s="280"/>
      <c r="N22" s="280"/>
      <c r="O22" s="43"/>
    </row>
    <row r="23" spans="4:15" ht="19.5" customHeight="1">
      <c r="D23" s="277" t="s">
        <v>176</v>
      </c>
      <c r="E23" s="278"/>
      <c r="F23" s="279" t="s">
        <v>112</v>
      </c>
      <c r="G23" s="279"/>
      <c r="H23" s="279"/>
      <c r="I23" s="279"/>
      <c r="J23" s="279"/>
      <c r="K23" s="43"/>
      <c r="L23" s="43"/>
      <c r="M23" s="43"/>
      <c r="N23" s="43"/>
      <c r="O23" s="43"/>
    </row>
    <row r="24" spans="4:15" ht="19.5" customHeight="1">
      <c r="D24" s="277" t="s">
        <v>178</v>
      </c>
      <c r="E24" s="278"/>
      <c r="F24" s="279" t="s">
        <v>113</v>
      </c>
      <c r="G24" s="279"/>
      <c r="H24" s="279"/>
      <c r="I24" s="279"/>
      <c r="J24" s="279"/>
      <c r="K24" s="43"/>
      <c r="L24" s="43"/>
      <c r="M24" s="43"/>
      <c r="N24" s="43"/>
      <c r="O24" s="43"/>
    </row>
    <row r="25" ht="19.5" customHeight="1">
      <c r="D25" s="45"/>
    </row>
    <row r="26" ht="19.5" customHeight="1">
      <c r="D26" s="45"/>
    </row>
    <row r="27" ht="19.5" customHeight="1">
      <c r="D27" s="45"/>
    </row>
    <row r="28" ht="19.5" customHeight="1">
      <c r="D28" s="45"/>
    </row>
    <row r="29" ht="19.5" customHeight="1">
      <c r="D29" s="45"/>
    </row>
    <row r="30" ht="19.5" customHeight="1">
      <c r="D30" s="45"/>
    </row>
    <row r="31" ht="19.5" customHeight="1">
      <c r="D31" s="45"/>
    </row>
    <row r="32" ht="19.5" customHeight="1">
      <c r="D32" s="45"/>
    </row>
    <row r="33" spans="4:7" ht="19.5" customHeight="1">
      <c r="D33" s="45"/>
      <c r="G33" s="2"/>
    </row>
    <row r="34" spans="4:7" ht="19.5" customHeight="1">
      <c r="D34" s="45"/>
      <c r="G34" s="2"/>
    </row>
    <row r="35" ht="19.5" customHeight="1">
      <c r="D35" s="45"/>
    </row>
  </sheetData>
  <sheetProtection/>
  <mergeCells count="30">
    <mergeCell ref="B6:C7"/>
    <mergeCell ref="D6:M7"/>
    <mergeCell ref="F11:K11"/>
    <mergeCell ref="D11:E11"/>
    <mergeCell ref="F18:M18"/>
    <mergeCell ref="D12:E12"/>
    <mergeCell ref="D13:E13"/>
    <mergeCell ref="D18:E18"/>
    <mergeCell ref="F12:J12"/>
    <mergeCell ref="F13:J13"/>
    <mergeCell ref="F15:I15"/>
    <mergeCell ref="F16:I16"/>
    <mergeCell ref="F14:I14"/>
    <mergeCell ref="F24:J24"/>
    <mergeCell ref="D14:E14"/>
    <mergeCell ref="D15:E15"/>
    <mergeCell ref="D17:E17"/>
    <mergeCell ref="D16:E16"/>
    <mergeCell ref="D24:E24"/>
    <mergeCell ref="D23:E23"/>
    <mergeCell ref="D19:E19"/>
    <mergeCell ref="F23:J23"/>
    <mergeCell ref="F17:M17"/>
    <mergeCell ref="D22:E22"/>
    <mergeCell ref="D21:E21"/>
    <mergeCell ref="D20:E20"/>
    <mergeCell ref="F19:M19"/>
    <mergeCell ref="F20:M20"/>
    <mergeCell ref="F22:N22"/>
    <mergeCell ref="F21:K21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U35"/>
  <sheetViews>
    <sheetView showGridLines="0" zoomScale="80" zoomScaleNormal="80" zoomScaleSheetLayoutView="75" zoomScalePageLayoutView="0" workbookViewId="0" topLeftCell="A1">
      <selection activeCell="A1" sqref="A1:G1"/>
    </sheetView>
  </sheetViews>
  <sheetFormatPr defaultColWidth="3.625" defaultRowHeight="19.5" customHeight="1"/>
  <cols>
    <col min="1" max="1" width="5.625" style="1" customWidth="1"/>
    <col min="2" max="2" width="21.625" style="1" customWidth="1"/>
    <col min="3" max="3" width="31.875" style="1" customWidth="1"/>
    <col min="4" max="4" width="11.125" style="1" customWidth="1"/>
    <col min="5" max="6" width="13.00390625" style="1" customWidth="1"/>
    <col min="7" max="7" width="13.00390625" style="122" customWidth="1"/>
    <col min="8" max="18" width="7.875" style="1" customWidth="1"/>
    <col min="19" max="19" width="7.25390625" style="1" bestFit="1" customWidth="1"/>
    <col min="20" max="20" width="3.125" style="1" customWidth="1"/>
    <col min="21" max="16384" width="3.625" style="1" customWidth="1"/>
  </cols>
  <sheetData>
    <row r="1" spans="1:21" s="122" customFormat="1" ht="24" customHeight="1">
      <c r="A1" s="297" t="s">
        <v>523</v>
      </c>
      <c r="B1" s="297"/>
      <c r="C1" s="297"/>
      <c r="D1" s="297"/>
      <c r="E1" s="297"/>
      <c r="F1" s="297"/>
      <c r="G1" s="297"/>
      <c r="H1" s="298" t="s">
        <v>127</v>
      </c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</row>
    <row r="2" spans="1:21" ht="19.5" customHeight="1" thickBot="1">
      <c r="A2" s="448" t="s">
        <v>128</v>
      </c>
      <c r="B2" s="449"/>
      <c r="C2" s="122"/>
      <c r="D2" s="122"/>
      <c r="E2" s="122"/>
      <c r="F2" s="122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122"/>
      <c r="U2" s="122"/>
    </row>
    <row r="3" spans="1:21" s="122" customFormat="1" ht="22.5" customHeight="1">
      <c r="A3" s="450" t="s">
        <v>129</v>
      </c>
      <c r="B3" s="443"/>
      <c r="C3" s="453" t="s">
        <v>130</v>
      </c>
      <c r="D3" s="454"/>
      <c r="E3" s="457" t="s">
        <v>131</v>
      </c>
      <c r="F3" s="458"/>
      <c r="G3" s="450"/>
      <c r="H3" s="443" t="s">
        <v>132</v>
      </c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 t="s">
        <v>133</v>
      </c>
      <c r="U3" s="444"/>
    </row>
    <row r="4" spans="1:21" s="122" customFormat="1" ht="22.5" customHeight="1">
      <c r="A4" s="451"/>
      <c r="B4" s="452"/>
      <c r="C4" s="455"/>
      <c r="D4" s="456"/>
      <c r="E4" s="270" t="s">
        <v>426</v>
      </c>
      <c r="F4" s="135" t="s">
        <v>540</v>
      </c>
      <c r="G4" s="271" t="s">
        <v>691</v>
      </c>
      <c r="H4" s="135" t="s">
        <v>134</v>
      </c>
      <c r="I4" s="264" t="s">
        <v>135</v>
      </c>
      <c r="J4" s="264" t="s">
        <v>136</v>
      </c>
      <c r="K4" s="264" t="s">
        <v>137</v>
      </c>
      <c r="L4" s="264" t="s">
        <v>138</v>
      </c>
      <c r="M4" s="264" t="s">
        <v>139</v>
      </c>
      <c r="N4" s="264" t="s">
        <v>140</v>
      </c>
      <c r="O4" s="264" t="s">
        <v>141</v>
      </c>
      <c r="P4" s="264" t="s">
        <v>142</v>
      </c>
      <c r="Q4" s="264" t="s">
        <v>143</v>
      </c>
      <c r="R4" s="264" t="s">
        <v>144</v>
      </c>
      <c r="S4" s="136" t="s">
        <v>145</v>
      </c>
      <c r="T4" s="445"/>
      <c r="U4" s="446"/>
    </row>
    <row r="5" spans="1:21" s="122" customFormat="1" ht="29.25" customHeight="1">
      <c r="A5" s="48" t="s">
        <v>146</v>
      </c>
      <c r="B5" s="102" t="s">
        <v>147</v>
      </c>
      <c r="C5" s="67" t="s">
        <v>617</v>
      </c>
      <c r="D5" s="69" t="s">
        <v>618</v>
      </c>
      <c r="E5" s="127">
        <v>2299.4166666666665</v>
      </c>
      <c r="F5" s="127">
        <v>2268</v>
      </c>
      <c r="G5" s="83">
        <f>AVERAGE(H5:S5)</f>
        <v>2287.0833333333335</v>
      </c>
      <c r="H5" s="253">
        <v>2241</v>
      </c>
      <c r="I5" s="253">
        <v>2246</v>
      </c>
      <c r="J5" s="253">
        <v>2263</v>
      </c>
      <c r="K5" s="253">
        <v>2269</v>
      </c>
      <c r="L5" s="253">
        <v>2224</v>
      </c>
      <c r="M5" s="253">
        <v>2300</v>
      </c>
      <c r="N5" s="253">
        <v>2210</v>
      </c>
      <c r="O5" s="253">
        <v>2429</v>
      </c>
      <c r="P5" s="253">
        <v>2362</v>
      </c>
      <c r="Q5" s="253">
        <v>2321</v>
      </c>
      <c r="R5" s="253">
        <v>2213</v>
      </c>
      <c r="S5" s="254">
        <v>2367</v>
      </c>
      <c r="T5" s="174"/>
      <c r="U5" s="175" t="s">
        <v>148</v>
      </c>
    </row>
    <row r="6" spans="1:21" s="122" customFormat="1" ht="29.25" customHeight="1">
      <c r="A6" s="48" t="s">
        <v>149</v>
      </c>
      <c r="B6" s="103" t="s">
        <v>150</v>
      </c>
      <c r="C6" s="68" t="s">
        <v>621</v>
      </c>
      <c r="D6" s="70" t="s">
        <v>241</v>
      </c>
      <c r="E6" s="46">
        <v>164</v>
      </c>
      <c r="F6" s="46">
        <v>186</v>
      </c>
      <c r="G6" s="83">
        <f aca="true" t="shared" si="0" ref="G6:G33">AVERAGE(H6:S6)</f>
        <v>175.16666666666666</v>
      </c>
      <c r="H6" s="253">
        <v>182</v>
      </c>
      <c r="I6" s="253">
        <v>184</v>
      </c>
      <c r="J6" s="253">
        <v>183</v>
      </c>
      <c r="K6" s="253">
        <v>188</v>
      </c>
      <c r="L6" s="253">
        <v>179</v>
      </c>
      <c r="M6" s="253">
        <v>173</v>
      </c>
      <c r="N6" s="253">
        <v>173</v>
      </c>
      <c r="O6" s="253">
        <v>172</v>
      </c>
      <c r="P6" s="253">
        <v>171</v>
      </c>
      <c r="Q6" s="253">
        <v>167</v>
      </c>
      <c r="R6" s="253">
        <v>165</v>
      </c>
      <c r="S6" s="254">
        <v>165</v>
      </c>
      <c r="T6" s="176"/>
      <c r="U6" s="175" t="s">
        <v>151</v>
      </c>
    </row>
    <row r="7" spans="1:21" s="122" customFormat="1" ht="29.25" customHeight="1">
      <c r="A7" s="48" t="s">
        <v>152</v>
      </c>
      <c r="B7" s="103" t="s">
        <v>153</v>
      </c>
      <c r="C7" s="68" t="s">
        <v>242</v>
      </c>
      <c r="D7" s="70" t="s">
        <v>243</v>
      </c>
      <c r="E7" s="46">
        <v>176.66666666666666</v>
      </c>
      <c r="F7" s="46">
        <v>208</v>
      </c>
      <c r="G7" s="83">
        <f t="shared" si="0"/>
        <v>240.83333333333334</v>
      </c>
      <c r="H7" s="253">
        <v>231</v>
      </c>
      <c r="I7" s="253">
        <v>241</v>
      </c>
      <c r="J7" s="253">
        <v>239</v>
      </c>
      <c r="K7" s="253">
        <v>243</v>
      </c>
      <c r="L7" s="253">
        <v>238</v>
      </c>
      <c r="M7" s="253">
        <v>242</v>
      </c>
      <c r="N7" s="253">
        <v>237</v>
      </c>
      <c r="O7" s="253">
        <v>248</v>
      </c>
      <c r="P7" s="253">
        <v>244</v>
      </c>
      <c r="Q7" s="253">
        <v>237</v>
      </c>
      <c r="R7" s="253">
        <v>244</v>
      </c>
      <c r="S7" s="254">
        <v>246</v>
      </c>
      <c r="T7" s="176"/>
      <c r="U7" s="175" t="s">
        <v>154</v>
      </c>
    </row>
    <row r="8" spans="1:21" s="122" customFormat="1" ht="29.25" customHeight="1">
      <c r="A8" s="48" t="s">
        <v>155</v>
      </c>
      <c r="B8" s="103" t="s">
        <v>156</v>
      </c>
      <c r="C8" s="68" t="s">
        <v>244</v>
      </c>
      <c r="D8" s="70" t="s">
        <v>245</v>
      </c>
      <c r="E8" s="46">
        <v>419.8333333333333</v>
      </c>
      <c r="F8" s="46">
        <v>420</v>
      </c>
      <c r="G8" s="83">
        <f t="shared" si="0"/>
        <v>411.25</v>
      </c>
      <c r="H8" s="253">
        <v>420</v>
      </c>
      <c r="I8" s="253">
        <v>424</v>
      </c>
      <c r="J8" s="253">
        <v>381</v>
      </c>
      <c r="K8" s="253">
        <v>394</v>
      </c>
      <c r="L8" s="253">
        <v>406</v>
      </c>
      <c r="M8" s="253">
        <v>378</v>
      </c>
      <c r="N8" s="253">
        <v>396</v>
      </c>
      <c r="O8" s="253">
        <v>416</v>
      </c>
      <c r="P8" s="253">
        <v>427</v>
      </c>
      <c r="Q8" s="253">
        <v>415</v>
      </c>
      <c r="R8" s="253">
        <v>428</v>
      </c>
      <c r="S8" s="254">
        <v>450</v>
      </c>
      <c r="T8" s="176"/>
      <c r="U8" s="175" t="s">
        <v>157</v>
      </c>
    </row>
    <row r="9" spans="1:21" s="122" customFormat="1" ht="29.25" customHeight="1">
      <c r="A9" s="48" t="s">
        <v>158</v>
      </c>
      <c r="B9" s="103" t="s">
        <v>159</v>
      </c>
      <c r="C9" s="68" t="s">
        <v>244</v>
      </c>
      <c r="D9" s="70" t="s">
        <v>245</v>
      </c>
      <c r="E9" s="46">
        <v>158.25</v>
      </c>
      <c r="F9" s="46">
        <v>163</v>
      </c>
      <c r="G9" s="83">
        <f t="shared" si="0"/>
        <v>158</v>
      </c>
      <c r="H9" s="253">
        <v>163</v>
      </c>
      <c r="I9" s="253">
        <v>160</v>
      </c>
      <c r="J9" s="253">
        <v>159</v>
      </c>
      <c r="K9" s="253">
        <v>164</v>
      </c>
      <c r="L9" s="253">
        <v>163</v>
      </c>
      <c r="M9" s="253">
        <v>145</v>
      </c>
      <c r="N9" s="253">
        <v>159</v>
      </c>
      <c r="O9" s="253">
        <v>157</v>
      </c>
      <c r="P9" s="253">
        <v>155</v>
      </c>
      <c r="Q9" s="253">
        <v>173</v>
      </c>
      <c r="R9" s="253">
        <v>150</v>
      </c>
      <c r="S9" s="254">
        <v>148</v>
      </c>
      <c r="T9" s="176"/>
      <c r="U9" s="175" t="s">
        <v>160</v>
      </c>
    </row>
    <row r="10" spans="1:21" s="122" customFormat="1" ht="29.25" customHeight="1">
      <c r="A10" s="48" t="s">
        <v>161</v>
      </c>
      <c r="B10" s="103" t="s">
        <v>162</v>
      </c>
      <c r="C10" s="68" t="s">
        <v>619</v>
      </c>
      <c r="D10" s="70" t="s">
        <v>245</v>
      </c>
      <c r="E10" s="46">
        <v>117.16666666666667</v>
      </c>
      <c r="F10" s="46">
        <v>127</v>
      </c>
      <c r="G10" s="83">
        <f t="shared" si="0"/>
        <v>123.08333333333333</v>
      </c>
      <c r="H10" s="253">
        <v>129</v>
      </c>
      <c r="I10" s="253">
        <v>130</v>
      </c>
      <c r="J10" s="253">
        <v>125</v>
      </c>
      <c r="K10" s="253">
        <v>123</v>
      </c>
      <c r="L10" s="253">
        <v>115</v>
      </c>
      <c r="M10" s="253">
        <v>122</v>
      </c>
      <c r="N10" s="253">
        <v>131</v>
      </c>
      <c r="O10" s="253">
        <v>119</v>
      </c>
      <c r="P10" s="253">
        <v>122</v>
      </c>
      <c r="Q10" s="253">
        <v>125</v>
      </c>
      <c r="R10" s="253">
        <v>122</v>
      </c>
      <c r="S10" s="254">
        <v>114</v>
      </c>
      <c r="T10" s="176"/>
      <c r="U10" s="175" t="s">
        <v>163</v>
      </c>
    </row>
    <row r="11" spans="1:21" s="122" customFormat="1" ht="29.25" customHeight="1">
      <c r="A11" s="48" t="s">
        <v>164</v>
      </c>
      <c r="B11" s="103" t="s">
        <v>165</v>
      </c>
      <c r="C11" s="68" t="s">
        <v>620</v>
      </c>
      <c r="D11" s="70" t="s">
        <v>246</v>
      </c>
      <c r="E11" s="46">
        <v>188</v>
      </c>
      <c r="F11" s="46">
        <v>198</v>
      </c>
      <c r="G11" s="83">
        <f t="shared" si="0"/>
        <v>204.41666666666666</v>
      </c>
      <c r="H11" s="253">
        <v>216</v>
      </c>
      <c r="I11" s="253">
        <v>208</v>
      </c>
      <c r="J11" s="253">
        <v>207</v>
      </c>
      <c r="K11" s="253">
        <v>205</v>
      </c>
      <c r="L11" s="253">
        <v>211</v>
      </c>
      <c r="M11" s="253">
        <v>200</v>
      </c>
      <c r="N11" s="253">
        <v>192</v>
      </c>
      <c r="O11" s="253">
        <v>205</v>
      </c>
      <c r="P11" s="253">
        <v>205</v>
      </c>
      <c r="Q11" s="253">
        <v>201</v>
      </c>
      <c r="R11" s="253">
        <v>202</v>
      </c>
      <c r="S11" s="254">
        <v>201</v>
      </c>
      <c r="T11" s="176"/>
      <c r="U11" s="175" t="s">
        <v>166</v>
      </c>
    </row>
    <row r="12" spans="1:21" s="122" customFormat="1" ht="29.25" customHeight="1">
      <c r="A12" s="48" t="s">
        <v>167</v>
      </c>
      <c r="B12" s="103" t="s">
        <v>170</v>
      </c>
      <c r="C12" s="68" t="s">
        <v>388</v>
      </c>
      <c r="D12" s="70" t="s">
        <v>389</v>
      </c>
      <c r="E12" s="46">
        <v>206.75</v>
      </c>
      <c r="F12" s="46">
        <v>205</v>
      </c>
      <c r="G12" s="83">
        <f t="shared" si="0"/>
        <v>201.25</v>
      </c>
      <c r="H12" s="255">
        <v>197</v>
      </c>
      <c r="I12" s="255">
        <v>197</v>
      </c>
      <c r="J12" s="255">
        <v>201</v>
      </c>
      <c r="K12" s="255">
        <v>206</v>
      </c>
      <c r="L12" s="255">
        <v>208</v>
      </c>
      <c r="M12" s="255">
        <v>205</v>
      </c>
      <c r="N12" s="255">
        <v>199</v>
      </c>
      <c r="O12" s="255">
        <v>201</v>
      </c>
      <c r="P12" s="255">
        <v>199</v>
      </c>
      <c r="Q12" s="255">
        <v>202</v>
      </c>
      <c r="R12" s="255">
        <v>200</v>
      </c>
      <c r="S12" s="256">
        <v>200</v>
      </c>
      <c r="T12" s="176"/>
      <c r="U12" s="175" t="s">
        <v>168</v>
      </c>
    </row>
    <row r="13" spans="1:21" s="122" customFormat="1" ht="29.25" customHeight="1">
      <c r="A13" s="48" t="s">
        <v>169</v>
      </c>
      <c r="B13" s="103" t="s">
        <v>173</v>
      </c>
      <c r="C13" s="68" t="s">
        <v>390</v>
      </c>
      <c r="D13" s="70" t="s">
        <v>247</v>
      </c>
      <c r="E13" s="46">
        <v>74.08333333333333</v>
      </c>
      <c r="F13" s="46">
        <v>84</v>
      </c>
      <c r="G13" s="83">
        <f t="shared" si="0"/>
        <v>81.58333333333333</v>
      </c>
      <c r="H13" s="253">
        <v>81</v>
      </c>
      <c r="I13" s="253">
        <v>79</v>
      </c>
      <c r="J13" s="253">
        <v>77</v>
      </c>
      <c r="K13" s="253">
        <v>79</v>
      </c>
      <c r="L13" s="253">
        <v>79</v>
      </c>
      <c r="M13" s="253">
        <v>79</v>
      </c>
      <c r="N13" s="253">
        <v>75</v>
      </c>
      <c r="O13" s="253">
        <v>89</v>
      </c>
      <c r="P13" s="253">
        <v>86</v>
      </c>
      <c r="Q13" s="253">
        <v>86</v>
      </c>
      <c r="R13" s="253">
        <v>85</v>
      </c>
      <c r="S13" s="254">
        <v>84</v>
      </c>
      <c r="T13" s="176"/>
      <c r="U13" s="175" t="s">
        <v>171</v>
      </c>
    </row>
    <row r="14" spans="1:21" s="122" customFormat="1" ht="29.25" customHeight="1">
      <c r="A14" s="48" t="s">
        <v>172</v>
      </c>
      <c r="B14" s="103" t="s">
        <v>177</v>
      </c>
      <c r="C14" s="68" t="s">
        <v>604</v>
      </c>
      <c r="D14" s="70" t="s">
        <v>248</v>
      </c>
      <c r="E14" s="46">
        <v>334.0833333333333</v>
      </c>
      <c r="F14" s="46">
        <v>324</v>
      </c>
      <c r="G14" s="83">
        <f t="shared" si="0"/>
        <v>305.75</v>
      </c>
      <c r="H14" s="253">
        <v>356</v>
      </c>
      <c r="I14" s="253">
        <v>306</v>
      </c>
      <c r="J14" s="253">
        <v>321</v>
      </c>
      <c r="K14" s="253">
        <v>327</v>
      </c>
      <c r="L14" s="253">
        <v>276</v>
      </c>
      <c r="M14" s="253">
        <v>293</v>
      </c>
      <c r="N14" s="253">
        <v>259</v>
      </c>
      <c r="O14" s="253">
        <v>274</v>
      </c>
      <c r="P14" s="253">
        <v>308</v>
      </c>
      <c r="Q14" s="253">
        <v>369</v>
      </c>
      <c r="R14" s="253">
        <v>321</v>
      </c>
      <c r="S14" s="254">
        <v>259</v>
      </c>
      <c r="T14" s="176" t="s">
        <v>148</v>
      </c>
      <c r="U14" s="175" t="s">
        <v>692</v>
      </c>
    </row>
    <row r="15" spans="1:21" s="122" customFormat="1" ht="29.25" customHeight="1">
      <c r="A15" s="48" t="s">
        <v>174</v>
      </c>
      <c r="B15" s="103" t="s">
        <v>179</v>
      </c>
      <c r="C15" s="68" t="s">
        <v>605</v>
      </c>
      <c r="D15" s="70" t="s">
        <v>391</v>
      </c>
      <c r="E15" s="46">
        <v>162.08333333333334</v>
      </c>
      <c r="F15" s="46">
        <v>191</v>
      </c>
      <c r="G15" s="83">
        <f t="shared" si="0"/>
        <v>180.91666666666666</v>
      </c>
      <c r="H15" s="255">
        <v>201</v>
      </c>
      <c r="I15" s="255">
        <v>151</v>
      </c>
      <c r="J15" s="255">
        <v>216</v>
      </c>
      <c r="K15" s="255">
        <v>165</v>
      </c>
      <c r="L15" s="255">
        <v>209</v>
      </c>
      <c r="M15" s="255">
        <v>148</v>
      </c>
      <c r="N15" s="255">
        <v>171</v>
      </c>
      <c r="O15" s="255">
        <v>159</v>
      </c>
      <c r="P15" s="255">
        <v>177</v>
      </c>
      <c r="Q15" s="255">
        <v>209</v>
      </c>
      <c r="R15" s="255">
        <v>171</v>
      </c>
      <c r="S15" s="256">
        <v>194</v>
      </c>
      <c r="T15" s="176" t="s">
        <v>148</v>
      </c>
      <c r="U15" s="175" t="s">
        <v>148</v>
      </c>
    </row>
    <row r="16" spans="1:21" s="122" customFormat="1" ht="29.25" customHeight="1">
      <c r="A16" s="48" t="s">
        <v>175</v>
      </c>
      <c r="B16" s="103" t="s">
        <v>181</v>
      </c>
      <c r="C16" s="68" t="s">
        <v>605</v>
      </c>
      <c r="D16" s="70" t="s">
        <v>391</v>
      </c>
      <c r="E16" s="46">
        <v>93.66666666666667</v>
      </c>
      <c r="F16" s="46">
        <v>103</v>
      </c>
      <c r="G16" s="83">
        <f t="shared" si="0"/>
        <v>90.83333333333333</v>
      </c>
      <c r="H16" s="255">
        <v>94</v>
      </c>
      <c r="I16" s="255">
        <v>94</v>
      </c>
      <c r="J16" s="255">
        <v>101</v>
      </c>
      <c r="K16" s="255">
        <v>76</v>
      </c>
      <c r="L16" s="255">
        <v>91</v>
      </c>
      <c r="M16" s="255">
        <v>77</v>
      </c>
      <c r="N16" s="255">
        <v>78</v>
      </c>
      <c r="O16" s="255">
        <v>102</v>
      </c>
      <c r="P16" s="255">
        <v>94</v>
      </c>
      <c r="Q16" s="255">
        <v>99</v>
      </c>
      <c r="R16" s="255">
        <v>91</v>
      </c>
      <c r="S16" s="256">
        <v>93</v>
      </c>
      <c r="T16" s="176" t="s">
        <v>148</v>
      </c>
      <c r="U16" s="175" t="s">
        <v>151</v>
      </c>
    </row>
    <row r="17" spans="1:21" s="122" customFormat="1" ht="29.25" customHeight="1">
      <c r="A17" s="48" t="s">
        <v>176</v>
      </c>
      <c r="B17" s="103" t="s">
        <v>183</v>
      </c>
      <c r="C17" s="68" t="s">
        <v>392</v>
      </c>
      <c r="D17" s="70" t="s">
        <v>243</v>
      </c>
      <c r="E17" s="46">
        <v>176.41666666666666</v>
      </c>
      <c r="F17" s="46">
        <v>181</v>
      </c>
      <c r="G17" s="83">
        <f t="shared" si="0"/>
        <v>190.58333333333334</v>
      </c>
      <c r="H17" s="253">
        <v>186</v>
      </c>
      <c r="I17" s="253">
        <v>191</v>
      </c>
      <c r="J17" s="253">
        <v>190</v>
      </c>
      <c r="K17" s="253">
        <v>191</v>
      </c>
      <c r="L17" s="253">
        <v>190</v>
      </c>
      <c r="M17" s="253">
        <v>190</v>
      </c>
      <c r="N17" s="253">
        <v>190</v>
      </c>
      <c r="O17" s="253">
        <v>192</v>
      </c>
      <c r="P17" s="253">
        <v>191</v>
      </c>
      <c r="Q17" s="253">
        <v>192</v>
      </c>
      <c r="R17" s="253">
        <v>192</v>
      </c>
      <c r="S17" s="254">
        <v>192</v>
      </c>
      <c r="T17" s="176" t="s">
        <v>148</v>
      </c>
      <c r="U17" s="175" t="s">
        <v>154</v>
      </c>
    </row>
    <row r="18" spans="1:21" s="122" customFormat="1" ht="29.25" customHeight="1">
      <c r="A18" s="48" t="s">
        <v>178</v>
      </c>
      <c r="B18" s="103" t="s">
        <v>185</v>
      </c>
      <c r="C18" s="68" t="s">
        <v>393</v>
      </c>
      <c r="D18" s="70" t="s">
        <v>243</v>
      </c>
      <c r="E18" s="46">
        <v>405.4166666666667</v>
      </c>
      <c r="F18" s="46">
        <v>451</v>
      </c>
      <c r="G18" s="83">
        <f t="shared" si="0"/>
        <v>492.5833333333333</v>
      </c>
      <c r="H18" s="253">
        <v>494</v>
      </c>
      <c r="I18" s="253">
        <v>497</v>
      </c>
      <c r="J18" s="253">
        <v>500</v>
      </c>
      <c r="K18" s="253">
        <v>497</v>
      </c>
      <c r="L18" s="253">
        <v>498</v>
      </c>
      <c r="M18" s="253">
        <v>496</v>
      </c>
      <c r="N18" s="253">
        <v>497</v>
      </c>
      <c r="O18" s="253">
        <v>487</v>
      </c>
      <c r="P18" s="253">
        <v>493</v>
      </c>
      <c r="Q18" s="253">
        <v>488</v>
      </c>
      <c r="R18" s="253">
        <v>491</v>
      </c>
      <c r="S18" s="254">
        <v>473</v>
      </c>
      <c r="T18" s="176" t="s">
        <v>148</v>
      </c>
      <c r="U18" s="175" t="s">
        <v>157</v>
      </c>
    </row>
    <row r="19" spans="1:21" s="122" customFormat="1" ht="29.25" customHeight="1">
      <c r="A19" s="48" t="s">
        <v>180</v>
      </c>
      <c r="B19" s="103" t="s">
        <v>187</v>
      </c>
      <c r="C19" s="68" t="s">
        <v>606</v>
      </c>
      <c r="D19" s="70" t="s">
        <v>389</v>
      </c>
      <c r="E19" s="46">
        <v>279.4166666666667</v>
      </c>
      <c r="F19" s="46">
        <v>319</v>
      </c>
      <c r="G19" s="83">
        <f t="shared" si="0"/>
        <v>347.1666666666667</v>
      </c>
      <c r="H19" s="253">
        <v>354</v>
      </c>
      <c r="I19" s="253">
        <v>356</v>
      </c>
      <c r="J19" s="253">
        <v>355</v>
      </c>
      <c r="K19" s="253">
        <v>350</v>
      </c>
      <c r="L19" s="253">
        <v>357</v>
      </c>
      <c r="M19" s="253">
        <v>356</v>
      </c>
      <c r="N19" s="253">
        <v>352</v>
      </c>
      <c r="O19" s="253">
        <v>342</v>
      </c>
      <c r="P19" s="253">
        <v>333</v>
      </c>
      <c r="Q19" s="253">
        <v>341</v>
      </c>
      <c r="R19" s="253">
        <v>343</v>
      </c>
      <c r="S19" s="254">
        <v>327</v>
      </c>
      <c r="T19" s="176" t="s">
        <v>148</v>
      </c>
      <c r="U19" s="175" t="s">
        <v>160</v>
      </c>
    </row>
    <row r="20" spans="1:21" s="122" customFormat="1" ht="29.25" customHeight="1">
      <c r="A20" s="48" t="s">
        <v>182</v>
      </c>
      <c r="B20" s="103" t="s">
        <v>189</v>
      </c>
      <c r="C20" s="68" t="s">
        <v>607</v>
      </c>
      <c r="D20" s="70" t="s">
        <v>249</v>
      </c>
      <c r="E20" s="46">
        <v>393.25</v>
      </c>
      <c r="F20" s="46">
        <v>557</v>
      </c>
      <c r="G20" s="83">
        <f t="shared" si="0"/>
        <v>584.9166666666666</v>
      </c>
      <c r="H20" s="253">
        <v>600</v>
      </c>
      <c r="I20" s="253">
        <v>550</v>
      </c>
      <c r="J20" s="253">
        <v>564</v>
      </c>
      <c r="K20" s="253">
        <v>598</v>
      </c>
      <c r="L20" s="253">
        <v>588</v>
      </c>
      <c r="M20" s="253">
        <v>573</v>
      </c>
      <c r="N20" s="253">
        <v>580</v>
      </c>
      <c r="O20" s="253">
        <v>603</v>
      </c>
      <c r="P20" s="253">
        <v>592</v>
      </c>
      <c r="Q20" s="253">
        <v>596</v>
      </c>
      <c r="R20" s="253">
        <v>588</v>
      </c>
      <c r="S20" s="254">
        <v>587</v>
      </c>
      <c r="T20" s="176" t="s">
        <v>148</v>
      </c>
      <c r="U20" s="175" t="s">
        <v>163</v>
      </c>
    </row>
    <row r="21" spans="1:21" s="122" customFormat="1" ht="29.25" customHeight="1">
      <c r="A21" s="48" t="s">
        <v>184</v>
      </c>
      <c r="B21" s="103" t="s">
        <v>191</v>
      </c>
      <c r="C21" s="68" t="s">
        <v>427</v>
      </c>
      <c r="D21" s="70" t="s">
        <v>428</v>
      </c>
      <c r="E21" s="46">
        <v>158</v>
      </c>
      <c r="F21" s="46">
        <v>159</v>
      </c>
      <c r="G21" s="83">
        <f t="shared" si="0"/>
        <v>156</v>
      </c>
      <c r="H21" s="253">
        <v>164</v>
      </c>
      <c r="I21" s="253">
        <v>158</v>
      </c>
      <c r="J21" s="253">
        <v>155</v>
      </c>
      <c r="K21" s="253">
        <v>157</v>
      </c>
      <c r="L21" s="253">
        <v>158</v>
      </c>
      <c r="M21" s="253">
        <v>155</v>
      </c>
      <c r="N21" s="253">
        <v>155</v>
      </c>
      <c r="O21" s="253">
        <v>150</v>
      </c>
      <c r="P21" s="253">
        <v>155</v>
      </c>
      <c r="Q21" s="253">
        <v>155</v>
      </c>
      <c r="R21" s="253">
        <v>153</v>
      </c>
      <c r="S21" s="254">
        <v>157</v>
      </c>
      <c r="T21" s="176" t="s">
        <v>148</v>
      </c>
      <c r="U21" s="175" t="s">
        <v>166</v>
      </c>
    </row>
    <row r="22" spans="1:21" s="122" customFormat="1" ht="29.25" customHeight="1">
      <c r="A22" s="48" t="s">
        <v>186</v>
      </c>
      <c r="B22" s="103" t="s">
        <v>193</v>
      </c>
      <c r="C22" s="68" t="s">
        <v>594</v>
      </c>
      <c r="D22" s="70" t="s">
        <v>608</v>
      </c>
      <c r="E22" s="46">
        <v>184.33333333333334</v>
      </c>
      <c r="F22" s="46">
        <v>177</v>
      </c>
      <c r="G22" s="83">
        <f t="shared" si="0"/>
        <v>202.75</v>
      </c>
      <c r="H22" s="253">
        <v>234</v>
      </c>
      <c r="I22" s="253">
        <v>232</v>
      </c>
      <c r="J22" s="253">
        <v>174</v>
      </c>
      <c r="K22" s="253">
        <v>284</v>
      </c>
      <c r="L22" s="253">
        <v>225</v>
      </c>
      <c r="M22" s="253">
        <v>185</v>
      </c>
      <c r="N22" s="253">
        <v>154</v>
      </c>
      <c r="O22" s="253">
        <v>190</v>
      </c>
      <c r="P22" s="253">
        <v>294</v>
      </c>
      <c r="Q22" s="253">
        <v>202</v>
      </c>
      <c r="R22" s="253">
        <v>144</v>
      </c>
      <c r="S22" s="254">
        <v>115</v>
      </c>
      <c r="T22" s="176" t="s">
        <v>148</v>
      </c>
      <c r="U22" s="175" t="s">
        <v>168</v>
      </c>
    </row>
    <row r="23" spans="1:21" s="122" customFormat="1" ht="29.25" customHeight="1">
      <c r="A23" s="48" t="s">
        <v>188</v>
      </c>
      <c r="B23" s="103" t="s">
        <v>199</v>
      </c>
      <c r="C23" s="68" t="s">
        <v>596</v>
      </c>
      <c r="D23" s="70" t="s">
        <v>251</v>
      </c>
      <c r="E23" s="46">
        <v>50.916666666666664</v>
      </c>
      <c r="F23" s="46">
        <v>51</v>
      </c>
      <c r="G23" s="83">
        <f t="shared" si="0"/>
        <v>53.5</v>
      </c>
      <c r="H23" s="253">
        <v>47</v>
      </c>
      <c r="I23" s="253">
        <v>51</v>
      </c>
      <c r="J23" s="253">
        <v>43</v>
      </c>
      <c r="K23" s="253">
        <v>52</v>
      </c>
      <c r="L23" s="253">
        <v>53</v>
      </c>
      <c r="M23" s="253">
        <v>49</v>
      </c>
      <c r="N23" s="253">
        <v>52</v>
      </c>
      <c r="O23" s="253">
        <v>55</v>
      </c>
      <c r="P23" s="253">
        <v>70</v>
      </c>
      <c r="Q23" s="253">
        <v>61</v>
      </c>
      <c r="R23" s="253">
        <v>56</v>
      </c>
      <c r="S23" s="254">
        <v>53</v>
      </c>
      <c r="T23" s="176" t="s">
        <v>148</v>
      </c>
      <c r="U23" s="175" t="s">
        <v>171</v>
      </c>
    </row>
    <row r="24" spans="1:21" s="122" customFormat="1" ht="29.25" customHeight="1">
      <c r="A24" s="48" t="s">
        <v>190</v>
      </c>
      <c r="B24" s="103" t="s">
        <v>201</v>
      </c>
      <c r="C24" s="68" t="s">
        <v>597</v>
      </c>
      <c r="D24" s="70" t="s">
        <v>252</v>
      </c>
      <c r="E24" s="46">
        <v>42.083333333333336</v>
      </c>
      <c r="F24" s="46">
        <v>42</v>
      </c>
      <c r="G24" s="83">
        <f t="shared" si="0"/>
        <v>44</v>
      </c>
      <c r="H24" s="255">
        <v>42</v>
      </c>
      <c r="I24" s="255">
        <v>38</v>
      </c>
      <c r="J24" s="255">
        <v>41</v>
      </c>
      <c r="K24" s="255">
        <v>49</v>
      </c>
      <c r="L24" s="255">
        <v>45</v>
      </c>
      <c r="M24" s="255">
        <v>41</v>
      </c>
      <c r="N24" s="255">
        <v>42</v>
      </c>
      <c r="O24" s="255">
        <v>56</v>
      </c>
      <c r="P24" s="255">
        <v>47</v>
      </c>
      <c r="Q24" s="255">
        <v>45</v>
      </c>
      <c r="R24" s="255">
        <v>40</v>
      </c>
      <c r="S24" s="256">
        <v>42</v>
      </c>
      <c r="T24" s="176" t="s">
        <v>151</v>
      </c>
      <c r="U24" s="175" t="s">
        <v>692</v>
      </c>
    </row>
    <row r="25" spans="1:21" s="122" customFormat="1" ht="29.25" customHeight="1">
      <c r="A25" s="48" t="s">
        <v>609</v>
      </c>
      <c r="B25" s="103" t="s">
        <v>610</v>
      </c>
      <c r="C25" s="68" t="s">
        <v>598</v>
      </c>
      <c r="D25" s="70" t="s">
        <v>250</v>
      </c>
      <c r="E25" s="46">
        <v>72.25</v>
      </c>
      <c r="F25" s="46">
        <v>67</v>
      </c>
      <c r="G25" s="83">
        <f t="shared" si="0"/>
        <v>56.666666666666664</v>
      </c>
      <c r="H25" s="253">
        <v>69</v>
      </c>
      <c r="I25" s="253">
        <v>66</v>
      </c>
      <c r="J25" s="253">
        <v>74</v>
      </c>
      <c r="K25" s="253">
        <v>72</v>
      </c>
      <c r="L25" s="253">
        <v>45</v>
      </c>
      <c r="M25" s="253">
        <v>41</v>
      </c>
      <c r="N25" s="253">
        <v>37</v>
      </c>
      <c r="O25" s="253">
        <v>66</v>
      </c>
      <c r="P25" s="253">
        <v>51</v>
      </c>
      <c r="Q25" s="253">
        <v>42</v>
      </c>
      <c r="R25" s="253">
        <v>54</v>
      </c>
      <c r="S25" s="254">
        <v>63</v>
      </c>
      <c r="T25" s="176" t="s">
        <v>151</v>
      </c>
      <c r="U25" s="175" t="s">
        <v>148</v>
      </c>
    </row>
    <row r="26" spans="1:21" s="122" customFormat="1" ht="29.25" customHeight="1">
      <c r="A26" s="48" t="s">
        <v>192</v>
      </c>
      <c r="B26" s="103" t="s">
        <v>195</v>
      </c>
      <c r="C26" s="68" t="s">
        <v>611</v>
      </c>
      <c r="D26" s="70" t="s">
        <v>250</v>
      </c>
      <c r="E26" s="46">
        <v>170.33333333333334</v>
      </c>
      <c r="F26" s="46">
        <v>167</v>
      </c>
      <c r="G26" s="83">
        <f t="shared" si="0"/>
        <v>162.91666666666666</v>
      </c>
      <c r="H26" s="253">
        <v>172</v>
      </c>
      <c r="I26" s="253">
        <v>127</v>
      </c>
      <c r="J26" s="253">
        <v>140</v>
      </c>
      <c r="K26" s="253">
        <v>165</v>
      </c>
      <c r="L26" s="253">
        <v>173</v>
      </c>
      <c r="M26" s="253">
        <v>148</v>
      </c>
      <c r="N26" s="253">
        <v>174</v>
      </c>
      <c r="O26" s="253">
        <v>200</v>
      </c>
      <c r="P26" s="253">
        <v>230</v>
      </c>
      <c r="Q26" s="253">
        <v>173</v>
      </c>
      <c r="R26" s="253">
        <v>145</v>
      </c>
      <c r="S26" s="254">
        <v>108</v>
      </c>
      <c r="T26" s="176" t="s">
        <v>151</v>
      </c>
      <c r="U26" s="175" t="s">
        <v>151</v>
      </c>
    </row>
    <row r="27" spans="1:21" s="122" customFormat="1" ht="29.25" customHeight="1">
      <c r="A27" s="48" t="s">
        <v>194</v>
      </c>
      <c r="B27" s="103" t="s">
        <v>197</v>
      </c>
      <c r="C27" s="68" t="s">
        <v>595</v>
      </c>
      <c r="D27" s="70" t="s">
        <v>250</v>
      </c>
      <c r="E27" s="46">
        <v>52.083333333333336</v>
      </c>
      <c r="F27" s="46">
        <v>54</v>
      </c>
      <c r="G27" s="83">
        <f t="shared" si="0"/>
        <v>51.166666666666664</v>
      </c>
      <c r="H27" s="253">
        <v>50</v>
      </c>
      <c r="I27" s="253">
        <v>47</v>
      </c>
      <c r="J27" s="253">
        <v>49</v>
      </c>
      <c r="K27" s="253">
        <v>54</v>
      </c>
      <c r="L27" s="253">
        <v>44</v>
      </c>
      <c r="M27" s="253">
        <v>48</v>
      </c>
      <c r="N27" s="253">
        <v>50</v>
      </c>
      <c r="O27" s="253">
        <v>54</v>
      </c>
      <c r="P27" s="253">
        <v>57</v>
      </c>
      <c r="Q27" s="253">
        <v>52</v>
      </c>
      <c r="R27" s="253">
        <v>55</v>
      </c>
      <c r="S27" s="254">
        <v>54</v>
      </c>
      <c r="T27" s="176" t="s">
        <v>151</v>
      </c>
      <c r="U27" s="175" t="s">
        <v>154</v>
      </c>
    </row>
    <row r="28" spans="1:21" s="122" customFormat="1" ht="29.25" customHeight="1">
      <c r="A28" s="48" t="s">
        <v>196</v>
      </c>
      <c r="B28" s="103" t="s">
        <v>205</v>
      </c>
      <c r="C28" s="68" t="s">
        <v>599</v>
      </c>
      <c r="D28" s="70" t="s">
        <v>253</v>
      </c>
      <c r="E28" s="46">
        <v>236.5</v>
      </c>
      <c r="F28" s="46">
        <v>276</v>
      </c>
      <c r="G28" s="83">
        <f t="shared" si="0"/>
        <v>303.0833333333333</v>
      </c>
      <c r="H28" s="253">
        <v>307</v>
      </c>
      <c r="I28" s="253">
        <v>300</v>
      </c>
      <c r="J28" s="253">
        <v>313</v>
      </c>
      <c r="K28" s="253">
        <v>302</v>
      </c>
      <c r="L28" s="253">
        <v>300</v>
      </c>
      <c r="M28" s="253">
        <v>302</v>
      </c>
      <c r="N28" s="253">
        <v>303</v>
      </c>
      <c r="O28" s="253">
        <v>310</v>
      </c>
      <c r="P28" s="253">
        <v>304</v>
      </c>
      <c r="Q28" s="253">
        <v>293</v>
      </c>
      <c r="R28" s="253">
        <v>304</v>
      </c>
      <c r="S28" s="254">
        <v>299</v>
      </c>
      <c r="T28" s="176" t="s">
        <v>151</v>
      </c>
      <c r="U28" s="175" t="s">
        <v>157</v>
      </c>
    </row>
    <row r="29" spans="1:21" s="122" customFormat="1" ht="29.25" customHeight="1">
      <c r="A29" s="48" t="s">
        <v>198</v>
      </c>
      <c r="B29" s="103" t="s">
        <v>206</v>
      </c>
      <c r="C29" s="68" t="s">
        <v>600</v>
      </c>
      <c r="D29" s="70" t="s">
        <v>693</v>
      </c>
      <c r="E29" s="46">
        <v>379.3333333333333</v>
      </c>
      <c r="F29" s="46">
        <v>380</v>
      </c>
      <c r="G29" s="83">
        <f t="shared" si="0"/>
        <v>382.5833333333333</v>
      </c>
      <c r="H29" s="253">
        <v>396</v>
      </c>
      <c r="I29" s="255">
        <v>397</v>
      </c>
      <c r="J29" s="253">
        <v>381</v>
      </c>
      <c r="K29" s="255">
        <v>396</v>
      </c>
      <c r="L29" s="255">
        <v>387</v>
      </c>
      <c r="M29" s="253">
        <v>389</v>
      </c>
      <c r="N29" s="253">
        <v>390</v>
      </c>
      <c r="O29" s="253">
        <v>383</v>
      </c>
      <c r="P29" s="255">
        <v>366</v>
      </c>
      <c r="Q29" s="255">
        <v>367</v>
      </c>
      <c r="R29" s="255">
        <v>371</v>
      </c>
      <c r="S29" s="256">
        <v>368</v>
      </c>
      <c r="T29" s="176" t="s">
        <v>151</v>
      </c>
      <c r="U29" s="175" t="s">
        <v>160</v>
      </c>
    </row>
    <row r="30" spans="1:21" s="122" customFormat="1" ht="29.25" customHeight="1">
      <c r="A30" s="48" t="s">
        <v>200</v>
      </c>
      <c r="B30" s="177" t="s">
        <v>207</v>
      </c>
      <c r="C30" s="68" t="s">
        <v>601</v>
      </c>
      <c r="D30" s="70" t="s">
        <v>254</v>
      </c>
      <c r="E30" s="46">
        <v>426.5</v>
      </c>
      <c r="F30" s="46">
        <v>459</v>
      </c>
      <c r="G30" s="83">
        <f t="shared" si="0"/>
        <v>497.6666666666667</v>
      </c>
      <c r="H30" s="253">
        <v>465</v>
      </c>
      <c r="I30" s="253">
        <v>487</v>
      </c>
      <c r="J30" s="253">
        <v>481</v>
      </c>
      <c r="K30" s="253">
        <v>500</v>
      </c>
      <c r="L30" s="253">
        <v>503</v>
      </c>
      <c r="M30" s="253">
        <v>499</v>
      </c>
      <c r="N30" s="253">
        <v>508</v>
      </c>
      <c r="O30" s="253">
        <v>513</v>
      </c>
      <c r="P30" s="253">
        <v>519</v>
      </c>
      <c r="Q30" s="253">
        <v>501</v>
      </c>
      <c r="R30" s="253">
        <v>498</v>
      </c>
      <c r="S30" s="254">
        <v>498</v>
      </c>
      <c r="T30" s="176" t="s">
        <v>151</v>
      </c>
      <c r="U30" s="175" t="s">
        <v>163</v>
      </c>
    </row>
    <row r="31" spans="1:21" s="122" customFormat="1" ht="29.25" customHeight="1">
      <c r="A31" s="48" t="s">
        <v>202</v>
      </c>
      <c r="B31" s="103" t="s">
        <v>208</v>
      </c>
      <c r="C31" s="68" t="s">
        <v>602</v>
      </c>
      <c r="D31" s="70" t="s">
        <v>255</v>
      </c>
      <c r="E31" s="46">
        <v>6641.416666666667</v>
      </c>
      <c r="F31" s="46">
        <v>7268</v>
      </c>
      <c r="G31" s="83">
        <f t="shared" si="0"/>
        <v>7053</v>
      </c>
      <c r="H31" s="255">
        <v>7368</v>
      </c>
      <c r="I31" s="255">
        <v>7242</v>
      </c>
      <c r="J31" s="255">
        <v>7184</v>
      </c>
      <c r="K31" s="255">
        <v>7133</v>
      </c>
      <c r="L31" s="255">
        <v>7094</v>
      </c>
      <c r="M31" s="255">
        <v>7035</v>
      </c>
      <c r="N31" s="255">
        <v>7294</v>
      </c>
      <c r="O31" s="255">
        <v>6837</v>
      </c>
      <c r="P31" s="255">
        <v>6832</v>
      </c>
      <c r="Q31" s="255">
        <v>6880</v>
      </c>
      <c r="R31" s="255">
        <v>6862</v>
      </c>
      <c r="S31" s="256">
        <v>6875</v>
      </c>
      <c r="T31" s="176" t="s">
        <v>151</v>
      </c>
      <c r="U31" s="175" t="s">
        <v>166</v>
      </c>
    </row>
    <row r="32" spans="1:21" s="122" customFormat="1" ht="29.25" customHeight="1">
      <c r="A32" s="48" t="s">
        <v>203</v>
      </c>
      <c r="B32" s="103" t="s">
        <v>209</v>
      </c>
      <c r="C32" s="68" t="s">
        <v>613</v>
      </c>
      <c r="D32" s="70" t="s">
        <v>612</v>
      </c>
      <c r="E32" s="46">
        <v>1635.4166666666667</v>
      </c>
      <c r="F32" s="46">
        <v>2031</v>
      </c>
      <c r="G32" s="83">
        <f t="shared" si="0"/>
        <v>1345.9166666666667</v>
      </c>
      <c r="H32" s="255">
        <v>1435</v>
      </c>
      <c r="I32" s="255">
        <v>1386</v>
      </c>
      <c r="J32" s="255">
        <v>1306</v>
      </c>
      <c r="K32" s="255">
        <v>1182</v>
      </c>
      <c r="L32" s="255">
        <v>1259</v>
      </c>
      <c r="M32" s="255">
        <v>1230</v>
      </c>
      <c r="N32" s="255">
        <v>1442</v>
      </c>
      <c r="O32" s="255">
        <v>1362</v>
      </c>
      <c r="P32" s="255">
        <v>1446</v>
      </c>
      <c r="Q32" s="255">
        <v>1396</v>
      </c>
      <c r="R32" s="255">
        <v>1347</v>
      </c>
      <c r="S32" s="256">
        <v>1360</v>
      </c>
      <c r="T32" s="176" t="s">
        <v>151</v>
      </c>
      <c r="U32" s="175" t="s">
        <v>168</v>
      </c>
    </row>
    <row r="33" spans="1:21" s="122" customFormat="1" ht="29.25" customHeight="1" thickBot="1">
      <c r="A33" s="48" t="s">
        <v>204</v>
      </c>
      <c r="B33" s="103" t="s">
        <v>210</v>
      </c>
      <c r="C33" s="178" t="s">
        <v>614</v>
      </c>
      <c r="D33" s="179" t="s">
        <v>389</v>
      </c>
      <c r="E33" s="252">
        <v>147.25</v>
      </c>
      <c r="F33" s="128">
        <v>162</v>
      </c>
      <c r="G33" s="124">
        <f t="shared" si="0"/>
        <v>124.83333333333333</v>
      </c>
      <c r="H33" s="257">
        <v>108</v>
      </c>
      <c r="I33" s="257">
        <v>116</v>
      </c>
      <c r="J33" s="257">
        <v>115</v>
      </c>
      <c r="K33" s="257">
        <v>115</v>
      </c>
      <c r="L33" s="257">
        <v>118</v>
      </c>
      <c r="M33" s="257">
        <v>123</v>
      </c>
      <c r="N33" s="257">
        <v>127</v>
      </c>
      <c r="O33" s="257">
        <v>135</v>
      </c>
      <c r="P33" s="257">
        <v>139</v>
      </c>
      <c r="Q33" s="257">
        <v>137</v>
      </c>
      <c r="R33" s="257">
        <v>132</v>
      </c>
      <c r="S33" s="258">
        <v>133</v>
      </c>
      <c r="T33" s="176" t="s">
        <v>151</v>
      </c>
      <c r="U33" s="175" t="s">
        <v>171</v>
      </c>
    </row>
    <row r="34" spans="1:21" s="122" customFormat="1" ht="22.5" customHeight="1">
      <c r="A34" s="170" t="s">
        <v>603</v>
      </c>
      <c r="B34" s="447" t="s">
        <v>419</v>
      </c>
      <c r="C34" s="447"/>
      <c r="D34" s="447"/>
      <c r="E34" s="447"/>
      <c r="F34" s="49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R34" s="180"/>
      <c r="S34" s="180"/>
      <c r="T34" s="180"/>
      <c r="U34" s="170" t="s">
        <v>211</v>
      </c>
    </row>
    <row r="35" spans="1:21" ht="19.5" customHeight="1">
      <c r="A35" s="123" t="s">
        <v>616</v>
      </c>
      <c r="B35" s="151" t="s">
        <v>615</v>
      </c>
      <c r="C35" s="122"/>
      <c r="D35" s="122"/>
      <c r="E35" s="122"/>
      <c r="F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</row>
  </sheetData>
  <sheetProtection/>
  <mergeCells count="9">
    <mergeCell ref="H3:S3"/>
    <mergeCell ref="T3:U4"/>
    <mergeCell ref="B34:E34"/>
    <mergeCell ref="A1:G1"/>
    <mergeCell ref="A2:B2"/>
    <mergeCell ref="A3:B4"/>
    <mergeCell ref="C3:D4"/>
    <mergeCell ref="E3:G3"/>
    <mergeCell ref="H1:U1"/>
  </mergeCells>
  <printOptions horizontalCentered="1" verticalCentered="1"/>
  <pageMargins left="0.43" right="0.43" top="0.07" bottom="0.19" header="0.09" footer="0.19"/>
  <pageSetup fitToWidth="2" horizontalDpi="600" verticalDpi="600" orientation="portrait" paperSize="9" scale="82" r:id="rId1"/>
  <colBreaks count="1" manualBreakCount="1">
    <brk id="7" max="3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B41"/>
  <sheetViews>
    <sheetView showGridLines="0" zoomScale="80" zoomScaleNormal="80" zoomScalePageLayoutView="0" workbookViewId="0" topLeftCell="A1">
      <selection activeCell="A1" sqref="A1:N1"/>
    </sheetView>
  </sheetViews>
  <sheetFormatPr defaultColWidth="3.625" defaultRowHeight="19.5" customHeight="1"/>
  <cols>
    <col min="1" max="1" width="3.125" style="1" customWidth="1"/>
    <col min="2" max="2" width="6.125" style="1" customWidth="1"/>
    <col min="3" max="3" width="4.625" style="1" customWidth="1"/>
    <col min="4" max="4" width="5.625" style="1" customWidth="1"/>
    <col min="5" max="5" width="3.125" style="1" customWidth="1"/>
    <col min="6" max="7" width="11.625" style="1" customWidth="1"/>
    <col min="8" max="8" width="3.125" style="1" customWidth="1"/>
    <col min="9" max="9" width="6.125" style="1" customWidth="1"/>
    <col min="10" max="10" width="4.625" style="1" customWidth="1"/>
    <col min="11" max="11" width="5.625" style="1" customWidth="1"/>
    <col min="12" max="12" width="5.25390625" style="1" customWidth="1"/>
    <col min="13" max="14" width="11.625" style="1" customWidth="1"/>
    <col min="15" max="15" width="3.125" style="1" customWidth="1"/>
    <col min="16" max="16" width="6.125" style="1" customWidth="1"/>
    <col min="17" max="17" width="4.625" style="1" customWidth="1"/>
    <col min="18" max="18" width="5.625" style="1" customWidth="1"/>
    <col min="19" max="19" width="4.875" style="1" customWidth="1"/>
    <col min="20" max="21" width="11.625" style="1" customWidth="1"/>
    <col min="22" max="22" width="3.125" style="1" customWidth="1"/>
    <col min="23" max="23" width="6.125" style="1" customWidth="1"/>
    <col min="24" max="24" width="4.625" style="1" customWidth="1"/>
    <col min="25" max="25" width="5.625" style="1" customWidth="1"/>
    <col min="26" max="26" width="7.125" style="1" customWidth="1"/>
    <col min="27" max="27" width="11.625" style="1" customWidth="1"/>
    <col min="28" max="28" width="13.625" style="1" customWidth="1"/>
    <col min="29" max="16384" width="3.625" style="1" customWidth="1"/>
  </cols>
  <sheetData>
    <row r="1" spans="1:28" s="122" customFormat="1" ht="19.5" customHeight="1">
      <c r="A1" s="297" t="s">
        <v>524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8" t="s">
        <v>332</v>
      </c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</row>
    <row r="2" spans="1:21" s="122" customFormat="1" ht="19.5" customHeight="1" thickBot="1">
      <c r="A2" s="448" t="s">
        <v>333</v>
      </c>
      <c r="B2" s="449"/>
      <c r="C2" s="449"/>
      <c r="D2" s="449"/>
      <c r="E2" s="449"/>
      <c r="U2" s="93"/>
    </row>
    <row r="3" spans="1:28" s="122" customFormat="1" ht="19.5" customHeight="1">
      <c r="A3" s="450" t="s">
        <v>334</v>
      </c>
      <c r="B3" s="443"/>
      <c r="C3" s="443"/>
      <c r="D3" s="443"/>
      <c r="E3" s="443"/>
      <c r="F3" s="86" t="s">
        <v>335</v>
      </c>
      <c r="G3" s="87" t="s">
        <v>336</v>
      </c>
      <c r="H3" s="483" t="s">
        <v>334</v>
      </c>
      <c r="I3" s="443"/>
      <c r="J3" s="443"/>
      <c r="K3" s="443"/>
      <c r="L3" s="443"/>
      <c r="M3" s="86" t="s">
        <v>335</v>
      </c>
      <c r="N3" s="272" t="s">
        <v>336</v>
      </c>
      <c r="O3" s="483" t="s">
        <v>334</v>
      </c>
      <c r="P3" s="443"/>
      <c r="Q3" s="443"/>
      <c r="R3" s="443"/>
      <c r="S3" s="443"/>
      <c r="T3" s="86" t="s">
        <v>335</v>
      </c>
      <c r="U3" s="134" t="s">
        <v>336</v>
      </c>
      <c r="V3" s="450" t="s">
        <v>334</v>
      </c>
      <c r="W3" s="443"/>
      <c r="X3" s="443"/>
      <c r="Y3" s="443"/>
      <c r="Z3" s="443"/>
      <c r="AA3" s="86" t="s">
        <v>335</v>
      </c>
      <c r="AB3" s="87" t="s">
        <v>336</v>
      </c>
    </row>
    <row r="4" spans="1:28" s="122" customFormat="1" ht="19.5" customHeight="1">
      <c r="A4" s="481" t="s">
        <v>337</v>
      </c>
      <c r="B4" s="481"/>
      <c r="C4" s="481"/>
      <c r="D4" s="481"/>
      <c r="E4" s="482"/>
      <c r="F4" s="88"/>
      <c r="G4" s="129"/>
      <c r="H4" s="89"/>
      <c r="I4" s="89"/>
      <c r="J4" s="89"/>
      <c r="K4" s="89"/>
      <c r="L4" s="90"/>
      <c r="M4" s="47"/>
      <c r="N4" s="51"/>
      <c r="O4" s="480" t="s">
        <v>338</v>
      </c>
      <c r="P4" s="481"/>
      <c r="Q4" s="481"/>
      <c r="R4" s="481"/>
      <c r="S4" s="482"/>
      <c r="T4" s="88"/>
      <c r="U4" s="51"/>
      <c r="V4" s="89"/>
      <c r="W4" s="474" t="s">
        <v>694</v>
      </c>
      <c r="X4" s="474"/>
      <c r="Y4" s="474"/>
      <c r="Z4" s="474"/>
      <c r="AA4" s="85">
        <v>24</v>
      </c>
      <c r="AB4" s="127">
        <v>3877</v>
      </c>
    </row>
    <row r="5" spans="1:28" s="122" customFormat="1" ht="19.5" customHeight="1">
      <c r="A5" s="49"/>
      <c r="B5" s="49"/>
      <c r="C5" s="49"/>
      <c r="D5" s="49"/>
      <c r="E5" s="56"/>
      <c r="F5" s="88"/>
      <c r="G5" s="51"/>
      <c r="H5" s="463" t="s">
        <v>339</v>
      </c>
      <c r="I5" s="463"/>
      <c r="J5" s="463"/>
      <c r="K5" s="463"/>
      <c r="L5" s="56"/>
      <c r="M5" s="47"/>
      <c r="N5" s="51"/>
      <c r="O5" s="273"/>
      <c r="P5" s="49"/>
      <c r="Q5" s="49"/>
      <c r="R5" s="49"/>
      <c r="S5" s="56"/>
      <c r="T5" s="88"/>
      <c r="U5" s="51"/>
      <c r="V5" s="49"/>
      <c r="W5" s="459" t="s">
        <v>695</v>
      </c>
      <c r="X5" s="459"/>
      <c r="Y5" s="459"/>
      <c r="Z5" s="459"/>
      <c r="AA5" s="47">
        <v>32</v>
      </c>
      <c r="AB5" s="46">
        <v>6475</v>
      </c>
    </row>
    <row r="6" spans="1:28" s="122" customFormat="1" ht="19.5" customHeight="1">
      <c r="A6" s="472" t="s">
        <v>340</v>
      </c>
      <c r="B6" s="472"/>
      <c r="C6" s="50" t="s">
        <v>696</v>
      </c>
      <c r="D6" s="53" t="s">
        <v>331</v>
      </c>
      <c r="E6" s="49"/>
      <c r="F6" s="47">
        <v>10371</v>
      </c>
      <c r="G6" s="51">
        <v>1835182</v>
      </c>
      <c r="H6" s="49"/>
      <c r="I6" s="459" t="s">
        <v>697</v>
      </c>
      <c r="J6" s="459"/>
      <c r="K6" s="459"/>
      <c r="L6" s="459"/>
      <c r="M6" s="47">
        <v>479</v>
      </c>
      <c r="N6" s="51">
        <v>110854</v>
      </c>
      <c r="O6" s="471" t="s">
        <v>340</v>
      </c>
      <c r="P6" s="472"/>
      <c r="Q6" s="50" t="s">
        <v>696</v>
      </c>
      <c r="R6" s="49" t="s">
        <v>331</v>
      </c>
      <c r="S6" s="56"/>
      <c r="T6" s="47">
        <v>5354</v>
      </c>
      <c r="U6" s="51">
        <v>1532508</v>
      </c>
      <c r="V6" s="49"/>
      <c r="W6" s="459" t="s">
        <v>698</v>
      </c>
      <c r="X6" s="461"/>
      <c r="Y6" s="461"/>
      <c r="Z6" s="461"/>
      <c r="AA6" s="47">
        <v>277</v>
      </c>
      <c r="AB6" s="46">
        <v>259699</v>
      </c>
    </row>
    <row r="7" spans="1:28" s="122" customFormat="1" ht="19.5" customHeight="1">
      <c r="A7" s="58"/>
      <c r="B7" s="58"/>
      <c r="C7" s="50" t="s">
        <v>699</v>
      </c>
      <c r="D7" s="50"/>
      <c r="E7" s="49"/>
      <c r="F7" s="47">
        <v>12056</v>
      </c>
      <c r="G7" s="51">
        <v>2005621</v>
      </c>
      <c r="H7" s="49"/>
      <c r="I7" s="459" t="s">
        <v>700</v>
      </c>
      <c r="J7" s="459"/>
      <c r="K7" s="459"/>
      <c r="L7" s="459"/>
      <c r="M7" s="47">
        <v>550</v>
      </c>
      <c r="N7" s="51">
        <v>70635</v>
      </c>
      <c r="O7" s="274"/>
      <c r="P7" s="58"/>
      <c r="Q7" s="50" t="s">
        <v>699</v>
      </c>
      <c r="R7" s="50"/>
      <c r="S7" s="56"/>
      <c r="T7" s="47">
        <v>5493</v>
      </c>
      <c r="U7" s="51">
        <v>1432256</v>
      </c>
      <c r="V7" s="57"/>
      <c r="W7" s="57"/>
      <c r="X7" s="57"/>
      <c r="Y7" s="57"/>
      <c r="Z7" s="56"/>
      <c r="AA7" s="47"/>
      <c r="AB7" s="46"/>
    </row>
    <row r="8" spans="1:28" s="122" customFormat="1" ht="19.5" customHeight="1">
      <c r="A8" s="472"/>
      <c r="B8" s="472"/>
      <c r="C8" s="91" t="s">
        <v>701</v>
      </c>
      <c r="D8" s="50"/>
      <c r="E8" s="49"/>
      <c r="F8" s="84">
        <f>SUM(F11:F16,F19:F30,F33:F38,M6:M13,M16:M20,M23:M29,M32:M35)</f>
        <v>12722</v>
      </c>
      <c r="G8" s="92">
        <f>SUM(G11:G16,G19:G30,G33:G38,N6:N13,N16:N20,N23:N29,N32:N35)</f>
        <v>2066163</v>
      </c>
      <c r="H8" s="49"/>
      <c r="I8" s="459" t="s">
        <v>702</v>
      </c>
      <c r="J8" s="459"/>
      <c r="K8" s="459"/>
      <c r="L8" s="459"/>
      <c r="M8" s="47">
        <v>416</v>
      </c>
      <c r="N8" s="51">
        <v>97320</v>
      </c>
      <c r="O8" s="471"/>
      <c r="P8" s="472"/>
      <c r="Q8" s="91" t="s">
        <v>701</v>
      </c>
      <c r="R8" s="50"/>
      <c r="S8" s="56"/>
      <c r="T8" s="84">
        <f>SUM(T11:T17,T20:T23,T26:T30,T33:T34,T36:T39,AA4:AA6,AA9:AA11,AA14:AA18,AA21:AA28)</f>
        <v>14793</v>
      </c>
      <c r="U8" s="92">
        <f>SUM(U11:U17,U20:U23,U26:U30,U33:U34,U36:U39,AB4:AB6,AB9:AB11,AB14:AB18,AB21:AB28)</f>
        <v>1340393</v>
      </c>
      <c r="V8" s="463" t="s">
        <v>703</v>
      </c>
      <c r="W8" s="463"/>
      <c r="X8" s="463"/>
      <c r="Y8" s="463"/>
      <c r="Z8" s="56"/>
      <c r="AA8" s="47"/>
      <c r="AB8" s="46"/>
    </row>
    <row r="9" spans="1:28" s="122" customFormat="1" ht="19.5" customHeight="1">
      <c r="A9" s="49"/>
      <c r="B9" s="49"/>
      <c r="C9" s="49"/>
      <c r="D9" s="49"/>
      <c r="E9" s="56"/>
      <c r="F9" s="47"/>
      <c r="G9" s="51"/>
      <c r="H9" s="49"/>
      <c r="I9" s="459" t="s">
        <v>704</v>
      </c>
      <c r="J9" s="459"/>
      <c r="K9" s="459"/>
      <c r="L9" s="459"/>
      <c r="M9" s="47">
        <v>258</v>
      </c>
      <c r="N9" s="51">
        <v>78712</v>
      </c>
      <c r="O9" s="273"/>
      <c r="P9" s="49"/>
      <c r="Q9" s="49"/>
      <c r="R9" s="49"/>
      <c r="S9" s="56"/>
      <c r="T9" s="47"/>
      <c r="U9" s="51"/>
      <c r="V9" s="49"/>
      <c r="W9" s="459" t="s">
        <v>705</v>
      </c>
      <c r="X9" s="461"/>
      <c r="Y9" s="461"/>
      <c r="Z9" s="461"/>
      <c r="AA9" s="47">
        <v>24</v>
      </c>
      <c r="AB9" s="46">
        <v>17431</v>
      </c>
    </row>
    <row r="10" spans="1:28" s="122" customFormat="1" ht="19.5" customHeight="1">
      <c r="A10" s="463" t="s">
        <v>342</v>
      </c>
      <c r="B10" s="463"/>
      <c r="C10" s="463"/>
      <c r="D10" s="463"/>
      <c r="E10" s="56"/>
      <c r="F10" s="47"/>
      <c r="G10" s="51"/>
      <c r="H10" s="49"/>
      <c r="I10" s="459" t="s">
        <v>706</v>
      </c>
      <c r="J10" s="459"/>
      <c r="K10" s="459"/>
      <c r="L10" s="459"/>
      <c r="M10" s="47">
        <v>318</v>
      </c>
      <c r="N10" s="51">
        <v>116720</v>
      </c>
      <c r="O10" s="460" t="s">
        <v>343</v>
      </c>
      <c r="P10" s="463"/>
      <c r="Q10" s="463"/>
      <c r="R10" s="463"/>
      <c r="S10" s="56"/>
      <c r="T10" s="47"/>
      <c r="U10" s="51"/>
      <c r="V10" s="49"/>
      <c r="W10" s="459" t="s">
        <v>344</v>
      </c>
      <c r="X10" s="461"/>
      <c r="Y10" s="461"/>
      <c r="Z10" s="461"/>
      <c r="AA10" s="47">
        <v>69</v>
      </c>
      <c r="AB10" s="46">
        <v>34375</v>
      </c>
    </row>
    <row r="11" spans="1:28" s="122" customFormat="1" ht="19.5" customHeight="1">
      <c r="A11" s="49"/>
      <c r="B11" s="459" t="s">
        <v>707</v>
      </c>
      <c r="C11" s="459"/>
      <c r="D11" s="459"/>
      <c r="E11" s="459"/>
      <c r="F11" s="47">
        <v>1084</v>
      </c>
      <c r="G11" s="51">
        <v>98208</v>
      </c>
      <c r="H11" s="49"/>
      <c r="I11" s="459" t="s">
        <v>708</v>
      </c>
      <c r="J11" s="459"/>
      <c r="K11" s="459"/>
      <c r="L11" s="459"/>
      <c r="M11" s="47">
        <v>660</v>
      </c>
      <c r="N11" s="51">
        <v>5235</v>
      </c>
      <c r="O11" s="273"/>
      <c r="P11" s="459" t="s">
        <v>709</v>
      </c>
      <c r="Q11" s="459"/>
      <c r="R11" s="459"/>
      <c r="S11" s="470"/>
      <c r="T11" s="47">
        <v>426</v>
      </c>
      <c r="U11" s="51">
        <v>97670</v>
      </c>
      <c r="V11" s="57"/>
      <c r="W11" s="459" t="s">
        <v>345</v>
      </c>
      <c r="X11" s="461"/>
      <c r="Y11" s="461"/>
      <c r="Z11" s="461"/>
      <c r="AA11" s="47">
        <v>128</v>
      </c>
      <c r="AB11" s="46">
        <v>66637</v>
      </c>
    </row>
    <row r="12" spans="1:28" s="122" customFormat="1" ht="19.5" customHeight="1">
      <c r="A12" s="49"/>
      <c r="B12" s="459" t="s">
        <v>710</v>
      </c>
      <c r="C12" s="459"/>
      <c r="D12" s="459"/>
      <c r="E12" s="459"/>
      <c r="F12" s="47">
        <v>57</v>
      </c>
      <c r="G12" s="51">
        <v>4299</v>
      </c>
      <c r="H12" s="49"/>
      <c r="I12" s="459" t="s">
        <v>711</v>
      </c>
      <c r="J12" s="473"/>
      <c r="K12" s="473"/>
      <c r="L12" s="461"/>
      <c r="M12" s="47">
        <v>6</v>
      </c>
      <c r="N12" s="51">
        <v>10447</v>
      </c>
      <c r="O12" s="273"/>
      <c r="P12" s="459" t="s">
        <v>712</v>
      </c>
      <c r="Q12" s="459"/>
      <c r="R12" s="459"/>
      <c r="S12" s="470"/>
      <c r="T12" s="47">
        <v>10</v>
      </c>
      <c r="U12" s="51">
        <v>1864</v>
      </c>
      <c r="V12" s="57"/>
      <c r="W12" s="57"/>
      <c r="X12" s="57"/>
      <c r="Y12" s="57"/>
      <c r="Z12" s="56"/>
      <c r="AA12" s="47"/>
      <c r="AB12" s="46"/>
    </row>
    <row r="13" spans="1:28" s="122" customFormat="1" ht="19.5" customHeight="1">
      <c r="A13" s="49"/>
      <c r="B13" s="459" t="s">
        <v>713</v>
      </c>
      <c r="C13" s="459"/>
      <c r="D13" s="459"/>
      <c r="E13" s="459"/>
      <c r="F13" s="47">
        <v>981</v>
      </c>
      <c r="G13" s="51">
        <v>143179</v>
      </c>
      <c r="H13" s="49"/>
      <c r="I13" s="459" t="s">
        <v>346</v>
      </c>
      <c r="J13" s="473"/>
      <c r="K13" s="473"/>
      <c r="L13" s="461"/>
      <c r="M13" s="47">
        <v>27</v>
      </c>
      <c r="N13" s="51">
        <v>6182</v>
      </c>
      <c r="O13" s="273"/>
      <c r="P13" s="459" t="s">
        <v>347</v>
      </c>
      <c r="Q13" s="459"/>
      <c r="R13" s="459"/>
      <c r="S13" s="470"/>
      <c r="T13" s="47">
        <v>80</v>
      </c>
      <c r="U13" s="51">
        <v>8348</v>
      </c>
      <c r="V13" s="463" t="s">
        <v>348</v>
      </c>
      <c r="W13" s="463"/>
      <c r="X13" s="463"/>
      <c r="Y13" s="463"/>
      <c r="Z13" s="56"/>
      <c r="AA13" s="47"/>
      <c r="AB13" s="46"/>
    </row>
    <row r="14" spans="1:28" s="122" customFormat="1" ht="19.5" customHeight="1">
      <c r="A14" s="49"/>
      <c r="B14" s="459" t="s">
        <v>714</v>
      </c>
      <c r="C14" s="459"/>
      <c r="D14" s="459"/>
      <c r="E14" s="459"/>
      <c r="F14" s="47">
        <v>106</v>
      </c>
      <c r="G14" s="51">
        <v>23404</v>
      </c>
      <c r="H14" s="49"/>
      <c r="I14" s="49"/>
      <c r="J14" s="49"/>
      <c r="K14" s="49"/>
      <c r="L14" s="56"/>
      <c r="M14" s="47"/>
      <c r="N14" s="51"/>
      <c r="O14" s="273"/>
      <c r="P14" s="459" t="s">
        <v>715</v>
      </c>
      <c r="Q14" s="459"/>
      <c r="R14" s="459"/>
      <c r="S14" s="470"/>
      <c r="T14" s="47">
        <v>33</v>
      </c>
      <c r="U14" s="51">
        <v>4698</v>
      </c>
      <c r="V14" s="49"/>
      <c r="W14" s="459" t="s">
        <v>349</v>
      </c>
      <c r="X14" s="461"/>
      <c r="Y14" s="461"/>
      <c r="Z14" s="461"/>
      <c r="AA14" s="47">
        <v>50</v>
      </c>
      <c r="AB14" s="46">
        <v>38637</v>
      </c>
    </row>
    <row r="15" spans="1:28" s="122" customFormat="1" ht="19.5" customHeight="1">
      <c r="A15" s="49"/>
      <c r="B15" s="459" t="s">
        <v>716</v>
      </c>
      <c r="C15" s="459"/>
      <c r="D15" s="459"/>
      <c r="E15" s="459"/>
      <c r="F15" s="47">
        <v>40</v>
      </c>
      <c r="G15" s="51">
        <v>7695</v>
      </c>
      <c r="H15" s="463" t="s">
        <v>350</v>
      </c>
      <c r="I15" s="473"/>
      <c r="J15" s="473"/>
      <c r="K15" s="473"/>
      <c r="L15" s="56"/>
      <c r="M15" s="47"/>
      <c r="N15" s="51"/>
      <c r="O15" s="273"/>
      <c r="P15" s="459" t="s">
        <v>717</v>
      </c>
      <c r="Q15" s="459"/>
      <c r="R15" s="459"/>
      <c r="S15" s="470"/>
      <c r="T15" s="47">
        <v>22</v>
      </c>
      <c r="U15" s="51">
        <v>3524</v>
      </c>
      <c r="V15" s="49"/>
      <c r="W15" s="459" t="s">
        <v>718</v>
      </c>
      <c r="X15" s="461"/>
      <c r="Y15" s="461"/>
      <c r="Z15" s="461"/>
      <c r="AA15" s="47">
        <v>1</v>
      </c>
      <c r="AB15" s="46">
        <v>173</v>
      </c>
    </row>
    <row r="16" spans="1:28" s="122" customFormat="1" ht="19.5" customHeight="1">
      <c r="A16" s="49"/>
      <c r="B16" s="459" t="s">
        <v>719</v>
      </c>
      <c r="C16" s="459"/>
      <c r="D16" s="459"/>
      <c r="E16" s="459"/>
      <c r="F16" s="47">
        <v>36</v>
      </c>
      <c r="G16" s="51">
        <v>12022</v>
      </c>
      <c r="H16" s="49"/>
      <c r="I16" s="459" t="s">
        <v>720</v>
      </c>
      <c r="J16" s="473"/>
      <c r="K16" s="473"/>
      <c r="L16" s="461"/>
      <c r="M16" s="47">
        <v>19</v>
      </c>
      <c r="N16" s="51">
        <v>12310</v>
      </c>
      <c r="O16" s="273"/>
      <c r="P16" s="459" t="s">
        <v>351</v>
      </c>
      <c r="Q16" s="459"/>
      <c r="R16" s="459"/>
      <c r="S16" s="470"/>
      <c r="T16" s="47">
        <v>167</v>
      </c>
      <c r="U16" s="51">
        <v>30552</v>
      </c>
      <c r="V16" s="49"/>
      <c r="W16" s="459" t="s">
        <v>352</v>
      </c>
      <c r="X16" s="461"/>
      <c r="Y16" s="461"/>
      <c r="Z16" s="461"/>
      <c r="AA16" s="47">
        <v>63</v>
      </c>
      <c r="AB16" s="46">
        <v>22001</v>
      </c>
    </row>
    <row r="17" spans="1:28" s="122" customFormat="1" ht="19.5" customHeight="1">
      <c r="A17" s="49"/>
      <c r="B17" s="49"/>
      <c r="C17" s="49"/>
      <c r="D17" s="49"/>
      <c r="E17" s="56"/>
      <c r="F17" s="47"/>
      <c r="G17" s="51"/>
      <c r="H17" s="49"/>
      <c r="I17" s="459" t="s">
        <v>721</v>
      </c>
      <c r="J17" s="473"/>
      <c r="K17" s="473"/>
      <c r="L17" s="461"/>
      <c r="M17" s="47">
        <v>1</v>
      </c>
      <c r="N17" s="51">
        <v>20</v>
      </c>
      <c r="O17" s="273"/>
      <c r="P17" s="459" t="s">
        <v>722</v>
      </c>
      <c r="Q17" s="459"/>
      <c r="R17" s="459"/>
      <c r="S17" s="470"/>
      <c r="T17" s="47">
        <v>120</v>
      </c>
      <c r="U17" s="51">
        <v>21570</v>
      </c>
      <c r="V17" s="49"/>
      <c r="W17" s="459" t="s">
        <v>723</v>
      </c>
      <c r="X17" s="461"/>
      <c r="Y17" s="461"/>
      <c r="Z17" s="461"/>
      <c r="AA17" s="47">
        <v>10690</v>
      </c>
      <c r="AB17" s="46">
        <v>125603</v>
      </c>
    </row>
    <row r="18" spans="1:28" s="122" customFormat="1" ht="19.5" customHeight="1">
      <c r="A18" s="463" t="s">
        <v>353</v>
      </c>
      <c r="B18" s="463"/>
      <c r="C18" s="463"/>
      <c r="D18" s="463"/>
      <c r="E18" s="56"/>
      <c r="F18" s="47"/>
      <c r="G18" s="51"/>
      <c r="H18" s="49"/>
      <c r="I18" s="459" t="s">
        <v>354</v>
      </c>
      <c r="J18" s="473"/>
      <c r="K18" s="473"/>
      <c r="L18" s="461"/>
      <c r="M18" s="47">
        <v>11</v>
      </c>
      <c r="N18" s="51">
        <v>5479</v>
      </c>
      <c r="O18" s="273"/>
      <c r="P18" s="49"/>
      <c r="Q18" s="49"/>
      <c r="R18" s="49"/>
      <c r="S18" s="56"/>
      <c r="T18" s="47"/>
      <c r="U18" s="51"/>
      <c r="V18" s="49"/>
      <c r="W18" s="459" t="s">
        <v>724</v>
      </c>
      <c r="X18" s="461"/>
      <c r="Y18" s="461"/>
      <c r="Z18" s="461"/>
      <c r="AA18" s="47">
        <v>18</v>
      </c>
      <c r="AB18" s="46">
        <v>6058</v>
      </c>
    </row>
    <row r="19" spans="1:28" s="122" customFormat="1" ht="19.5" customHeight="1">
      <c r="A19" s="49"/>
      <c r="B19" s="459" t="s">
        <v>725</v>
      </c>
      <c r="C19" s="459"/>
      <c r="D19" s="459"/>
      <c r="E19" s="459"/>
      <c r="F19" s="47">
        <v>1223</v>
      </c>
      <c r="G19" s="51">
        <v>91686</v>
      </c>
      <c r="H19" s="49"/>
      <c r="I19" s="459" t="s">
        <v>726</v>
      </c>
      <c r="J19" s="473"/>
      <c r="K19" s="473"/>
      <c r="L19" s="461"/>
      <c r="M19" s="47">
        <v>6</v>
      </c>
      <c r="N19" s="51">
        <v>2120</v>
      </c>
      <c r="O19" s="460" t="s">
        <v>727</v>
      </c>
      <c r="P19" s="463"/>
      <c r="Q19" s="463"/>
      <c r="R19" s="463"/>
      <c r="S19" s="56"/>
      <c r="T19" s="47"/>
      <c r="U19" s="51"/>
      <c r="V19" s="49"/>
      <c r="W19" s="459"/>
      <c r="X19" s="461"/>
      <c r="Y19" s="461"/>
      <c r="Z19" s="461"/>
      <c r="AA19" s="47"/>
      <c r="AB19" s="46"/>
    </row>
    <row r="20" spans="1:28" s="122" customFormat="1" ht="19.5" customHeight="1">
      <c r="A20" s="49"/>
      <c r="B20" s="459" t="s">
        <v>728</v>
      </c>
      <c r="C20" s="459"/>
      <c r="D20" s="459"/>
      <c r="E20" s="459"/>
      <c r="F20" s="47">
        <v>50</v>
      </c>
      <c r="G20" s="51">
        <v>20064</v>
      </c>
      <c r="H20" s="49"/>
      <c r="I20" s="459" t="s">
        <v>729</v>
      </c>
      <c r="J20" s="473"/>
      <c r="K20" s="473"/>
      <c r="L20" s="461"/>
      <c r="M20" s="47">
        <v>3</v>
      </c>
      <c r="N20" s="51">
        <v>1294</v>
      </c>
      <c r="O20" s="273"/>
      <c r="P20" s="459" t="s">
        <v>730</v>
      </c>
      <c r="Q20" s="459"/>
      <c r="R20" s="459"/>
      <c r="S20" s="470"/>
      <c r="T20" s="47">
        <v>111</v>
      </c>
      <c r="U20" s="51">
        <v>22589</v>
      </c>
      <c r="V20" s="463" t="s">
        <v>356</v>
      </c>
      <c r="W20" s="463"/>
      <c r="X20" s="463"/>
      <c r="Y20" s="463"/>
      <c r="Z20" s="56"/>
      <c r="AA20" s="47"/>
      <c r="AB20" s="46"/>
    </row>
    <row r="21" spans="1:28" s="122" customFormat="1" ht="19.5" customHeight="1">
      <c r="A21" s="49"/>
      <c r="B21" s="459" t="s">
        <v>355</v>
      </c>
      <c r="C21" s="459"/>
      <c r="D21" s="459"/>
      <c r="E21" s="459"/>
      <c r="F21" s="47">
        <v>83</v>
      </c>
      <c r="G21" s="51">
        <v>24504</v>
      </c>
      <c r="H21" s="49"/>
      <c r="I21" s="49"/>
      <c r="J21" s="49"/>
      <c r="K21" s="49"/>
      <c r="L21" s="56"/>
      <c r="M21" s="47"/>
      <c r="N21" s="51"/>
      <c r="O21" s="273"/>
      <c r="P21" s="459" t="s">
        <v>731</v>
      </c>
      <c r="Q21" s="459"/>
      <c r="R21" s="459"/>
      <c r="S21" s="470"/>
      <c r="T21" s="47">
        <v>3</v>
      </c>
      <c r="U21" s="51">
        <v>703</v>
      </c>
      <c r="V21" s="49"/>
      <c r="W21" s="459" t="s">
        <v>732</v>
      </c>
      <c r="X21" s="466"/>
      <c r="Y21" s="466"/>
      <c r="Z21" s="466"/>
      <c r="AA21" s="47">
        <v>742</v>
      </c>
      <c r="AB21" s="46">
        <v>124380</v>
      </c>
    </row>
    <row r="22" spans="1:28" s="122" customFormat="1" ht="19.5" customHeight="1">
      <c r="A22" s="49"/>
      <c r="B22" s="459" t="s">
        <v>733</v>
      </c>
      <c r="C22" s="459"/>
      <c r="D22" s="459"/>
      <c r="E22" s="459"/>
      <c r="F22" s="47">
        <v>81</v>
      </c>
      <c r="G22" s="51">
        <v>27109</v>
      </c>
      <c r="H22" s="463" t="s">
        <v>357</v>
      </c>
      <c r="I22" s="473"/>
      <c r="J22" s="473"/>
      <c r="K22" s="473"/>
      <c r="L22" s="56"/>
      <c r="M22" s="47"/>
      <c r="N22" s="51"/>
      <c r="O22" s="273"/>
      <c r="P22" s="459" t="s">
        <v>358</v>
      </c>
      <c r="Q22" s="459"/>
      <c r="R22" s="459"/>
      <c r="S22" s="470"/>
      <c r="T22" s="47">
        <v>37</v>
      </c>
      <c r="U22" s="51">
        <v>7909</v>
      </c>
      <c r="V22" s="49"/>
      <c r="W22" s="459" t="s">
        <v>734</v>
      </c>
      <c r="X22" s="461"/>
      <c r="Y22" s="461"/>
      <c r="Z22" s="461"/>
      <c r="AA22" s="47">
        <v>119</v>
      </c>
      <c r="AB22" s="46">
        <v>25338</v>
      </c>
    </row>
    <row r="23" spans="1:28" s="122" customFormat="1" ht="19.5" customHeight="1">
      <c r="A23" s="49"/>
      <c r="B23" s="459" t="s">
        <v>735</v>
      </c>
      <c r="C23" s="459"/>
      <c r="D23" s="459"/>
      <c r="E23" s="459"/>
      <c r="F23" s="47">
        <v>1613</v>
      </c>
      <c r="G23" s="51">
        <v>135358</v>
      </c>
      <c r="H23" s="49"/>
      <c r="I23" s="459" t="s">
        <v>736</v>
      </c>
      <c r="J23" s="473"/>
      <c r="K23" s="473"/>
      <c r="L23" s="461"/>
      <c r="M23" s="47">
        <v>194</v>
      </c>
      <c r="N23" s="51">
        <v>30945</v>
      </c>
      <c r="O23" s="273"/>
      <c r="P23" s="459" t="s">
        <v>737</v>
      </c>
      <c r="Q23" s="459"/>
      <c r="R23" s="459"/>
      <c r="S23" s="470"/>
      <c r="T23" s="47">
        <v>349</v>
      </c>
      <c r="U23" s="51">
        <v>79906</v>
      </c>
      <c r="V23" s="49"/>
      <c r="W23" s="459" t="s">
        <v>738</v>
      </c>
      <c r="X23" s="461"/>
      <c r="Y23" s="461"/>
      <c r="Z23" s="461"/>
      <c r="AA23" s="47">
        <v>52</v>
      </c>
      <c r="AB23" s="46">
        <v>20520</v>
      </c>
    </row>
    <row r="24" spans="1:28" s="122" customFormat="1" ht="19.5" customHeight="1">
      <c r="A24" s="49"/>
      <c r="B24" s="459" t="s">
        <v>359</v>
      </c>
      <c r="C24" s="461"/>
      <c r="D24" s="461"/>
      <c r="E24" s="461"/>
      <c r="F24" s="47">
        <v>165</v>
      </c>
      <c r="G24" s="51">
        <v>78890</v>
      </c>
      <c r="H24" s="49"/>
      <c r="I24" s="459" t="s">
        <v>739</v>
      </c>
      <c r="J24" s="473"/>
      <c r="K24" s="473"/>
      <c r="L24" s="461"/>
      <c r="M24" s="47">
        <v>559</v>
      </c>
      <c r="N24" s="51">
        <v>78371</v>
      </c>
      <c r="O24" s="273"/>
      <c r="P24" s="49"/>
      <c r="Q24" s="49"/>
      <c r="R24" s="49"/>
      <c r="S24" s="56"/>
      <c r="T24" s="47"/>
      <c r="U24" s="51"/>
      <c r="V24" s="49"/>
      <c r="W24" s="459" t="s">
        <v>740</v>
      </c>
      <c r="X24" s="461"/>
      <c r="Y24" s="461"/>
      <c r="Z24" s="461"/>
      <c r="AA24" s="47">
        <v>40</v>
      </c>
      <c r="AB24" s="46">
        <v>8197</v>
      </c>
    </row>
    <row r="25" spans="1:28" s="122" customFormat="1" ht="19.5" customHeight="1">
      <c r="A25" s="49"/>
      <c r="B25" s="459" t="s">
        <v>741</v>
      </c>
      <c r="C25" s="461"/>
      <c r="D25" s="461"/>
      <c r="E25" s="461"/>
      <c r="F25" s="47">
        <v>104</v>
      </c>
      <c r="G25" s="51">
        <v>70847</v>
      </c>
      <c r="H25" s="49"/>
      <c r="I25" s="459" t="s">
        <v>742</v>
      </c>
      <c r="J25" s="473"/>
      <c r="K25" s="473"/>
      <c r="L25" s="461"/>
      <c r="M25" s="47">
        <v>86</v>
      </c>
      <c r="N25" s="51">
        <v>14169</v>
      </c>
      <c r="O25" s="460" t="s">
        <v>743</v>
      </c>
      <c r="P25" s="461"/>
      <c r="Q25" s="461"/>
      <c r="R25" s="461"/>
      <c r="S25" s="56"/>
      <c r="T25" s="47"/>
      <c r="U25" s="51"/>
      <c r="V25" s="49"/>
      <c r="W25" s="459" t="s">
        <v>744</v>
      </c>
      <c r="X25" s="461"/>
      <c r="Y25" s="461"/>
      <c r="Z25" s="461"/>
      <c r="AA25" s="47">
        <v>115</v>
      </c>
      <c r="AB25" s="46">
        <v>28281</v>
      </c>
    </row>
    <row r="26" spans="1:28" s="122" customFormat="1" ht="19.5" customHeight="1">
      <c r="A26" s="49"/>
      <c r="B26" s="459" t="s">
        <v>745</v>
      </c>
      <c r="C26" s="461"/>
      <c r="D26" s="461"/>
      <c r="E26" s="461"/>
      <c r="F26" s="47">
        <v>24</v>
      </c>
      <c r="G26" s="51">
        <v>5417</v>
      </c>
      <c r="H26" s="49"/>
      <c r="I26" s="459" t="s">
        <v>746</v>
      </c>
      <c r="J26" s="473"/>
      <c r="K26" s="473"/>
      <c r="L26" s="461"/>
      <c r="M26" s="47">
        <v>2</v>
      </c>
      <c r="N26" s="51">
        <v>3133</v>
      </c>
      <c r="O26" s="273"/>
      <c r="P26" s="459" t="s">
        <v>360</v>
      </c>
      <c r="Q26" s="461"/>
      <c r="R26" s="461"/>
      <c r="S26" s="462"/>
      <c r="T26" s="47">
        <v>52</v>
      </c>
      <c r="U26" s="51">
        <v>15920</v>
      </c>
      <c r="V26" s="49"/>
      <c r="W26" s="459" t="s">
        <v>361</v>
      </c>
      <c r="X26" s="461"/>
      <c r="Y26" s="461"/>
      <c r="Z26" s="461"/>
      <c r="AA26" s="47" t="s">
        <v>513</v>
      </c>
      <c r="AB26" s="46" t="s">
        <v>513</v>
      </c>
    </row>
    <row r="27" spans="1:28" s="122" customFormat="1" ht="19.5" customHeight="1">
      <c r="A27" s="49"/>
      <c r="B27" s="459" t="s">
        <v>747</v>
      </c>
      <c r="C27" s="461"/>
      <c r="D27" s="461"/>
      <c r="E27" s="461"/>
      <c r="F27" s="47">
        <v>2</v>
      </c>
      <c r="G27" s="51">
        <v>1709</v>
      </c>
      <c r="H27" s="49"/>
      <c r="I27" s="459" t="s">
        <v>748</v>
      </c>
      <c r="J27" s="484"/>
      <c r="K27" s="484"/>
      <c r="L27" s="466"/>
      <c r="M27" s="47">
        <v>1720</v>
      </c>
      <c r="N27" s="51">
        <v>138903</v>
      </c>
      <c r="O27" s="273"/>
      <c r="P27" s="459" t="s">
        <v>362</v>
      </c>
      <c r="Q27" s="461"/>
      <c r="R27" s="461"/>
      <c r="S27" s="462"/>
      <c r="T27" s="47">
        <v>155</v>
      </c>
      <c r="U27" s="51">
        <v>34767</v>
      </c>
      <c r="V27" s="49"/>
      <c r="W27" s="459" t="s">
        <v>363</v>
      </c>
      <c r="X27" s="461"/>
      <c r="Y27" s="461"/>
      <c r="Z27" s="461"/>
      <c r="AA27" s="47">
        <v>22</v>
      </c>
      <c r="AB27" s="46">
        <v>12723</v>
      </c>
    </row>
    <row r="28" spans="1:28" s="122" customFormat="1" ht="19.5" customHeight="1">
      <c r="A28" s="49"/>
      <c r="B28" s="459" t="s">
        <v>749</v>
      </c>
      <c r="C28" s="461"/>
      <c r="D28" s="461"/>
      <c r="E28" s="461"/>
      <c r="F28" s="47">
        <v>15</v>
      </c>
      <c r="G28" s="51">
        <v>11503</v>
      </c>
      <c r="H28" s="49"/>
      <c r="I28" s="459" t="s">
        <v>750</v>
      </c>
      <c r="J28" s="459"/>
      <c r="K28" s="459"/>
      <c r="L28" s="459"/>
      <c r="M28" s="47">
        <v>24</v>
      </c>
      <c r="N28" s="51">
        <v>8617</v>
      </c>
      <c r="O28" s="273"/>
      <c r="P28" s="459" t="s">
        <v>364</v>
      </c>
      <c r="Q28" s="461"/>
      <c r="R28" s="461"/>
      <c r="S28" s="462"/>
      <c r="T28" s="47">
        <v>17</v>
      </c>
      <c r="U28" s="51">
        <v>4937</v>
      </c>
      <c r="V28" s="49"/>
      <c r="W28" s="459" t="s">
        <v>366</v>
      </c>
      <c r="X28" s="461"/>
      <c r="Y28" s="461"/>
      <c r="Z28" s="461"/>
      <c r="AA28" s="47">
        <v>30</v>
      </c>
      <c r="AB28" s="46">
        <v>12650</v>
      </c>
    </row>
    <row r="29" spans="1:27" s="122" customFormat="1" ht="19.5" customHeight="1">
      <c r="A29" s="49"/>
      <c r="B29" s="459" t="s">
        <v>751</v>
      </c>
      <c r="C29" s="461"/>
      <c r="D29" s="461"/>
      <c r="E29" s="461"/>
      <c r="F29" s="47">
        <v>27</v>
      </c>
      <c r="G29" s="51">
        <v>14976</v>
      </c>
      <c r="H29" s="49"/>
      <c r="I29" s="459" t="s">
        <v>752</v>
      </c>
      <c r="J29" s="459"/>
      <c r="K29" s="459"/>
      <c r="L29" s="459"/>
      <c r="M29" s="47">
        <v>96</v>
      </c>
      <c r="N29" s="51">
        <v>56834</v>
      </c>
      <c r="O29" s="273"/>
      <c r="P29" s="459" t="s">
        <v>365</v>
      </c>
      <c r="Q29" s="466"/>
      <c r="R29" s="466"/>
      <c r="S29" s="467"/>
      <c r="T29" s="47">
        <v>111</v>
      </c>
      <c r="U29" s="51">
        <v>22093</v>
      </c>
      <c r="V29" s="49"/>
      <c r="AA29" s="130"/>
    </row>
    <row r="30" spans="1:28" s="122" customFormat="1" ht="19.5" customHeight="1">
      <c r="A30" s="49"/>
      <c r="B30" s="459" t="s">
        <v>753</v>
      </c>
      <c r="C30" s="461"/>
      <c r="D30" s="461"/>
      <c r="E30" s="461"/>
      <c r="F30" s="47">
        <v>65</v>
      </c>
      <c r="G30" s="51">
        <v>39632</v>
      </c>
      <c r="H30" s="49"/>
      <c r="I30" s="49"/>
      <c r="J30" s="49"/>
      <c r="K30" s="49"/>
      <c r="L30" s="56"/>
      <c r="M30" s="47"/>
      <c r="N30" s="51"/>
      <c r="O30" s="273"/>
      <c r="P30" s="459" t="s">
        <v>370</v>
      </c>
      <c r="Q30" s="461"/>
      <c r="R30" s="461"/>
      <c r="S30" s="462"/>
      <c r="T30" s="47">
        <v>11</v>
      </c>
      <c r="U30" s="51">
        <v>3035</v>
      </c>
      <c r="V30" s="49"/>
      <c r="W30" s="49"/>
      <c r="X30" s="49"/>
      <c r="Y30" s="49"/>
      <c r="Z30" s="56"/>
      <c r="AA30" s="47"/>
      <c r="AB30" s="46"/>
    </row>
    <row r="31" spans="1:28" s="122" customFormat="1" ht="19.5" customHeight="1">
      <c r="A31" s="49"/>
      <c r="B31" s="49"/>
      <c r="C31" s="49"/>
      <c r="D31" s="49"/>
      <c r="E31" s="56"/>
      <c r="F31" s="47"/>
      <c r="G31" s="51"/>
      <c r="H31" s="463" t="s">
        <v>367</v>
      </c>
      <c r="I31" s="463"/>
      <c r="J31" s="463"/>
      <c r="K31" s="463"/>
      <c r="L31" s="56"/>
      <c r="M31" s="47"/>
      <c r="N31" s="51"/>
      <c r="O31" s="464"/>
      <c r="P31" s="465"/>
      <c r="Q31" s="465"/>
      <c r="R31" s="465"/>
      <c r="S31" s="56"/>
      <c r="T31" s="47"/>
      <c r="U31" s="51"/>
      <c r="V31" s="49"/>
      <c r="W31" s="49"/>
      <c r="X31" s="49"/>
      <c r="Y31" s="49"/>
      <c r="Z31" s="56"/>
      <c r="AA31" s="47"/>
      <c r="AB31" s="46"/>
    </row>
    <row r="32" spans="1:28" s="122" customFormat="1" ht="19.5" customHeight="1">
      <c r="A32" s="463" t="s">
        <v>368</v>
      </c>
      <c r="B32" s="463"/>
      <c r="C32" s="463"/>
      <c r="D32" s="463"/>
      <c r="E32" s="56"/>
      <c r="F32" s="47"/>
      <c r="G32" s="51"/>
      <c r="H32" s="49"/>
      <c r="I32" s="459" t="s">
        <v>369</v>
      </c>
      <c r="J32" s="459"/>
      <c r="K32" s="459"/>
      <c r="L32" s="459"/>
      <c r="M32" s="47">
        <v>35</v>
      </c>
      <c r="N32" s="51">
        <v>39721</v>
      </c>
      <c r="O32" s="460" t="s">
        <v>754</v>
      </c>
      <c r="P32" s="461"/>
      <c r="Q32" s="461"/>
      <c r="R32" s="461"/>
      <c r="S32" s="56"/>
      <c r="T32" s="47"/>
      <c r="U32" s="51"/>
      <c r="V32" s="57"/>
      <c r="W32" s="57"/>
      <c r="X32" s="57"/>
      <c r="Y32" s="57"/>
      <c r="Z32" s="56"/>
      <c r="AA32" s="47"/>
      <c r="AB32" s="46"/>
    </row>
    <row r="33" spans="1:28" s="122" customFormat="1" ht="19.5" customHeight="1">
      <c r="A33" s="49"/>
      <c r="B33" s="459" t="s">
        <v>755</v>
      </c>
      <c r="C33" s="461"/>
      <c r="D33" s="461"/>
      <c r="E33" s="461"/>
      <c r="F33" s="47">
        <v>29</v>
      </c>
      <c r="G33" s="51">
        <v>7941</v>
      </c>
      <c r="H33" s="49"/>
      <c r="I33" s="459" t="s">
        <v>756</v>
      </c>
      <c r="J33" s="459"/>
      <c r="K33" s="459"/>
      <c r="L33" s="459"/>
      <c r="M33" s="47">
        <v>24</v>
      </c>
      <c r="N33" s="51">
        <v>14582</v>
      </c>
      <c r="O33" s="273"/>
      <c r="P33" s="459" t="s">
        <v>371</v>
      </c>
      <c r="Q33" s="466"/>
      <c r="R33" s="466"/>
      <c r="S33" s="467"/>
      <c r="T33" s="47">
        <v>357</v>
      </c>
      <c r="U33" s="51">
        <v>74321</v>
      </c>
      <c r="V33" s="49"/>
      <c r="W33" s="58"/>
      <c r="X33" s="58"/>
      <c r="Y33" s="58"/>
      <c r="Z33" s="59"/>
      <c r="AA33" s="47"/>
      <c r="AB33" s="46"/>
    </row>
    <row r="34" spans="1:28" s="122" customFormat="1" ht="19.5" customHeight="1">
      <c r="A34" s="49"/>
      <c r="B34" s="459" t="s">
        <v>757</v>
      </c>
      <c r="C34" s="461"/>
      <c r="D34" s="461"/>
      <c r="E34" s="461"/>
      <c r="F34" s="47">
        <v>20</v>
      </c>
      <c r="G34" s="51">
        <v>23656</v>
      </c>
      <c r="H34" s="49"/>
      <c r="I34" s="459" t="s">
        <v>758</v>
      </c>
      <c r="J34" s="459"/>
      <c r="K34" s="459"/>
      <c r="L34" s="459"/>
      <c r="M34" s="47">
        <v>245</v>
      </c>
      <c r="N34" s="51">
        <v>97719</v>
      </c>
      <c r="O34" s="273"/>
      <c r="P34" s="459" t="s">
        <v>372</v>
      </c>
      <c r="Q34" s="461"/>
      <c r="R34" s="461"/>
      <c r="S34" s="462"/>
      <c r="T34" s="47">
        <v>18</v>
      </c>
      <c r="U34" s="51">
        <v>3781</v>
      </c>
      <c r="V34" s="49"/>
      <c r="W34" s="58"/>
      <c r="X34" s="58"/>
      <c r="Y34" s="58"/>
      <c r="Z34" s="59"/>
      <c r="AA34" s="47"/>
      <c r="AB34" s="46"/>
    </row>
    <row r="35" spans="1:28" s="122" customFormat="1" ht="19.5" customHeight="1">
      <c r="A35" s="49"/>
      <c r="B35" s="459" t="s">
        <v>759</v>
      </c>
      <c r="C35" s="461"/>
      <c r="D35" s="461"/>
      <c r="E35" s="461"/>
      <c r="F35" s="47">
        <v>10</v>
      </c>
      <c r="G35" s="51">
        <v>2164</v>
      </c>
      <c r="H35" s="49"/>
      <c r="I35" s="459" t="s">
        <v>760</v>
      </c>
      <c r="J35" s="459"/>
      <c r="K35" s="459"/>
      <c r="L35" s="459"/>
      <c r="M35" s="47">
        <v>125</v>
      </c>
      <c r="N35" s="51">
        <v>17711</v>
      </c>
      <c r="O35" s="273"/>
      <c r="P35" s="102"/>
      <c r="Q35" s="102"/>
      <c r="R35" s="102"/>
      <c r="S35" s="260"/>
      <c r="T35" s="47"/>
      <c r="U35" s="51"/>
      <c r="V35" s="49"/>
      <c r="W35" s="58"/>
      <c r="X35" s="58"/>
      <c r="Y35" s="58"/>
      <c r="Z35" s="59"/>
      <c r="AA35" s="47"/>
      <c r="AB35" s="46"/>
    </row>
    <row r="36" spans="1:28" s="122" customFormat="1" ht="19.5" customHeight="1">
      <c r="A36" s="49"/>
      <c r="B36" s="459" t="s">
        <v>761</v>
      </c>
      <c r="C36" s="461"/>
      <c r="D36" s="461"/>
      <c r="E36" s="461"/>
      <c r="F36" s="47">
        <v>90</v>
      </c>
      <c r="G36" s="51">
        <v>25880</v>
      </c>
      <c r="H36" s="49"/>
      <c r="I36" s="49"/>
      <c r="J36" s="49"/>
      <c r="K36" s="49"/>
      <c r="L36" s="49"/>
      <c r="M36" s="47"/>
      <c r="N36" s="51"/>
      <c r="O36" s="275"/>
      <c r="P36" s="459" t="s">
        <v>762</v>
      </c>
      <c r="Q36" s="459"/>
      <c r="R36" s="459"/>
      <c r="S36" s="470"/>
      <c r="T36" s="47">
        <v>9</v>
      </c>
      <c r="U36" s="51">
        <v>6845</v>
      </c>
      <c r="V36" s="49"/>
      <c r="W36" s="58"/>
      <c r="X36" s="58"/>
      <c r="Y36" s="58"/>
      <c r="Z36" s="59"/>
      <c r="AA36" s="47"/>
      <c r="AB36" s="46"/>
    </row>
    <row r="37" spans="1:28" s="122" customFormat="1" ht="19.5" customHeight="1">
      <c r="A37" s="49"/>
      <c r="B37" s="459" t="s">
        <v>763</v>
      </c>
      <c r="C37" s="461"/>
      <c r="D37" s="461"/>
      <c r="E37" s="461"/>
      <c r="F37" s="47">
        <v>946</v>
      </c>
      <c r="G37" s="51">
        <v>170848</v>
      </c>
      <c r="H37" s="463"/>
      <c r="I37" s="463"/>
      <c r="J37" s="463"/>
      <c r="K37" s="463"/>
      <c r="L37" s="469"/>
      <c r="M37" s="47"/>
      <c r="N37" s="51"/>
      <c r="O37" s="273"/>
      <c r="P37" s="459" t="s">
        <v>764</v>
      </c>
      <c r="Q37" s="461"/>
      <c r="R37" s="461"/>
      <c r="S37" s="462"/>
      <c r="T37" s="47">
        <v>198</v>
      </c>
      <c r="U37" s="51">
        <v>78361</v>
      </c>
      <c r="V37" s="49"/>
      <c r="W37" s="58"/>
      <c r="X37" s="58"/>
      <c r="Y37" s="58"/>
      <c r="Z37" s="59"/>
      <c r="AA37" s="47"/>
      <c r="AB37" s="46"/>
    </row>
    <row r="38" spans="1:28" s="122" customFormat="1" ht="19.5" customHeight="1">
      <c r="A38" s="49"/>
      <c r="B38" s="459" t="s">
        <v>765</v>
      </c>
      <c r="C38" s="461"/>
      <c r="D38" s="461"/>
      <c r="E38" s="461"/>
      <c r="F38" s="47">
        <v>7</v>
      </c>
      <c r="G38" s="51">
        <v>7139</v>
      </c>
      <c r="H38" s="49"/>
      <c r="I38" s="49"/>
      <c r="J38" s="49"/>
      <c r="K38" s="49"/>
      <c r="L38" s="56"/>
      <c r="M38" s="47"/>
      <c r="N38" s="51"/>
      <c r="O38" s="273"/>
      <c r="P38" s="459" t="s">
        <v>766</v>
      </c>
      <c r="Q38" s="461"/>
      <c r="R38" s="461"/>
      <c r="S38" s="462"/>
      <c r="T38" s="47">
        <v>10</v>
      </c>
      <c r="U38" s="51">
        <v>3794</v>
      </c>
      <c r="V38" s="49"/>
      <c r="W38" s="58"/>
      <c r="X38" s="58"/>
      <c r="Y38" s="58"/>
      <c r="Z38" s="59"/>
      <c r="AA38" s="47"/>
      <c r="AB38" s="46"/>
    </row>
    <row r="39" spans="1:28" s="122" customFormat="1" ht="19.5" customHeight="1" thickBot="1">
      <c r="A39" s="49"/>
      <c r="B39" s="49"/>
      <c r="C39" s="49"/>
      <c r="D39" s="49"/>
      <c r="E39" s="56"/>
      <c r="F39" s="88"/>
      <c r="G39" s="94"/>
      <c r="H39" s="49"/>
      <c r="I39" s="49"/>
      <c r="J39" s="49"/>
      <c r="K39" s="49"/>
      <c r="L39" s="56"/>
      <c r="M39" s="55"/>
      <c r="N39" s="94"/>
      <c r="O39" s="276"/>
      <c r="P39" s="477" t="s">
        <v>767</v>
      </c>
      <c r="Q39" s="478"/>
      <c r="R39" s="478"/>
      <c r="S39" s="479"/>
      <c r="T39" s="55">
        <v>1</v>
      </c>
      <c r="U39" s="94">
        <v>151</v>
      </c>
      <c r="V39" s="49"/>
      <c r="W39" s="58"/>
      <c r="X39" s="58"/>
      <c r="Y39" s="58"/>
      <c r="Z39" s="59"/>
      <c r="AA39" s="47"/>
      <c r="AB39" s="46"/>
    </row>
    <row r="40" spans="1:28" s="122" customFormat="1" ht="19.5" customHeight="1">
      <c r="A40" s="131"/>
      <c r="B40" s="261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V40" s="132"/>
      <c r="W40" s="475" t="s">
        <v>410</v>
      </c>
      <c r="X40" s="476"/>
      <c r="Y40" s="476"/>
      <c r="Z40" s="476"/>
      <c r="AA40" s="476"/>
      <c r="AB40" s="476"/>
    </row>
    <row r="41" spans="1:14" s="122" customFormat="1" ht="19.5" customHeight="1">
      <c r="A41" s="133"/>
      <c r="B41" s="468"/>
      <c r="C41" s="468"/>
      <c r="D41" s="468"/>
      <c r="E41" s="468"/>
      <c r="F41" s="468"/>
      <c r="G41" s="468"/>
      <c r="H41" s="133"/>
      <c r="I41" s="133"/>
      <c r="J41" s="133"/>
      <c r="K41" s="133"/>
      <c r="L41" s="133"/>
      <c r="M41" s="133"/>
      <c r="N41" s="133"/>
    </row>
  </sheetData>
  <sheetProtection/>
  <mergeCells count="121">
    <mergeCell ref="W5:Z5"/>
    <mergeCell ref="I10:L10"/>
    <mergeCell ref="A10:D10"/>
    <mergeCell ref="I12:L12"/>
    <mergeCell ref="B11:E11"/>
    <mergeCell ref="I9:L9"/>
    <mergeCell ref="B12:E12"/>
    <mergeCell ref="I11:L11"/>
    <mergeCell ref="O10:R10"/>
    <mergeCell ref="A8:B8"/>
    <mergeCell ref="I6:L6"/>
    <mergeCell ref="A4:E4"/>
    <mergeCell ref="B13:E13"/>
    <mergeCell ref="I24:L24"/>
    <mergeCell ref="B14:E14"/>
    <mergeCell ref="B15:E15"/>
    <mergeCell ref="B16:E16"/>
    <mergeCell ref="H15:K15"/>
    <mergeCell ref="I23:L23"/>
    <mergeCell ref="H3:L3"/>
    <mergeCell ref="I27:L27"/>
    <mergeCell ref="B19:E19"/>
    <mergeCell ref="B20:E20"/>
    <mergeCell ref="I13:L13"/>
    <mergeCell ref="B27:E27"/>
    <mergeCell ref="B23:E23"/>
    <mergeCell ref="B24:E24"/>
    <mergeCell ref="I7:L7"/>
    <mergeCell ref="A6:B6"/>
    <mergeCell ref="B30:E30"/>
    <mergeCell ref="B28:E28"/>
    <mergeCell ref="B29:E29"/>
    <mergeCell ref="A18:D18"/>
    <mergeCell ref="I29:L29"/>
    <mergeCell ref="I28:L28"/>
    <mergeCell ref="B25:E25"/>
    <mergeCell ref="B22:E22"/>
    <mergeCell ref="B21:E21"/>
    <mergeCell ref="I25:L25"/>
    <mergeCell ref="P16:S16"/>
    <mergeCell ref="P17:S17"/>
    <mergeCell ref="I18:L18"/>
    <mergeCell ref="P22:S22"/>
    <mergeCell ref="I20:L20"/>
    <mergeCell ref="H22:K22"/>
    <mergeCell ref="I19:L19"/>
    <mergeCell ref="I17:L17"/>
    <mergeCell ref="P20:S20"/>
    <mergeCell ref="O19:R19"/>
    <mergeCell ref="W6:Z6"/>
    <mergeCell ref="O6:P6"/>
    <mergeCell ref="P11:S11"/>
    <mergeCell ref="P12:S12"/>
    <mergeCell ref="W11:Z11"/>
    <mergeCell ref="W10:Z10"/>
    <mergeCell ref="P14:S14"/>
    <mergeCell ref="A1:N1"/>
    <mergeCell ref="O1:AB1"/>
    <mergeCell ref="W9:Z9"/>
    <mergeCell ref="A2:E2"/>
    <mergeCell ref="H5:K5"/>
    <mergeCell ref="V3:Z3"/>
    <mergeCell ref="I8:L8"/>
    <mergeCell ref="O4:S4"/>
    <mergeCell ref="O3:S3"/>
    <mergeCell ref="W4:Z4"/>
    <mergeCell ref="A3:E3"/>
    <mergeCell ref="B26:E26"/>
    <mergeCell ref="I26:L26"/>
    <mergeCell ref="W40:AB40"/>
    <mergeCell ref="P39:S39"/>
    <mergeCell ref="P36:S36"/>
    <mergeCell ref="P34:S34"/>
    <mergeCell ref="P37:S37"/>
    <mergeCell ref="P38:S38"/>
    <mergeCell ref="B36:E36"/>
    <mergeCell ref="P33:S33"/>
    <mergeCell ref="V8:Y8"/>
    <mergeCell ref="P13:S13"/>
    <mergeCell ref="P15:S15"/>
    <mergeCell ref="P21:S21"/>
    <mergeCell ref="W21:Z21"/>
    <mergeCell ref="W18:Z18"/>
    <mergeCell ref="O8:P8"/>
    <mergeCell ref="I16:L16"/>
    <mergeCell ref="W25:Z25"/>
    <mergeCell ref="P26:S26"/>
    <mergeCell ref="W23:Z23"/>
    <mergeCell ref="W24:Z24"/>
    <mergeCell ref="V20:Y20"/>
    <mergeCell ref="P23:S23"/>
    <mergeCell ref="B41:G41"/>
    <mergeCell ref="B38:E38"/>
    <mergeCell ref="A32:D32"/>
    <mergeCell ref="H37:L37"/>
    <mergeCell ref="I35:L35"/>
    <mergeCell ref="B37:E37"/>
    <mergeCell ref="B34:E34"/>
    <mergeCell ref="I33:L33"/>
    <mergeCell ref="B33:E33"/>
    <mergeCell ref="B35:E35"/>
    <mergeCell ref="W28:Z28"/>
    <mergeCell ref="V13:Y13"/>
    <mergeCell ref="W19:Z19"/>
    <mergeCell ref="W14:Z14"/>
    <mergeCell ref="W26:Z26"/>
    <mergeCell ref="W27:Z27"/>
    <mergeCell ref="W15:Z15"/>
    <mergeCell ref="W22:Z22"/>
    <mergeCell ref="W16:Z16"/>
    <mergeCell ref="W17:Z17"/>
    <mergeCell ref="I34:L34"/>
    <mergeCell ref="O25:R25"/>
    <mergeCell ref="O32:R32"/>
    <mergeCell ref="P30:S30"/>
    <mergeCell ref="P28:S28"/>
    <mergeCell ref="P27:S27"/>
    <mergeCell ref="H31:K31"/>
    <mergeCell ref="O31:R31"/>
    <mergeCell ref="P29:S29"/>
    <mergeCell ref="I32:L32"/>
  </mergeCells>
  <printOptions horizontalCentered="1"/>
  <pageMargins left="0.32" right="0.34" top="0.3937007874015748" bottom="0.3937007874015748" header="0.5118110236220472" footer="0.5118110236220472"/>
  <pageSetup horizontalDpi="600" verticalDpi="600" orientation="portrait" paperSize="9" scale="99" r:id="rId1"/>
  <colBreaks count="1" manualBreakCount="1">
    <brk id="1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J61"/>
  <sheetViews>
    <sheetView showGridLines="0" zoomScale="80" zoomScaleNormal="80" zoomScalePageLayoutView="0" workbookViewId="0" topLeftCell="A1">
      <selection activeCell="A1" sqref="A1:AE1"/>
    </sheetView>
  </sheetViews>
  <sheetFormatPr defaultColWidth="3.625" defaultRowHeight="19.5" customHeight="1"/>
  <cols>
    <col min="1" max="31" width="3.50390625" style="1" customWidth="1"/>
    <col min="32" max="32" width="3.375" style="1" customWidth="1"/>
    <col min="33" max="33" width="7.50390625" style="1" hidden="1" customWidth="1"/>
    <col min="34" max="34" width="17.50390625" style="19" hidden="1" customWidth="1"/>
    <col min="35" max="35" width="9.25390625" style="1" hidden="1" customWidth="1"/>
    <col min="36" max="36" width="7.00390625" style="1" hidden="1" customWidth="1"/>
    <col min="37" max="16384" width="3.625" style="1" customWidth="1"/>
  </cols>
  <sheetData>
    <row r="1" spans="1:34" s="122" customFormat="1" ht="21.75" customHeight="1">
      <c r="A1" s="364" t="s">
        <v>525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  <c r="AE1" s="364"/>
      <c r="AH1" s="151"/>
    </row>
    <row r="2" spans="1:11" ht="19.5" customHeight="1" thickBot="1">
      <c r="A2" s="292" t="s">
        <v>373</v>
      </c>
      <c r="B2" s="496"/>
      <c r="C2" s="496"/>
      <c r="D2" s="496"/>
      <c r="E2" s="496"/>
      <c r="F2" s="41"/>
      <c r="G2" s="41"/>
      <c r="H2" s="41"/>
      <c r="I2" s="41"/>
      <c r="J2" s="41"/>
      <c r="K2" s="41"/>
    </row>
    <row r="3" spans="1:31" ht="19.5" customHeight="1">
      <c r="A3" s="291" t="s">
        <v>374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 t="s">
        <v>375</v>
      </c>
      <c r="M3" s="347"/>
      <c r="N3" s="347"/>
      <c r="O3" s="347"/>
      <c r="P3" s="347"/>
      <c r="Q3" s="347"/>
      <c r="R3" s="347"/>
      <c r="S3" s="347"/>
      <c r="T3" s="347"/>
      <c r="U3" s="347"/>
      <c r="V3" s="347" t="s">
        <v>376</v>
      </c>
      <c r="W3" s="347"/>
      <c r="X3" s="347"/>
      <c r="Y3" s="347"/>
      <c r="Z3" s="347"/>
      <c r="AA3" s="347"/>
      <c r="AB3" s="347"/>
      <c r="AC3" s="347"/>
      <c r="AD3" s="347"/>
      <c r="AE3" s="323"/>
    </row>
    <row r="4" spans="1:31" ht="18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35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4" s="122" customFormat="1" ht="19.5" customHeight="1">
      <c r="A5" s="499" t="s">
        <v>406</v>
      </c>
      <c r="B5" s="499"/>
      <c r="C5" s="499"/>
      <c r="D5" s="499"/>
      <c r="E5" s="499"/>
      <c r="F5" s="50" t="s">
        <v>2</v>
      </c>
      <c r="G5" s="52" t="s">
        <v>223</v>
      </c>
      <c r="H5" s="501" t="s">
        <v>331</v>
      </c>
      <c r="I5" s="501"/>
      <c r="J5" s="501"/>
      <c r="K5" s="56"/>
      <c r="L5" s="503">
        <v>337403</v>
      </c>
      <c r="M5" s="500"/>
      <c r="N5" s="500"/>
      <c r="O5" s="500"/>
      <c r="P5" s="500"/>
      <c r="Q5" s="500"/>
      <c r="R5" s="500"/>
      <c r="S5" s="500"/>
      <c r="T5" s="500"/>
      <c r="U5" s="500"/>
      <c r="V5" s="500">
        <v>120913</v>
      </c>
      <c r="W5" s="500"/>
      <c r="X5" s="500"/>
      <c r="Y5" s="500"/>
      <c r="Z5" s="500"/>
      <c r="AA5" s="500"/>
      <c r="AB5" s="500"/>
      <c r="AC5" s="500"/>
      <c r="AD5" s="500"/>
      <c r="AE5" s="500"/>
      <c r="AH5" s="151"/>
    </row>
    <row r="6" spans="1:34" s="122" customFormat="1" ht="18.75" customHeight="1">
      <c r="A6" s="49"/>
      <c r="B6" s="501"/>
      <c r="C6" s="501"/>
      <c r="D6" s="501"/>
      <c r="E6" s="501"/>
      <c r="F6" s="50"/>
      <c r="G6" s="52"/>
      <c r="H6" s="501"/>
      <c r="I6" s="501"/>
      <c r="J6" s="501"/>
      <c r="K6" s="56"/>
      <c r="L6" s="497"/>
      <c r="M6" s="497"/>
      <c r="N6" s="497"/>
      <c r="O6" s="497"/>
      <c r="P6" s="497"/>
      <c r="Q6" s="497"/>
      <c r="R6" s="497"/>
      <c r="S6" s="497"/>
      <c r="T6" s="497"/>
      <c r="U6" s="497"/>
      <c r="V6" s="497"/>
      <c r="W6" s="497"/>
      <c r="X6" s="497"/>
      <c r="Y6" s="497"/>
      <c r="Z6" s="497"/>
      <c r="AA6" s="497"/>
      <c r="AB6" s="497"/>
      <c r="AC6" s="497"/>
      <c r="AD6" s="497"/>
      <c r="AE6" s="497"/>
      <c r="AH6" s="151"/>
    </row>
    <row r="7" spans="1:34" s="145" customFormat="1" ht="19.5" customHeight="1">
      <c r="A7" s="60"/>
      <c r="B7" s="498"/>
      <c r="C7" s="498"/>
      <c r="D7" s="498"/>
      <c r="E7" s="498"/>
      <c r="F7" s="91" t="s">
        <v>216</v>
      </c>
      <c r="G7" s="95" t="s">
        <v>224</v>
      </c>
      <c r="H7" s="498"/>
      <c r="I7" s="498"/>
      <c r="J7" s="498"/>
      <c r="K7" s="60"/>
      <c r="L7" s="504">
        <f>SUM(L9:U35)</f>
        <v>342159</v>
      </c>
      <c r="M7" s="505"/>
      <c r="N7" s="505"/>
      <c r="O7" s="505"/>
      <c r="P7" s="505"/>
      <c r="Q7" s="505"/>
      <c r="R7" s="505"/>
      <c r="S7" s="505"/>
      <c r="T7" s="505"/>
      <c r="U7" s="505"/>
      <c r="V7" s="505">
        <f>SUM(V9:AE35)</f>
        <v>124876</v>
      </c>
      <c r="W7" s="505"/>
      <c r="X7" s="505"/>
      <c r="Y7" s="505"/>
      <c r="Z7" s="505"/>
      <c r="AA7" s="505"/>
      <c r="AB7" s="505"/>
      <c r="AC7" s="505"/>
      <c r="AD7" s="505"/>
      <c r="AE7" s="505"/>
      <c r="AH7" s="152"/>
    </row>
    <row r="8" spans="1:34" s="122" customFormat="1" ht="18.75" customHeight="1">
      <c r="A8" s="49"/>
      <c r="B8" s="501"/>
      <c r="C8" s="501"/>
      <c r="D8" s="501"/>
      <c r="E8" s="501"/>
      <c r="F8" s="50"/>
      <c r="G8" s="52"/>
      <c r="H8" s="501"/>
      <c r="I8" s="501"/>
      <c r="J8" s="501"/>
      <c r="K8" s="49"/>
      <c r="L8" s="503"/>
      <c r="M8" s="500"/>
      <c r="N8" s="500"/>
      <c r="O8" s="500"/>
      <c r="P8" s="500"/>
      <c r="Q8" s="500"/>
      <c r="R8" s="500"/>
      <c r="S8" s="500"/>
      <c r="T8" s="500"/>
      <c r="U8" s="500"/>
      <c r="V8" s="500"/>
      <c r="W8" s="500"/>
      <c r="X8" s="500"/>
      <c r="Y8" s="500"/>
      <c r="Z8" s="500"/>
      <c r="AA8" s="500"/>
      <c r="AB8" s="500"/>
      <c r="AC8" s="500"/>
      <c r="AD8" s="500"/>
      <c r="AE8" s="500"/>
      <c r="AH8" s="151"/>
    </row>
    <row r="9" spans="1:34" s="122" customFormat="1" ht="19.5" customHeight="1">
      <c r="A9" s="49"/>
      <c r="B9" s="472" t="s">
        <v>377</v>
      </c>
      <c r="C9" s="472"/>
      <c r="D9" s="472"/>
      <c r="E9" s="472"/>
      <c r="F9" s="472"/>
      <c r="G9" s="472"/>
      <c r="H9" s="472"/>
      <c r="I9" s="472"/>
      <c r="J9" s="472"/>
      <c r="K9" s="49"/>
      <c r="L9" s="503">
        <v>127225</v>
      </c>
      <c r="M9" s="500"/>
      <c r="N9" s="500"/>
      <c r="O9" s="500"/>
      <c r="P9" s="500"/>
      <c r="Q9" s="500"/>
      <c r="R9" s="500"/>
      <c r="S9" s="500"/>
      <c r="T9" s="500"/>
      <c r="U9" s="500"/>
      <c r="V9" s="500">
        <v>49544</v>
      </c>
      <c r="W9" s="500"/>
      <c r="X9" s="500"/>
      <c r="Y9" s="500"/>
      <c r="Z9" s="500"/>
      <c r="AA9" s="500"/>
      <c r="AB9" s="500"/>
      <c r="AC9" s="500"/>
      <c r="AD9" s="500"/>
      <c r="AE9" s="500"/>
      <c r="AH9" s="151"/>
    </row>
    <row r="10" spans="1:34" s="122" customFormat="1" ht="12" customHeight="1">
      <c r="A10" s="49"/>
      <c r="B10" s="472"/>
      <c r="C10" s="472"/>
      <c r="D10" s="472"/>
      <c r="E10" s="472"/>
      <c r="F10" s="472"/>
      <c r="G10" s="472"/>
      <c r="H10" s="472"/>
      <c r="I10" s="472"/>
      <c r="J10" s="472"/>
      <c r="K10" s="49"/>
      <c r="L10" s="503"/>
      <c r="M10" s="500"/>
      <c r="N10" s="500"/>
      <c r="O10" s="500"/>
      <c r="P10" s="500"/>
      <c r="Q10" s="500"/>
      <c r="R10" s="500"/>
      <c r="S10" s="500"/>
      <c r="T10" s="500"/>
      <c r="U10" s="500"/>
      <c r="V10" s="500"/>
      <c r="W10" s="500"/>
      <c r="X10" s="500"/>
      <c r="Y10" s="500"/>
      <c r="Z10" s="500"/>
      <c r="AA10" s="500"/>
      <c r="AB10" s="500"/>
      <c r="AC10" s="500"/>
      <c r="AD10" s="500"/>
      <c r="AE10" s="500"/>
      <c r="AH10" s="151"/>
    </row>
    <row r="11" spans="1:34" s="122" customFormat="1" ht="19.5" customHeight="1">
      <c r="A11" s="49"/>
      <c r="B11" s="506" t="s">
        <v>261</v>
      </c>
      <c r="C11" s="506"/>
      <c r="D11" s="506"/>
      <c r="E11" s="506"/>
      <c r="F11" s="506"/>
      <c r="G11" s="506"/>
      <c r="H11" s="506"/>
      <c r="I11" s="506"/>
      <c r="J11" s="506"/>
      <c r="K11" s="259"/>
      <c r="L11" s="507">
        <v>36686</v>
      </c>
      <c r="M11" s="508"/>
      <c r="N11" s="508"/>
      <c r="O11" s="508"/>
      <c r="P11" s="508"/>
      <c r="Q11" s="508"/>
      <c r="R11" s="508"/>
      <c r="S11" s="508"/>
      <c r="T11" s="508"/>
      <c r="U11" s="508"/>
      <c r="V11" s="508">
        <v>12630</v>
      </c>
      <c r="W11" s="508"/>
      <c r="X11" s="508"/>
      <c r="Y11" s="508"/>
      <c r="Z11" s="508"/>
      <c r="AA11" s="508"/>
      <c r="AB11" s="508"/>
      <c r="AC11" s="508"/>
      <c r="AD11" s="508"/>
      <c r="AE11" s="508"/>
      <c r="AH11" s="151"/>
    </row>
    <row r="12" spans="1:34" s="122" customFormat="1" ht="12" customHeight="1">
      <c r="A12" s="49"/>
      <c r="B12" s="472"/>
      <c r="C12" s="472"/>
      <c r="D12" s="472"/>
      <c r="E12" s="472"/>
      <c r="F12" s="472"/>
      <c r="G12" s="472"/>
      <c r="H12" s="472"/>
      <c r="I12" s="472"/>
      <c r="J12" s="472"/>
      <c r="K12" s="49"/>
      <c r="L12" s="503"/>
      <c r="M12" s="500"/>
      <c r="N12" s="500"/>
      <c r="O12" s="500"/>
      <c r="P12" s="500"/>
      <c r="Q12" s="500"/>
      <c r="R12" s="500"/>
      <c r="S12" s="500"/>
      <c r="T12" s="500"/>
      <c r="U12" s="500"/>
      <c r="V12" s="500"/>
      <c r="W12" s="500"/>
      <c r="X12" s="500"/>
      <c r="Y12" s="500"/>
      <c r="Z12" s="500"/>
      <c r="AA12" s="500"/>
      <c r="AB12" s="500"/>
      <c r="AC12" s="500"/>
      <c r="AD12" s="500"/>
      <c r="AE12" s="500"/>
      <c r="AH12" s="151"/>
    </row>
    <row r="13" spans="1:34" s="122" customFormat="1" ht="19.5" customHeight="1">
      <c r="A13" s="49"/>
      <c r="B13" s="472" t="s">
        <v>378</v>
      </c>
      <c r="C13" s="472"/>
      <c r="D13" s="472"/>
      <c r="E13" s="472"/>
      <c r="F13" s="472"/>
      <c r="G13" s="472"/>
      <c r="H13" s="472"/>
      <c r="I13" s="472"/>
      <c r="J13" s="472"/>
      <c r="K13" s="49"/>
      <c r="L13" s="503">
        <v>24894</v>
      </c>
      <c r="M13" s="500"/>
      <c r="N13" s="500"/>
      <c r="O13" s="500"/>
      <c r="P13" s="500"/>
      <c r="Q13" s="500"/>
      <c r="R13" s="500"/>
      <c r="S13" s="500"/>
      <c r="T13" s="500"/>
      <c r="U13" s="500"/>
      <c r="V13" s="500">
        <v>8658</v>
      </c>
      <c r="W13" s="500"/>
      <c r="X13" s="500"/>
      <c r="Y13" s="500"/>
      <c r="Z13" s="500"/>
      <c r="AA13" s="500"/>
      <c r="AB13" s="500"/>
      <c r="AC13" s="500"/>
      <c r="AD13" s="500"/>
      <c r="AE13" s="500"/>
      <c r="AH13" s="151"/>
    </row>
    <row r="14" spans="1:34" s="122" customFormat="1" ht="12" customHeight="1">
      <c r="A14" s="49"/>
      <c r="B14" s="472"/>
      <c r="C14" s="472"/>
      <c r="D14" s="472"/>
      <c r="E14" s="472"/>
      <c r="F14" s="472"/>
      <c r="G14" s="472"/>
      <c r="H14" s="472"/>
      <c r="I14" s="472"/>
      <c r="J14" s="472"/>
      <c r="K14" s="49"/>
      <c r="L14" s="503"/>
      <c r="M14" s="500"/>
      <c r="N14" s="500"/>
      <c r="O14" s="500"/>
      <c r="P14" s="500"/>
      <c r="Q14" s="500"/>
      <c r="R14" s="500"/>
      <c r="S14" s="500"/>
      <c r="T14" s="500"/>
      <c r="U14" s="500"/>
      <c r="V14" s="500"/>
      <c r="W14" s="500"/>
      <c r="X14" s="500"/>
      <c r="Y14" s="500"/>
      <c r="Z14" s="500"/>
      <c r="AA14" s="500"/>
      <c r="AB14" s="500"/>
      <c r="AC14" s="500"/>
      <c r="AD14" s="500"/>
      <c r="AE14" s="500"/>
      <c r="AH14" s="151"/>
    </row>
    <row r="15" spans="1:34" s="122" customFormat="1" ht="19.5" customHeight="1">
      <c r="A15" s="49"/>
      <c r="B15" s="472" t="s">
        <v>379</v>
      </c>
      <c r="C15" s="472"/>
      <c r="D15" s="472"/>
      <c r="E15" s="472"/>
      <c r="F15" s="472"/>
      <c r="G15" s="472"/>
      <c r="H15" s="472"/>
      <c r="I15" s="472"/>
      <c r="J15" s="472"/>
      <c r="K15" s="49"/>
      <c r="L15" s="503">
        <v>21255</v>
      </c>
      <c r="M15" s="500"/>
      <c r="N15" s="500"/>
      <c r="O15" s="500"/>
      <c r="P15" s="500"/>
      <c r="Q15" s="500"/>
      <c r="R15" s="500"/>
      <c r="S15" s="500"/>
      <c r="T15" s="500"/>
      <c r="U15" s="500"/>
      <c r="V15" s="500">
        <v>7096</v>
      </c>
      <c r="W15" s="500"/>
      <c r="X15" s="500"/>
      <c r="Y15" s="500"/>
      <c r="Z15" s="500"/>
      <c r="AA15" s="500"/>
      <c r="AB15" s="500"/>
      <c r="AC15" s="500"/>
      <c r="AD15" s="500"/>
      <c r="AE15" s="500"/>
      <c r="AH15" s="151"/>
    </row>
    <row r="16" spans="1:34" s="122" customFormat="1" ht="12" customHeight="1">
      <c r="A16" s="49"/>
      <c r="B16" s="472"/>
      <c r="C16" s="472"/>
      <c r="D16" s="472"/>
      <c r="E16" s="472"/>
      <c r="F16" s="472"/>
      <c r="G16" s="472"/>
      <c r="H16" s="472"/>
      <c r="I16" s="472"/>
      <c r="J16" s="472"/>
      <c r="K16" s="49"/>
      <c r="L16" s="503"/>
      <c r="M16" s="500"/>
      <c r="N16" s="500"/>
      <c r="O16" s="500"/>
      <c r="P16" s="500"/>
      <c r="Q16" s="500"/>
      <c r="R16" s="500"/>
      <c r="S16" s="500"/>
      <c r="T16" s="500"/>
      <c r="U16" s="500"/>
      <c r="V16" s="500"/>
      <c r="W16" s="500"/>
      <c r="X16" s="500"/>
      <c r="Y16" s="500"/>
      <c r="Z16" s="500"/>
      <c r="AA16" s="500"/>
      <c r="AB16" s="500"/>
      <c r="AC16" s="500"/>
      <c r="AD16" s="500"/>
      <c r="AE16" s="500"/>
      <c r="AH16" s="151"/>
    </row>
    <row r="17" spans="1:34" s="122" customFormat="1" ht="19.5" customHeight="1">
      <c r="A17" s="49"/>
      <c r="B17" s="472" t="s">
        <v>380</v>
      </c>
      <c r="C17" s="472"/>
      <c r="D17" s="472"/>
      <c r="E17" s="472"/>
      <c r="F17" s="472"/>
      <c r="G17" s="472"/>
      <c r="H17" s="472"/>
      <c r="I17" s="472"/>
      <c r="J17" s="472"/>
      <c r="K17" s="49"/>
      <c r="L17" s="503">
        <v>27829</v>
      </c>
      <c r="M17" s="500"/>
      <c r="N17" s="500"/>
      <c r="O17" s="500"/>
      <c r="P17" s="500"/>
      <c r="Q17" s="500"/>
      <c r="R17" s="500"/>
      <c r="S17" s="500"/>
      <c r="T17" s="500"/>
      <c r="U17" s="500"/>
      <c r="V17" s="500">
        <v>11430</v>
      </c>
      <c r="W17" s="500"/>
      <c r="X17" s="500"/>
      <c r="Y17" s="500"/>
      <c r="Z17" s="500"/>
      <c r="AA17" s="500"/>
      <c r="AB17" s="500"/>
      <c r="AC17" s="500"/>
      <c r="AD17" s="500"/>
      <c r="AE17" s="500"/>
      <c r="AH17" s="151"/>
    </row>
    <row r="18" spans="1:34" s="122" customFormat="1" ht="12" customHeight="1">
      <c r="A18" s="49"/>
      <c r="B18" s="472"/>
      <c r="C18" s="472"/>
      <c r="D18" s="472"/>
      <c r="E18" s="472"/>
      <c r="F18" s="472"/>
      <c r="G18" s="472"/>
      <c r="H18" s="472"/>
      <c r="I18" s="472"/>
      <c r="J18" s="472"/>
      <c r="K18" s="49"/>
      <c r="L18" s="503"/>
      <c r="M18" s="500"/>
      <c r="N18" s="500"/>
      <c r="O18" s="500"/>
      <c r="P18" s="500"/>
      <c r="Q18" s="500"/>
      <c r="R18" s="500"/>
      <c r="S18" s="500"/>
      <c r="T18" s="500"/>
      <c r="U18" s="500"/>
      <c r="V18" s="500"/>
      <c r="W18" s="500"/>
      <c r="X18" s="500"/>
      <c r="Y18" s="500"/>
      <c r="Z18" s="500"/>
      <c r="AA18" s="500"/>
      <c r="AB18" s="500"/>
      <c r="AC18" s="500"/>
      <c r="AD18" s="500"/>
      <c r="AE18" s="500"/>
      <c r="AH18" s="151"/>
    </row>
    <row r="19" spans="1:34" s="122" customFormat="1" ht="19.5" customHeight="1">
      <c r="A19" s="49"/>
      <c r="B19" s="472" t="s">
        <v>381</v>
      </c>
      <c r="C19" s="472"/>
      <c r="D19" s="472"/>
      <c r="E19" s="472"/>
      <c r="F19" s="472"/>
      <c r="G19" s="472"/>
      <c r="H19" s="472"/>
      <c r="I19" s="472"/>
      <c r="J19" s="472"/>
      <c r="K19" s="49"/>
      <c r="L19" s="503">
        <v>13633</v>
      </c>
      <c r="M19" s="500"/>
      <c r="N19" s="500"/>
      <c r="O19" s="500"/>
      <c r="P19" s="500"/>
      <c r="Q19" s="500"/>
      <c r="R19" s="500"/>
      <c r="S19" s="500"/>
      <c r="T19" s="500"/>
      <c r="U19" s="500"/>
      <c r="V19" s="500">
        <v>5090</v>
      </c>
      <c r="W19" s="500"/>
      <c r="X19" s="500"/>
      <c r="Y19" s="500"/>
      <c r="Z19" s="500"/>
      <c r="AA19" s="500"/>
      <c r="AB19" s="500"/>
      <c r="AC19" s="500"/>
      <c r="AD19" s="500"/>
      <c r="AE19" s="500"/>
      <c r="AH19" s="151"/>
    </row>
    <row r="20" spans="1:34" s="122" customFormat="1" ht="12" customHeight="1">
      <c r="A20" s="49"/>
      <c r="B20" s="472"/>
      <c r="C20" s="472"/>
      <c r="D20" s="472"/>
      <c r="E20" s="472"/>
      <c r="F20" s="472"/>
      <c r="G20" s="472"/>
      <c r="H20" s="472"/>
      <c r="I20" s="472"/>
      <c r="J20" s="472"/>
      <c r="K20" s="49"/>
      <c r="L20" s="503"/>
      <c r="M20" s="500"/>
      <c r="N20" s="500"/>
      <c r="O20" s="500"/>
      <c r="P20" s="500"/>
      <c r="Q20" s="500"/>
      <c r="R20" s="500"/>
      <c r="S20" s="500"/>
      <c r="T20" s="500"/>
      <c r="U20" s="500"/>
      <c r="V20" s="500"/>
      <c r="W20" s="500"/>
      <c r="X20" s="500"/>
      <c r="Y20" s="500"/>
      <c r="Z20" s="500"/>
      <c r="AA20" s="500"/>
      <c r="AB20" s="500"/>
      <c r="AC20" s="500"/>
      <c r="AD20" s="500"/>
      <c r="AE20" s="500"/>
      <c r="AH20" s="151"/>
    </row>
    <row r="21" spans="1:34" s="122" customFormat="1" ht="19.5" customHeight="1">
      <c r="A21" s="49"/>
      <c r="B21" s="472" t="s">
        <v>382</v>
      </c>
      <c r="C21" s="472"/>
      <c r="D21" s="472"/>
      <c r="E21" s="472"/>
      <c r="F21" s="472"/>
      <c r="G21" s="472"/>
      <c r="H21" s="472"/>
      <c r="I21" s="472"/>
      <c r="J21" s="472"/>
      <c r="K21" s="49"/>
      <c r="L21" s="503">
        <v>7554</v>
      </c>
      <c r="M21" s="500"/>
      <c r="N21" s="500"/>
      <c r="O21" s="500"/>
      <c r="P21" s="500"/>
      <c r="Q21" s="500"/>
      <c r="R21" s="500"/>
      <c r="S21" s="500"/>
      <c r="T21" s="500"/>
      <c r="U21" s="500"/>
      <c r="V21" s="500">
        <v>2699</v>
      </c>
      <c r="W21" s="500"/>
      <c r="X21" s="500"/>
      <c r="Y21" s="500"/>
      <c r="Z21" s="500"/>
      <c r="AA21" s="500"/>
      <c r="AB21" s="500"/>
      <c r="AC21" s="500"/>
      <c r="AD21" s="500"/>
      <c r="AE21" s="500"/>
      <c r="AH21" s="151"/>
    </row>
    <row r="22" spans="1:34" s="122" customFormat="1" ht="12" customHeight="1">
      <c r="A22" s="49"/>
      <c r="B22" s="472"/>
      <c r="C22" s="472"/>
      <c r="D22" s="472"/>
      <c r="E22" s="472"/>
      <c r="F22" s="472"/>
      <c r="G22" s="472"/>
      <c r="H22" s="472"/>
      <c r="I22" s="472"/>
      <c r="J22" s="472"/>
      <c r="K22" s="49"/>
      <c r="L22" s="503"/>
      <c r="M22" s="500"/>
      <c r="N22" s="500"/>
      <c r="O22" s="500"/>
      <c r="P22" s="500"/>
      <c r="Q22" s="500"/>
      <c r="R22" s="500"/>
      <c r="S22" s="500"/>
      <c r="T22" s="500"/>
      <c r="U22" s="500"/>
      <c r="V22" s="500"/>
      <c r="W22" s="500"/>
      <c r="X22" s="500"/>
      <c r="Y22" s="500"/>
      <c r="Z22" s="500"/>
      <c r="AA22" s="500"/>
      <c r="AB22" s="500"/>
      <c r="AC22" s="500"/>
      <c r="AD22" s="500"/>
      <c r="AE22" s="500"/>
      <c r="AH22" s="151"/>
    </row>
    <row r="23" spans="1:34" s="122" customFormat="1" ht="19.5" customHeight="1">
      <c r="A23" s="49"/>
      <c r="B23" s="472" t="s">
        <v>383</v>
      </c>
      <c r="C23" s="472"/>
      <c r="D23" s="472"/>
      <c r="E23" s="472"/>
      <c r="F23" s="472"/>
      <c r="G23" s="472"/>
      <c r="H23" s="472"/>
      <c r="I23" s="472"/>
      <c r="J23" s="472"/>
      <c r="K23" s="49"/>
      <c r="L23" s="503">
        <v>8670</v>
      </c>
      <c r="M23" s="500"/>
      <c r="N23" s="500"/>
      <c r="O23" s="500"/>
      <c r="P23" s="500"/>
      <c r="Q23" s="500"/>
      <c r="R23" s="500"/>
      <c r="S23" s="500"/>
      <c r="T23" s="500"/>
      <c r="U23" s="500"/>
      <c r="V23" s="500">
        <v>2999</v>
      </c>
      <c r="W23" s="500"/>
      <c r="X23" s="500"/>
      <c r="Y23" s="500"/>
      <c r="Z23" s="500"/>
      <c r="AA23" s="500"/>
      <c r="AB23" s="500"/>
      <c r="AC23" s="500"/>
      <c r="AD23" s="500"/>
      <c r="AE23" s="500"/>
      <c r="AH23" s="151"/>
    </row>
    <row r="24" spans="1:34" s="122" customFormat="1" ht="12" customHeight="1">
      <c r="A24" s="49"/>
      <c r="B24" s="472"/>
      <c r="C24" s="472"/>
      <c r="D24" s="472"/>
      <c r="E24" s="472"/>
      <c r="F24" s="472"/>
      <c r="G24" s="472"/>
      <c r="H24" s="472"/>
      <c r="I24" s="472"/>
      <c r="J24" s="472"/>
      <c r="K24" s="49"/>
      <c r="L24" s="503"/>
      <c r="M24" s="500"/>
      <c r="N24" s="500"/>
      <c r="O24" s="500"/>
      <c r="P24" s="500"/>
      <c r="Q24" s="500"/>
      <c r="R24" s="500"/>
      <c r="S24" s="500"/>
      <c r="T24" s="500"/>
      <c r="U24" s="500"/>
      <c r="V24" s="500"/>
      <c r="W24" s="500"/>
      <c r="X24" s="500"/>
      <c r="Y24" s="500"/>
      <c r="Z24" s="500"/>
      <c r="AA24" s="500"/>
      <c r="AB24" s="500"/>
      <c r="AC24" s="500"/>
      <c r="AD24" s="500"/>
      <c r="AE24" s="500"/>
      <c r="AH24" s="151"/>
    </row>
    <row r="25" spans="1:34" s="122" customFormat="1" ht="19.5" customHeight="1">
      <c r="A25" s="49"/>
      <c r="B25" s="472" t="s">
        <v>384</v>
      </c>
      <c r="C25" s="472"/>
      <c r="D25" s="472"/>
      <c r="E25" s="472"/>
      <c r="F25" s="472"/>
      <c r="G25" s="472"/>
      <c r="H25" s="472"/>
      <c r="I25" s="472"/>
      <c r="J25" s="472"/>
      <c r="K25" s="49"/>
      <c r="L25" s="503">
        <v>7911</v>
      </c>
      <c r="M25" s="500"/>
      <c r="N25" s="500"/>
      <c r="O25" s="500"/>
      <c r="P25" s="500"/>
      <c r="Q25" s="500"/>
      <c r="R25" s="500"/>
      <c r="S25" s="500"/>
      <c r="T25" s="500"/>
      <c r="U25" s="500"/>
      <c r="V25" s="500">
        <v>2164</v>
      </c>
      <c r="W25" s="500"/>
      <c r="X25" s="500"/>
      <c r="Y25" s="500"/>
      <c r="Z25" s="500"/>
      <c r="AA25" s="500"/>
      <c r="AB25" s="500"/>
      <c r="AC25" s="500"/>
      <c r="AD25" s="500"/>
      <c r="AE25" s="500"/>
      <c r="AH25" s="151"/>
    </row>
    <row r="26" spans="1:34" s="122" customFormat="1" ht="12" customHeight="1">
      <c r="A26" s="49"/>
      <c r="B26" s="472"/>
      <c r="C26" s="472"/>
      <c r="D26" s="472"/>
      <c r="E26" s="472"/>
      <c r="F26" s="472"/>
      <c r="G26" s="472"/>
      <c r="H26" s="472"/>
      <c r="I26" s="472"/>
      <c r="J26" s="472"/>
      <c r="K26" s="49"/>
      <c r="L26" s="503"/>
      <c r="M26" s="500"/>
      <c r="N26" s="500"/>
      <c r="O26" s="500"/>
      <c r="P26" s="500"/>
      <c r="Q26" s="500"/>
      <c r="R26" s="500"/>
      <c r="S26" s="500"/>
      <c r="T26" s="500"/>
      <c r="U26" s="500"/>
      <c r="V26" s="500"/>
      <c r="W26" s="500"/>
      <c r="X26" s="500"/>
      <c r="Y26" s="500"/>
      <c r="Z26" s="500"/>
      <c r="AA26" s="500"/>
      <c r="AB26" s="500"/>
      <c r="AC26" s="500"/>
      <c r="AD26" s="500"/>
      <c r="AE26" s="500"/>
      <c r="AH26" s="151"/>
    </row>
    <row r="27" spans="1:34" s="122" customFormat="1" ht="19.5" customHeight="1">
      <c r="A27" s="49"/>
      <c r="B27" s="472" t="s">
        <v>385</v>
      </c>
      <c r="C27" s="472"/>
      <c r="D27" s="472"/>
      <c r="E27" s="472"/>
      <c r="F27" s="472"/>
      <c r="G27" s="472"/>
      <c r="H27" s="472"/>
      <c r="I27" s="472"/>
      <c r="J27" s="472"/>
      <c r="K27" s="49"/>
      <c r="L27" s="503">
        <v>10532</v>
      </c>
      <c r="M27" s="500"/>
      <c r="N27" s="500"/>
      <c r="O27" s="500"/>
      <c r="P27" s="500"/>
      <c r="Q27" s="500"/>
      <c r="R27" s="500"/>
      <c r="S27" s="500"/>
      <c r="T27" s="500"/>
      <c r="U27" s="500"/>
      <c r="V27" s="500">
        <v>3216</v>
      </c>
      <c r="W27" s="500"/>
      <c r="X27" s="500"/>
      <c r="Y27" s="500"/>
      <c r="Z27" s="500"/>
      <c r="AA27" s="500"/>
      <c r="AB27" s="500"/>
      <c r="AC27" s="500"/>
      <c r="AD27" s="500"/>
      <c r="AE27" s="500"/>
      <c r="AH27" s="151"/>
    </row>
    <row r="28" spans="1:34" s="122" customFormat="1" ht="12" customHeight="1">
      <c r="A28" s="49"/>
      <c r="B28" s="472"/>
      <c r="C28" s="472"/>
      <c r="D28" s="472"/>
      <c r="E28" s="472"/>
      <c r="F28" s="472"/>
      <c r="G28" s="472"/>
      <c r="H28" s="472"/>
      <c r="I28" s="472"/>
      <c r="J28" s="472"/>
      <c r="K28" s="49"/>
      <c r="L28" s="503"/>
      <c r="M28" s="500"/>
      <c r="N28" s="500"/>
      <c r="O28" s="500"/>
      <c r="P28" s="500"/>
      <c r="Q28" s="500"/>
      <c r="R28" s="500"/>
      <c r="S28" s="500"/>
      <c r="T28" s="500"/>
      <c r="U28" s="500"/>
      <c r="V28" s="500"/>
      <c r="W28" s="500"/>
      <c r="X28" s="500"/>
      <c r="Y28" s="500"/>
      <c r="Z28" s="500"/>
      <c r="AA28" s="500"/>
      <c r="AB28" s="500"/>
      <c r="AC28" s="500"/>
      <c r="AD28" s="500"/>
      <c r="AE28" s="500"/>
      <c r="AH28" s="151"/>
    </row>
    <row r="29" spans="1:34" s="122" customFormat="1" ht="19.5" customHeight="1">
      <c r="A29" s="49"/>
      <c r="B29" s="472" t="s">
        <v>386</v>
      </c>
      <c r="C29" s="472"/>
      <c r="D29" s="472"/>
      <c r="E29" s="472"/>
      <c r="F29" s="472"/>
      <c r="G29" s="472"/>
      <c r="H29" s="472"/>
      <c r="I29" s="472"/>
      <c r="J29" s="472"/>
      <c r="K29" s="49"/>
      <c r="L29" s="503">
        <v>19046</v>
      </c>
      <c r="M29" s="500"/>
      <c r="N29" s="500"/>
      <c r="O29" s="500"/>
      <c r="P29" s="500"/>
      <c r="Q29" s="500"/>
      <c r="R29" s="500"/>
      <c r="S29" s="500"/>
      <c r="T29" s="500"/>
      <c r="U29" s="500"/>
      <c r="V29" s="500">
        <v>6291</v>
      </c>
      <c r="W29" s="500"/>
      <c r="X29" s="500"/>
      <c r="Y29" s="500"/>
      <c r="Z29" s="500"/>
      <c r="AA29" s="500"/>
      <c r="AB29" s="500"/>
      <c r="AC29" s="500"/>
      <c r="AD29" s="500"/>
      <c r="AE29" s="500"/>
      <c r="AH29" s="151"/>
    </row>
    <row r="30" spans="1:34" s="122" customFormat="1" ht="12" customHeight="1">
      <c r="A30" s="49"/>
      <c r="B30" s="472"/>
      <c r="C30" s="472"/>
      <c r="D30" s="472"/>
      <c r="E30" s="472"/>
      <c r="F30" s="472"/>
      <c r="G30" s="472"/>
      <c r="H30" s="472"/>
      <c r="I30" s="472"/>
      <c r="J30" s="472"/>
      <c r="K30" s="49"/>
      <c r="L30" s="503"/>
      <c r="M30" s="500"/>
      <c r="N30" s="500"/>
      <c r="O30" s="500"/>
      <c r="P30" s="500"/>
      <c r="Q30" s="500"/>
      <c r="R30" s="500"/>
      <c r="S30" s="500"/>
      <c r="T30" s="500"/>
      <c r="U30" s="500"/>
      <c r="V30" s="500"/>
      <c r="W30" s="500"/>
      <c r="X30" s="500"/>
      <c r="Y30" s="500"/>
      <c r="Z30" s="500"/>
      <c r="AA30" s="500"/>
      <c r="AB30" s="500"/>
      <c r="AC30" s="500"/>
      <c r="AD30" s="500"/>
      <c r="AE30" s="500"/>
      <c r="AH30" s="151"/>
    </row>
    <row r="31" spans="1:34" s="122" customFormat="1" ht="19.5" customHeight="1">
      <c r="A31" s="49"/>
      <c r="B31" s="472" t="s">
        <v>413</v>
      </c>
      <c r="C31" s="472"/>
      <c r="D31" s="472"/>
      <c r="E31" s="472"/>
      <c r="F31" s="472"/>
      <c r="G31" s="472"/>
      <c r="H31" s="472"/>
      <c r="I31" s="472"/>
      <c r="J31" s="472"/>
      <c r="K31" s="49"/>
      <c r="L31" s="503">
        <v>12970</v>
      </c>
      <c r="M31" s="500"/>
      <c r="N31" s="500"/>
      <c r="O31" s="500"/>
      <c r="P31" s="500"/>
      <c r="Q31" s="500"/>
      <c r="R31" s="500"/>
      <c r="S31" s="500"/>
      <c r="T31" s="500"/>
      <c r="U31" s="500"/>
      <c r="V31" s="500">
        <v>5271</v>
      </c>
      <c r="W31" s="500"/>
      <c r="X31" s="500"/>
      <c r="Y31" s="500"/>
      <c r="Z31" s="500"/>
      <c r="AA31" s="500"/>
      <c r="AB31" s="500"/>
      <c r="AC31" s="500"/>
      <c r="AD31" s="500"/>
      <c r="AE31" s="500"/>
      <c r="AH31" s="151"/>
    </row>
    <row r="32" spans="1:34" s="122" customFormat="1" ht="12" customHeight="1">
      <c r="A32" s="49"/>
      <c r="B32" s="472"/>
      <c r="C32" s="472"/>
      <c r="D32" s="472"/>
      <c r="E32" s="472"/>
      <c r="F32" s="472"/>
      <c r="G32" s="472"/>
      <c r="H32" s="472"/>
      <c r="I32" s="472"/>
      <c r="J32" s="472"/>
      <c r="K32" s="49"/>
      <c r="L32" s="503"/>
      <c r="M32" s="500"/>
      <c r="N32" s="500"/>
      <c r="O32" s="500"/>
      <c r="P32" s="500"/>
      <c r="Q32" s="500"/>
      <c r="R32" s="500"/>
      <c r="S32" s="500"/>
      <c r="T32" s="500"/>
      <c r="U32" s="500"/>
      <c r="V32" s="500"/>
      <c r="W32" s="500"/>
      <c r="X32" s="500"/>
      <c r="Y32" s="500"/>
      <c r="Z32" s="500"/>
      <c r="AA32" s="500"/>
      <c r="AB32" s="500"/>
      <c r="AC32" s="500"/>
      <c r="AD32" s="500"/>
      <c r="AE32" s="500"/>
      <c r="AH32" s="151"/>
    </row>
    <row r="33" spans="1:34" s="122" customFormat="1" ht="19.5" customHeight="1">
      <c r="A33" s="49"/>
      <c r="B33" s="472" t="s">
        <v>414</v>
      </c>
      <c r="C33" s="472"/>
      <c r="D33" s="472"/>
      <c r="E33" s="472"/>
      <c r="F33" s="472"/>
      <c r="G33" s="472"/>
      <c r="H33" s="472"/>
      <c r="I33" s="472"/>
      <c r="J33" s="472"/>
      <c r="K33" s="49"/>
      <c r="L33" s="503">
        <v>12309</v>
      </c>
      <c r="M33" s="500"/>
      <c r="N33" s="500"/>
      <c r="O33" s="500"/>
      <c r="P33" s="500"/>
      <c r="Q33" s="500"/>
      <c r="R33" s="500"/>
      <c r="S33" s="500"/>
      <c r="T33" s="500"/>
      <c r="U33" s="500"/>
      <c r="V33" s="500">
        <v>4399</v>
      </c>
      <c r="W33" s="500"/>
      <c r="X33" s="500"/>
      <c r="Y33" s="500"/>
      <c r="Z33" s="500"/>
      <c r="AA33" s="500"/>
      <c r="AB33" s="500"/>
      <c r="AC33" s="500"/>
      <c r="AD33" s="500"/>
      <c r="AE33" s="500"/>
      <c r="AH33" s="151"/>
    </row>
    <row r="34" spans="1:34" s="122" customFormat="1" ht="12" customHeight="1">
      <c r="A34" s="49"/>
      <c r="B34" s="472"/>
      <c r="C34" s="472"/>
      <c r="D34" s="472"/>
      <c r="E34" s="472"/>
      <c r="F34" s="472"/>
      <c r="G34" s="472"/>
      <c r="H34" s="472"/>
      <c r="I34" s="472"/>
      <c r="J34" s="472"/>
      <c r="K34" s="49"/>
      <c r="L34" s="503"/>
      <c r="M34" s="500"/>
      <c r="N34" s="500"/>
      <c r="O34" s="500"/>
      <c r="P34" s="500"/>
      <c r="Q34" s="500"/>
      <c r="R34" s="500"/>
      <c r="S34" s="500"/>
      <c r="T34" s="500"/>
      <c r="U34" s="500"/>
      <c r="V34" s="500"/>
      <c r="W34" s="500"/>
      <c r="X34" s="500"/>
      <c r="Y34" s="500"/>
      <c r="Z34" s="500"/>
      <c r="AA34" s="500"/>
      <c r="AB34" s="500"/>
      <c r="AC34" s="500"/>
      <c r="AD34" s="500"/>
      <c r="AE34" s="500"/>
      <c r="AH34" s="151"/>
    </row>
    <row r="35" spans="1:34" s="122" customFormat="1" ht="19.5" customHeight="1">
      <c r="A35" s="49"/>
      <c r="B35" s="472" t="s">
        <v>415</v>
      </c>
      <c r="C35" s="472"/>
      <c r="D35" s="472"/>
      <c r="E35" s="472"/>
      <c r="F35" s="472"/>
      <c r="G35" s="472"/>
      <c r="H35" s="472"/>
      <c r="I35" s="472"/>
      <c r="J35" s="472"/>
      <c r="K35" s="49"/>
      <c r="L35" s="503">
        <v>11645</v>
      </c>
      <c r="M35" s="500"/>
      <c r="N35" s="500"/>
      <c r="O35" s="500"/>
      <c r="P35" s="500"/>
      <c r="Q35" s="500"/>
      <c r="R35" s="500"/>
      <c r="S35" s="500"/>
      <c r="T35" s="500"/>
      <c r="U35" s="500"/>
      <c r="V35" s="500">
        <v>3389</v>
      </c>
      <c r="W35" s="500"/>
      <c r="X35" s="500"/>
      <c r="Y35" s="500"/>
      <c r="Z35" s="500"/>
      <c r="AA35" s="500"/>
      <c r="AB35" s="500"/>
      <c r="AC35" s="500"/>
      <c r="AD35" s="500"/>
      <c r="AE35" s="500"/>
      <c r="AH35" s="151"/>
    </row>
    <row r="36" spans="1:31" ht="11.25" customHeight="1" thickBot="1">
      <c r="A36" s="31"/>
      <c r="B36" s="511"/>
      <c r="C36" s="511"/>
      <c r="D36" s="511"/>
      <c r="E36" s="511"/>
      <c r="F36" s="511"/>
      <c r="G36" s="511"/>
      <c r="H36" s="511"/>
      <c r="I36" s="511"/>
      <c r="J36" s="511"/>
      <c r="K36" s="31"/>
      <c r="L36" s="512"/>
      <c r="M36" s="513"/>
      <c r="N36" s="513"/>
      <c r="O36" s="513"/>
      <c r="P36" s="513"/>
      <c r="Q36" s="513"/>
      <c r="R36" s="513"/>
      <c r="S36" s="513"/>
      <c r="T36" s="513"/>
      <c r="U36" s="513"/>
      <c r="V36" s="513"/>
      <c r="W36" s="513"/>
      <c r="X36" s="513"/>
      <c r="Y36" s="513"/>
      <c r="Z36" s="513"/>
      <c r="AA36" s="513"/>
      <c r="AB36" s="513"/>
      <c r="AC36" s="513"/>
      <c r="AD36" s="513"/>
      <c r="AE36" s="513"/>
    </row>
    <row r="37" spans="1:31" ht="19.5" customHeight="1">
      <c r="A37" s="18"/>
      <c r="B37" s="327"/>
      <c r="C37" s="327"/>
      <c r="D37" s="327"/>
      <c r="E37" s="327"/>
      <c r="F37" s="327"/>
      <c r="G37" s="327"/>
      <c r="H37" s="327"/>
      <c r="I37" s="327"/>
      <c r="J37" s="327"/>
      <c r="K37" s="327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309"/>
      <c r="X37" s="345" t="s">
        <v>387</v>
      </c>
      <c r="Y37" s="346"/>
      <c r="Z37" s="346"/>
      <c r="AA37" s="346"/>
      <c r="AB37" s="346"/>
      <c r="AC37" s="346"/>
      <c r="AD37" s="346"/>
      <c r="AE37" s="346"/>
    </row>
    <row r="38" spans="1:31" ht="16.5" customHeight="1">
      <c r="A38" s="18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121"/>
      <c r="Y38" s="126"/>
      <c r="Z38" s="126"/>
      <c r="AA38" s="126"/>
      <c r="AB38" s="126"/>
      <c r="AC38" s="126"/>
      <c r="AD38" s="126"/>
      <c r="AE38" s="126"/>
    </row>
    <row r="39" ht="16.5" customHeight="1"/>
    <row r="40" spans="1:34" s="49" customFormat="1" ht="19.5" customHeight="1">
      <c r="A40" s="364" t="s">
        <v>526</v>
      </c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H40" s="181"/>
    </row>
    <row r="41" spans="1:34" s="41" customFormat="1" ht="19.5" customHeight="1" thickBot="1">
      <c r="A41" s="309" t="s">
        <v>409</v>
      </c>
      <c r="B41" s="415"/>
      <c r="C41" s="415"/>
      <c r="D41" s="415"/>
      <c r="E41" s="415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345"/>
      <c r="AB41" s="346"/>
      <c r="AC41" s="346"/>
      <c r="AD41" s="346"/>
      <c r="AE41" s="346"/>
      <c r="AH41" s="20"/>
    </row>
    <row r="42" spans="1:35" s="41" customFormat="1" ht="19.5" customHeight="1">
      <c r="A42" s="310" t="s">
        <v>536</v>
      </c>
      <c r="B42" s="310"/>
      <c r="C42" s="310"/>
      <c r="D42" s="311"/>
      <c r="E42" s="347" t="s">
        <v>116</v>
      </c>
      <c r="F42" s="347"/>
      <c r="G42" s="347"/>
      <c r="H42" s="347" t="s">
        <v>117</v>
      </c>
      <c r="I42" s="347"/>
      <c r="J42" s="347"/>
      <c r="K42" s="347" t="s">
        <v>118</v>
      </c>
      <c r="L42" s="347"/>
      <c r="M42" s="347"/>
      <c r="N42" s="347" t="s">
        <v>119</v>
      </c>
      <c r="O42" s="347"/>
      <c r="P42" s="347"/>
      <c r="Q42" s="347" t="s">
        <v>120</v>
      </c>
      <c r="R42" s="347"/>
      <c r="S42" s="347"/>
      <c r="T42" s="509" t="s">
        <v>121</v>
      </c>
      <c r="U42" s="509"/>
      <c r="V42" s="509"/>
      <c r="W42" s="347" t="s">
        <v>122</v>
      </c>
      <c r="X42" s="347"/>
      <c r="Y42" s="347"/>
      <c r="Z42" s="347" t="s">
        <v>538</v>
      </c>
      <c r="AA42" s="347"/>
      <c r="AB42" s="347"/>
      <c r="AC42" s="347" t="s">
        <v>123</v>
      </c>
      <c r="AD42" s="347"/>
      <c r="AE42" s="323"/>
      <c r="AH42" s="39" t="s">
        <v>559</v>
      </c>
      <c r="AI42" s="39" t="s">
        <v>541</v>
      </c>
    </row>
    <row r="43" spans="1:35" s="41" customFormat="1" ht="19.5" customHeight="1">
      <c r="A43" s="312"/>
      <c r="B43" s="312"/>
      <c r="C43" s="312"/>
      <c r="D43" s="313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515" t="s">
        <v>124</v>
      </c>
      <c r="U43" s="515"/>
      <c r="V43" s="515"/>
      <c r="W43" s="348"/>
      <c r="X43" s="348"/>
      <c r="Y43" s="348"/>
      <c r="Z43" s="348"/>
      <c r="AA43" s="348"/>
      <c r="AB43" s="348"/>
      <c r="AC43" s="348"/>
      <c r="AD43" s="348"/>
      <c r="AE43" s="324"/>
      <c r="AH43" s="163" t="s">
        <v>542</v>
      </c>
      <c r="AI43" s="156">
        <v>983</v>
      </c>
    </row>
    <row r="44" spans="1:35" s="41" customFormat="1" ht="19.5" customHeight="1" thickBot="1">
      <c r="A44" s="514" t="s">
        <v>125</v>
      </c>
      <c r="B44" s="514"/>
      <c r="C44" s="53" t="s">
        <v>341</v>
      </c>
      <c r="D44" s="149" t="s">
        <v>331</v>
      </c>
      <c r="E44" s="486">
        <v>16041</v>
      </c>
      <c r="F44" s="486">
        <v>16041</v>
      </c>
      <c r="G44" s="486"/>
      <c r="H44" s="486">
        <v>1208</v>
      </c>
      <c r="I44" s="486"/>
      <c r="J44" s="486"/>
      <c r="K44" s="486">
        <v>101</v>
      </c>
      <c r="L44" s="486"/>
      <c r="M44" s="486"/>
      <c r="N44" s="486">
        <v>3428</v>
      </c>
      <c r="O44" s="486"/>
      <c r="P44" s="486"/>
      <c r="Q44" s="486">
        <v>254</v>
      </c>
      <c r="R44" s="486"/>
      <c r="S44" s="486"/>
      <c r="T44" s="486">
        <v>111</v>
      </c>
      <c r="U44" s="486"/>
      <c r="V44" s="486"/>
      <c r="W44" s="486">
        <v>6485</v>
      </c>
      <c r="X44" s="486"/>
      <c r="Y44" s="486"/>
      <c r="Z44" s="486">
        <v>3620</v>
      </c>
      <c r="AA44" s="486"/>
      <c r="AB44" s="486"/>
      <c r="AC44" s="486">
        <v>834</v>
      </c>
      <c r="AD44" s="486"/>
      <c r="AE44" s="486"/>
      <c r="AH44" s="164" t="s">
        <v>543</v>
      </c>
      <c r="AI44" s="157">
        <v>90</v>
      </c>
    </row>
    <row r="45" spans="4:36" s="41" customFormat="1" ht="18.75" customHeight="1">
      <c r="D45" s="16"/>
      <c r="E45" s="486"/>
      <c r="F45" s="486"/>
      <c r="G45" s="486"/>
      <c r="H45" s="486"/>
      <c r="I45" s="486"/>
      <c r="J45" s="486"/>
      <c r="K45" s="486"/>
      <c r="L45" s="486"/>
      <c r="M45" s="486"/>
      <c r="N45" s="486"/>
      <c r="O45" s="486"/>
      <c r="P45" s="486"/>
      <c r="Q45" s="486"/>
      <c r="R45" s="486"/>
      <c r="S45" s="486"/>
      <c r="T45" s="486"/>
      <c r="U45" s="486"/>
      <c r="V45" s="486"/>
      <c r="W45" s="486"/>
      <c r="X45" s="486"/>
      <c r="Y45" s="486"/>
      <c r="Z45" s="486"/>
      <c r="AA45" s="486"/>
      <c r="AB45" s="486"/>
      <c r="AC45" s="486"/>
      <c r="AD45" s="486"/>
      <c r="AE45" s="486"/>
      <c r="AG45" s="490" t="s">
        <v>554</v>
      </c>
      <c r="AH45" s="165" t="s">
        <v>555</v>
      </c>
      <c r="AI45" s="158">
        <v>863</v>
      </c>
      <c r="AJ45" s="492">
        <f>SUM(AI45:AI46)</f>
        <v>2564</v>
      </c>
    </row>
    <row r="46" spans="1:36" s="41" customFormat="1" ht="19.5" customHeight="1" thickBot="1">
      <c r="A46" s="383"/>
      <c r="B46" s="383"/>
      <c r="C46" s="53" t="s">
        <v>473</v>
      </c>
      <c r="D46" s="149"/>
      <c r="E46" s="486">
        <v>14754</v>
      </c>
      <c r="F46" s="486">
        <v>14754</v>
      </c>
      <c r="G46" s="486"/>
      <c r="H46" s="486">
        <v>1105</v>
      </c>
      <c r="I46" s="486"/>
      <c r="J46" s="486"/>
      <c r="K46" s="486">
        <v>98</v>
      </c>
      <c r="L46" s="486"/>
      <c r="M46" s="486"/>
      <c r="N46" s="486">
        <v>2568</v>
      </c>
      <c r="O46" s="486"/>
      <c r="P46" s="486"/>
      <c r="Q46" s="486">
        <v>243</v>
      </c>
      <c r="R46" s="486"/>
      <c r="S46" s="486"/>
      <c r="T46" s="486">
        <v>103</v>
      </c>
      <c r="U46" s="486"/>
      <c r="V46" s="486"/>
      <c r="W46" s="486">
        <v>5708</v>
      </c>
      <c r="X46" s="486"/>
      <c r="Y46" s="486"/>
      <c r="Z46" s="486">
        <v>3586</v>
      </c>
      <c r="AA46" s="486"/>
      <c r="AB46" s="486"/>
      <c r="AC46" s="486">
        <v>1343</v>
      </c>
      <c r="AD46" s="486"/>
      <c r="AE46" s="486"/>
      <c r="AG46" s="491"/>
      <c r="AH46" s="166" t="s">
        <v>556</v>
      </c>
      <c r="AI46" s="159">
        <v>1701</v>
      </c>
      <c r="AJ46" s="493"/>
    </row>
    <row r="47" spans="3:35" s="41" customFormat="1" ht="18.75" customHeight="1">
      <c r="C47" s="53"/>
      <c r="D47" s="149"/>
      <c r="E47" s="486"/>
      <c r="F47" s="486"/>
      <c r="G47" s="486"/>
      <c r="H47" s="486"/>
      <c r="I47" s="486"/>
      <c r="J47" s="486"/>
      <c r="K47" s="486"/>
      <c r="L47" s="486"/>
      <c r="M47" s="486"/>
      <c r="N47" s="486"/>
      <c r="O47" s="486"/>
      <c r="P47" s="486"/>
      <c r="Q47" s="486"/>
      <c r="R47" s="486"/>
      <c r="S47" s="486"/>
      <c r="T47" s="486"/>
      <c r="U47" s="486"/>
      <c r="V47" s="486"/>
      <c r="W47" s="486"/>
      <c r="X47" s="486"/>
      <c r="Y47" s="486"/>
      <c r="Z47" s="486"/>
      <c r="AA47" s="486"/>
      <c r="AB47" s="486"/>
      <c r="AC47" s="486"/>
      <c r="AD47" s="486"/>
      <c r="AE47" s="486"/>
      <c r="AH47" s="154" t="s">
        <v>544</v>
      </c>
      <c r="AI47" s="160">
        <v>108</v>
      </c>
    </row>
    <row r="48" spans="1:35" s="41" customFormat="1" ht="19.5" customHeight="1" thickBot="1">
      <c r="A48" s="383"/>
      <c r="B48" s="383"/>
      <c r="C48" s="53" t="s">
        <v>474</v>
      </c>
      <c r="D48" s="149"/>
      <c r="E48" s="486">
        <v>15005</v>
      </c>
      <c r="F48" s="486">
        <f>SUM(I48:AE48)</f>
        <v>13959</v>
      </c>
      <c r="G48" s="486"/>
      <c r="H48" s="486">
        <v>1046</v>
      </c>
      <c r="I48" s="486"/>
      <c r="J48" s="486"/>
      <c r="K48" s="486">
        <v>97</v>
      </c>
      <c r="L48" s="486"/>
      <c r="M48" s="486"/>
      <c r="N48" s="486">
        <v>2640</v>
      </c>
      <c r="O48" s="486"/>
      <c r="P48" s="486"/>
      <c r="Q48" s="486">
        <v>260</v>
      </c>
      <c r="R48" s="486"/>
      <c r="S48" s="486"/>
      <c r="T48" s="486">
        <v>104</v>
      </c>
      <c r="U48" s="486"/>
      <c r="V48" s="486"/>
      <c r="W48" s="486">
        <v>5498</v>
      </c>
      <c r="X48" s="486"/>
      <c r="Y48" s="486"/>
      <c r="Z48" s="486">
        <v>2907</v>
      </c>
      <c r="AA48" s="486"/>
      <c r="AB48" s="486"/>
      <c r="AC48" s="486">
        <v>2453</v>
      </c>
      <c r="AD48" s="486"/>
      <c r="AE48" s="486"/>
      <c r="AH48" s="164" t="s">
        <v>545</v>
      </c>
      <c r="AI48" s="157">
        <v>5325</v>
      </c>
    </row>
    <row r="49" spans="5:36" s="41" customFormat="1" ht="18.75" customHeight="1">
      <c r="E49" s="489"/>
      <c r="F49" s="486"/>
      <c r="G49" s="486"/>
      <c r="H49" s="486"/>
      <c r="I49" s="486"/>
      <c r="J49" s="486"/>
      <c r="K49" s="486"/>
      <c r="L49" s="486"/>
      <c r="M49" s="486"/>
      <c r="N49" s="486"/>
      <c r="O49" s="486"/>
      <c r="P49" s="486"/>
      <c r="Q49" s="486"/>
      <c r="R49" s="486"/>
      <c r="S49" s="486"/>
      <c r="T49" s="486"/>
      <c r="U49" s="486"/>
      <c r="V49" s="486"/>
      <c r="W49" s="486"/>
      <c r="X49" s="486"/>
      <c r="Y49" s="486"/>
      <c r="Z49" s="486"/>
      <c r="AA49" s="486"/>
      <c r="AB49" s="486"/>
      <c r="AC49" s="486"/>
      <c r="AD49" s="486"/>
      <c r="AE49" s="486"/>
      <c r="AG49" s="490" t="s">
        <v>546</v>
      </c>
      <c r="AH49" s="165" t="s">
        <v>546</v>
      </c>
      <c r="AI49" s="158">
        <v>235</v>
      </c>
      <c r="AJ49" s="494">
        <f>SUM(AI49:AI50)</f>
        <v>250</v>
      </c>
    </row>
    <row r="50" spans="1:36" s="41" customFormat="1" ht="19.5" customHeight="1" thickBot="1">
      <c r="A50" s="383"/>
      <c r="B50" s="383"/>
      <c r="C50" s="148" t="s">
        <v>537</v>
      </c>
      <c r="E50" s="489">
        <f>SUM(H50:AE50)</f>
        <v>14931</v>
      </c>
      <c r="F50" s="486"/>
      <c r="G50" s="486"/>
      <c r="H50" s="486">
        <v>983</v>
      </c>
      <c r="I50" s="486"/>
      <c r="J50" s="486"/>
      <c r="K50" s="486">
        <v>90</v>
      </c>
      <c r="L50" s="486"/>
      <c r="M50" s="486"/>
      <c r="N50" s="486">
        <v>2564</v>
      </c>
      <c r="O50" s="486"/>
      <c r="P50" s="486"/>
      <c r="Q50" s="486">
        <v>250</v>
      </c>
      <c r="R50" s="486"/>
      <c r="S50" s="486"/>
      <c r="T50" s="486">
        <v>93</v>
      </c>
      <c r="U50" s="486"/>
      <c r="V50" s="486"/>
      <c r="W50" s="486">
        <v>5325</v>
      </c>
      <c r="X50" s="486"/>
      <c r="Y50" s="486"/>
      <c r="Z50" s="486">
        <v>2626</v>
      </c>
      <c r="AA50" s="486"/>
      <c r="AB50" s="486"/>
      <c r="AC50" s="486">
        <v>3000</v>
      </c>
      <c r="AD50" s="486"/>
      <c r="AE50" s="486"/>
      <c r="AG50" s="491"/>
      <c r="AH50" s="166" t="s">
        <v>547</v>
      </c>
      <c r="AI50" s="159">
        <v>15</v>
      </c>
      <c r="AJ50" s="495"/>
    </row>
    <row r="51" spans="1:36" s="41" customFormat="1" ht="19.5" customHeight="1" thickBot="1">
      <c r="A51" s="383"/>
      <c r="B51" s="383"/>
      <c r="C51" s="148"/>
      <c r="E51" s="489"/>
      <c r="F51" s="486"/>
      <c r="G51" s="486"/>
      <c r="H51" s="486"/>
      <c r="I51" s="486"/>
      <c r="J51" s="486"/>
      <c r="K51" s="486"/>
      <c r="L51" s="486"/>
      <c r="M51" s="486"/>
      <c r="N51" s="486"/>
      <c r="O51" s="486"/>
      <c r="P51" s="486"/>
      <c r="Q51" s="486"/>
      <c r="R51" s="486"/>
      <c r="S51" s="486"/>
      <c r="T51" s="486"/>
      <c r="U51" s="486"/>
      <c r="V51" s="486"/>
      <c r="W51" s="486"/>
      <c r="X51" s="486"/>
      <c r="Y51" s="486"/>
      <c r="Z51" s="486"/>
      <c r="AA51" s="486"/>
      <c r="AB51" s="486"/>
      <c r="AC51" s="486"/>
      <c r="AD51" s="486"/>
      <c r="AE51" s="486"/>
      <c r="AG51" s="246"/>
      <c r="AH51" s="166" t="s">
        <v>688</v>
      </c>
      <c r="AI51" s="159">
        <v>72</v>
      </c>
      <c r="AJ51" s="248">
        <f>SUM(AI51:AI52)</f>
        <v>93</v>
      </c>
    </row>
    <row r="52" spans="1:36" s="41" customFormat="1" ht="19.5" customHeight="1" thickBot="1">
      <c r="A52" s="502"/>
      <c r="B52" s="502"/>
      <c r="C52" s="250" t="s">
        <v>527</v>
      </c>
      <c r="D52" s="251"/>
      <c r="E52" s="487">
        <v>14904</v>
      </c>
      <c r="F52" s="488"/>
      <c r="G52" s="488"/>
      <c r="H52" s="485">
        <v>974</v>
      </c>
      <c r="I52" s="485"/>
      <c r="J52" s="485"/>
      <c r="K52" s="485">
        <v>94</v>
      </c>
      <c r="L52" s="485"/>
      <c r="M52" s="485"/>
      <c r="N52" s="485">
        <v>2613</v>
      </c>
      <c r="O52" s="485"/>
      <c r="P52" s="485"/>
      <c r="Q52" s="485">
        <v>261</v>
      </c>
      <c r="R52" s="485"/>
      <c r="S52" s="485"/>
      <c r="T52" s="485">
        <v>92</v>
      </c>
      <c r="U52" s="485"/>
      <c r="V52" s="485"/>
      <c r="W52" s="485">
        <v>5087</v>
      </c>
      <c r="X52" s="485"/>
      <c r="Y52" s="485"/>
      <c r="Z52" s="485">
        <v>2645</v>
      </c>
      <c r="AA52" s="485"/>
      <c r="AB52" s="485"/>
      <c r="AC52" s="485">
        <v>3139</v>
      </c>
      <c r="AD52" s="485"/>
      <c r="AE52" s="485"/>
      <c r="AG52" s="247"/>
      <c r="AH52" s="166" t="s">
        <v>689</v>
      </c>
      <c r="AI52" s="159">
        <v>21</v>
      </c>
      <c r="AJ52" s="249"/>
    </row>
    <row r="53" spans="1:35" s="41" customFormat="1" ht="19.5" customHeight="1">
      <c r="A53" s="18" t="s">
        <v>416</v>
      </c>
      <c r="B53" s="146" t="s">
        <v>539</v>
      </c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40"/>
      <c r="S53" s="140"/>
      <c r="T53" s="140"/>
      <c r="U53" s="10"/>
      <c r="V53" s="10"/>
      <c r="W53" s="10"/>
      <c r="X53" s="10"/>
      <c r="Y53" s="329" t="s">
        <v>126</v>
      </c>
      <c r="Z53" s="329"/>
      <c r="AA53" s="296"/>
      <c r="AB53" s="296"/>
      <c r="AC53" s="296"/>
      <c r="AD53" s="296"/>
      <c r="AE53" s="296"/>
      <c r="AH53" s="154" t="s">
        <v>548</v>
      </c>
      <c r="AI53" s="160" t="s">
        <v>513</v>
      </c>
    </row>
    <row r="54" spans="1:35" ht="19.5" customHeight="1">
      <c r="A54" s="18" t="s">
        <v>416</v>
      </c>
      <c r="B54" s="146" t="s">
        <v>690</v>
      </c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S54" s="146"/>
      <c r="T54" s="146"/>
      <c r="U54" s="146"/>
      <c r="V54" s="442"/>
      <c r="W54" s="442"/>
      <c r="X54" s="442"/>
      <c r="Y54" s="510" t="s">
        <v>424</v>
      </c>
      <c r="Z54" s="510"/>
      <c r="AA54" s="510"/>
      <c r="AB54" s="510"/>
      <c r="AC54" s="510"/>
      <c r="AD54" s="510"/>
      <c r="AE54" s="510"/>
      <c r="AH54" s="163" t="s">
        <v>538</v>
      </c>
      <c r="AI54" s="156">
        <v>2626</v>
      </c>
    </row>
    <row r="55" spans="34:35" ht="19.5" customHeight="1">
      <c r="AH55" s="153" t="s">
        <v>549</v>
      </c>
      <c r="AI55" s="156">
        <v>1930</v>
      </c>
    </row>
    <row r="56" spans="34:35" ht="19.5" customHeight="1">
      <c r="AH56" s="153" t="s">
        <v>550</v>
      </c>
      <c r="AI56" s="156">
        <v>98</v>
      </c>
    </row>
    <row r="57" spans="34:35" ht="19.5" customHeight="1">
      <c r="AH57" s="153" t="s">
        <v>551</v>
      </c>
      <c r="AI57" s="156">
        <v>847</v>
      </c>
    </row>
    <row r="58" spans="34:35" ht="19.5" customHeight="1">
      <c r="AH58" s="153" t="s">
        <v>552</v>
      </c>
      <c r="AI58" s="156" t="s">
        <v>513</v>
      </c>
    </row>
    <row r="59" spans="34:35" ht="19.5" customHeight="1" thickBot="1">
      <c r="AH59" s="155" t="s">
        <v>553</v>
      </c>
      <c r="AI59" s="157">
        <v>17</v>
      </c>
    </row>
    <row r="60" spans="34:36" ht="19.5" customHeight="1" thickBot="1">
      <c r="AH60" s="167" t="s">
        <v>557</v>
      </c>
      <c r="AI60" s="161"/>
      <c r="AJ60" s="162">
        <f>SUM(AI47,AI53,AI55:AI59)</f>
        <v>3000</v>
      </c>
    </row>
    <row r="61" spans="34:35" ht="19.5" customHeight="1">
      <c r="AH61" s="168" t="s">
        <v>558</v>
      </c>
      <c r="AI61" s="169">
        <f>SUM(AI43:AI60)</f>
        <v>14931</v>
      </c>
    </row>
  </sheetData>
  <sheetProtection/>
  <mergeCells count="215">
    <mergeCell ref="K42:M43"/>
    <mergeCell ref="H47:J47"/>
    <mergeCell ref="AC42:AE43"/>
    <mergeCell ref="Q42:S43"/>
    <mergeCell ref="N42:P43"/>
    <mergeCell ref="T43:V43"/>
    <mergeCell ref="T47:V47"/>
    <mergeCell ref="W47:Y47"/>
    <mergeCell ref="T44:V44"/>
    <mergeCell ref="W44:Y44"/>
    <mergeCell ref="Y54:AE54"/>
    <mergeCell ref="B36:J36"/>
    <mergeCell ref="L36:U36"/>
    <mergeCell ref="V36:AE36"/>
    <mergeCell ref="X37:AE37"/>
    <mergeCell ref="B37:W37"/>
    <mergeCell ref="K45:M45"/>
    <mergeCell ref="N45:P45"/>
    <mergeCell ref="A44:B44"/>
    <mergeCell ref="W42:Y43"/>
    <mergeCell ref="B34:J34"/>
    <mergeCell ref="L34:U34"/>
    <mergeCell ref="B35:J35"/>
    <mergeCell ref="L35:U35"/>
    <mergeCell ref="V35:AE35"/>
    <mergeCell ref="Z42:AB43"/>
    <mergeCell ref="T42:V42"/>
    <mergeCell ref="A42:D43"/>
    <mergeCell ref="E42:G43"/>
    <mergeCell ref="H42:J43"/>
    <mergeCell ref="B29:J29"/>
    <mergeCell ref="L29:U29"/>
    <mergeCell ref="V29:AE29"/>
    <mergeCell ref="B32:J32"/>
    <mergeCell ref="L32:U32"/>
    <mergeCell ref="V32:AE32"/>
    <mergeCell ref="B30:J30"/>
    <mergeCell ref="L30:U30"/>
    <mergeCell ref="V30:AE30"/>
    <mergeCell ref="L31:U31"/>
    <mergeCell ref="B26:J26"/>
    <mergeCell ref="L26:U26"/>
    <mergeCell ref="V26:AE26"/>
    <mergeCell ref="B31:J31"/>
    <mergeCell ref="B27:J27"/>
    <mergeCell ref="L27:U27"/>
    <mergeCell ref="V27:AE27"/>
    <mergeCell ref="B28:J28"/>
    <mergeCell ref="L28:U28"/>
    <mergeCell ref="V28:AE28"/>
    <mergeCell ref="B24:J24"/>
    <mergeCell ref="L24:U24"/>
    <mergeCell ref="V24:AE24"/>
    <mergeCell ref="B25:J25"/>
    <mergeCell ref="L25:U25"/>
    <mergeCell ref="V25:AE25"/>
    <mergeCell ref="B22:J22"/>
    <mergeCell ref="L22:U22"/>
    <mergeCell ref="V22:AE22"/>
    <mergeCell ref="B23:J23"/>
    <mergeCell ref="L23:U23"/>
    <mergeCell ref="V23:AE23"/>
    <mergeCell ref="B19:J19"/>
    <mergeCell ref="L19:U19"/>
    <mergeCell ref="V19:AE19"/>
    <mergeCell ref="B21:J21"/>
    <mergeCell ref="L21:U21"/>
    <mergeCell ref="V21:AE21"/>
    <mergeCell ref="B20:J20"/>
    <mergeCell ref="L20:U20"/>
    <mergeCell ref="V8:AE8"/>
    <mergeCell ref="B13:J13"/>
    <mergeCell ref="H5:J5"/>
    <mergeCell ref="L5:U5"/>
    <mergeCell ref="V7:AE7"/>
    <mergeCell ref="V20:AE20"/>
    <mergeCell ref="B18:J18"/>
    <mergeCell ref="L18:U18"/>
    <mergeCell ref="B16:J16"/>
    <mergeCell ref="L16:U16"/>
    <mergeCell ref="L17:U17"/>
    <mergeCell ref="L3:U3"/>
    <mergeCell ref="B8:E8"/>
    <mergeCell ref="H8:J8"/>
    <mergeCell ref="L8:U8"/>
    <mergeCell ref="B14:J14"/>
    <mergeCell ref="L14:U14"/>
    <mergeCell ref="V18:AE18"/>
    <mergeCell ref="V6:AE6"/>
    <mergeCell ref="L7:U7"/>
    <mergeCell ref="V3:AE3"/>
    <mergeCell ref="V5:AE5"/>
    <mergeCell ref="B11:J11"/>
    <mergeCell ref="B15:J15"/>
    <mergeCell ref="L11:U11"/>
    <mergeCell ref="V11:AE11"/>
    <mergeCell ref="V14:AE14"/>
    <mergeCell ref="V12:AE12"/>
    <mergeCell ref="V9:AE9"/>
    <mergeCell ref="L15:U15"/>
    <mergeCell ref="V13:AE13"/>
    <mergeCell ref="V10:AE10"/>
    <mergeCell ref="L10:U10"/>
    <mergeCell ref="L12:U12"/>
    <mergeCell ref="L13:U13"/>
    <mergeCell ref="L9:U9"/>
    <mergeCell ref="V34:AE34"/>
    <mergeCell ref="V31:AE31"/>
    <mergeCell ref="Y53:AE53"/>
    <mergeCell ref="A52:B52"/>
    <mergeCell ref="A50:B50"/>
    <mergeCell ref="A51:B51"/>
    <mergeCell ref="AC50:AE50"/>
    <mergeCell ref="B33:J33"/>
    <mergeCell ref="L33:U33"/>
    <mergeCell ref="V33:AE33"/>
    <mergeCell ref="A48:B48"/>
    <mergeCell ref="Z50:AB50"/>
    <mergeCell ref="H50:J50"/>
    <mergeCell ref="E49:G49"/>
    <mergeCell ref="E50:G50"/>
    <mergeCell ref="K49:M49"/>
    <mergeCell ref="H49:J49"/>
    <mergeCell ref="A1:AE1"/>
    <mergeCell ref="A46:B46"/>
    <mergeCell ref="T46:V46"/>
    <mergeCell ref="W46:Y46"/>
    <mergeCell ref="Z46:AB46"/>
    <mergeCell ref="V15:AE15"/>
    <mergeCell ref="V16:AE16"/>
    <mergeCell ref="V17:AE17"/>
    <mergeCell ref="B6:E6"/>
    <mergeCell ref="H6:J6"/>
    <mergeCell ref="V54:X54"/>
    <mergeCell ref="A40:AE40"/>
    <mergeCell ref="A41:E41"/>
    <mergeCell ref="AA41:AE41"/>
    <mergeCell ref="AC49:AE49"/>
    <mergeCell ref="Z48:AB48"/>
    <mergeCell ref="Q49:S49"/>
    <mergeCell ref="T49:V49"/>
    <mergeCell ref="W50:Y50"/>
    <mergeCell ref="W48:Y48"/>
    <mergeCell ref="A2:E2"/>
    <mergeCell ref="A3:K3"/>
    <mergeCell ref="L6:U6"/>
    <mergeCell ref="B17:J17"/>
    <mergeCell ref="B10:J10"/>
    <mergeCell ref="B12:J12"/>
    <mergeCell ref="B9:J9"/>
    <mergeCell ref="H7:J7"/>
    <mergeCell ref="A5:E5"/>
    <mergeCell ref="B7:E7"/>
    <mergeCell ref="AJ45:AJ46"/>
    <mergeCell ref="AJ49:AJ50"/>
    <mergeCell ref="K50:M50"/>
    <mergeCell ref="N50:P50"/>
    <mergeCell ref="Q50:S50"/>
    <mergeCell ref="T50:V50"/>
    <mergeCell ref="N49:P49"/>
    <mergeCell ref="T48:V48"/>
    <mergeCell ref="W49:Y49"/>
    <mergeCell ref="Z49:AB49"/>
    <mergeCell ref="AG45:AG46"/>
    <mergeCell ref="AG49:AG50"/>
    <mergeCell ref="AC47:AE47"/>
    <mergeCell ref="AC46:AE46"/>
    <mergeCell ref="AC48:AE48"/>
    <mergeCell ref="E44:G44"/>
    <mergeCell ref="H44:J44"/>
    <mergeCell ref="K44:M44"/>
    <mergeCell ref="N44:P44"/>
    <mergeCell ref="Q44:S44"/>
    <mergeCell ref="Z44:AB44"/>
    <mergeCell ref="AC44:AE44"/>
    <mergeCell ref="E45:G45"/>
    <mergeCell ref="H45:J45"/>
    <mergeCell ref="Q45:S45"/>
    <mergeCell ref="T45:V45"/>
    <mergeCell ref="W45:Y45"/>
    <mergeCell ref="Z45:AB45"/>
    <mergeCell ref="AC45:AE45"/>
    <mergeCell ref="E46:G46"/>
    <mergeCell ref="H46:J46"/>
    <mergeCell ref="K46:M46"/>
    <mergeCell ref="N46:P46"/>
    <mergeCell ref="Q46:S46"/>
    <mergeCell ref="E47:G47"/>
    <mergeCell ref="K47:M47"/>
    <mergeCell ref="N47:P47"/>
    <mergeCell ref="Q47:S47"/>
    <mergeCell ref="Z47:AB47"/>
    <mergeCell ref="E48:G48"/>
    <mergeCell ref="H48:J48"/>
    <mergeCell ref="K48:M48"/>
    <mergeCell ref="N48:P48"/>
    <mergeCell ref="Q48:S48"/>
    <mergeCell ref="T52:V52"/>
    <mergeCell ref="W52:Y52"/>
    <mergeCell ref="E51:G51"/>
    <mergeCell ref="H51:J51"/>
    <mergeCell ref="K51:M51"/>
    <mergeCell ref="N51:P51"/>
    <mergeCell ref="Q51:S51"/>
    <mergeCell ref="T51:V51"/>
    <mergeCell ref="Z52:AB52"/>
    <mergeCell ref="AC52:AE52"/>
    <mergeCell ref="W51:Y51"/>
    <mergeCell ref="Z51:AB51"/>
    <mergeCell ref="AC51:AE51"/>
    <mergeCell ref="E52:G52"/>
    <mergeCell ref="H52:J52"/>
    <mergeCell ref="K52:M52"/>
    <mergeCell ref="N52:P52"/>
    <mergeCell ref="Q52:S52"/>
  </mergeCells>
  <printOptions horizontalCentered="1"/>
  <pageMargins left="0.5905511811023623" right="0.3937007874015748" top="0.45" bottom="0.3937007874015748" header="0.36" footer="0.5118110236220472"/>
  <pageSetup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4"/>
  <sheetViews>
    <sheetView showGridLines="0" zoomScale="80" zoomScaleNormal="80" zoomScalePageLayoutView="0" workbookViewId="0" topLeftCell="A1">
      <selection activeCell="A1" sqref="A1:J1"/>
    </sheetView>
  </sheetViews>
  <sheetFormatPr defaultColWidth="3.625" defaultRowHeight="30" customHeight="1"/>
  <cols>
    <col min="1" max="1" width="2.50390625" style="1" customWidth="1"/>
    <col min="2" max="11" width="3.625" style="1" customWidth="1"/>
    <col min="12" max="12" width="4.25390625" style="1" customWidth="1"/>
    <col min="13" max="13" width="12.625" style="1" bestFit="1" customWidth="1"/>
    <col min="14" max="14" width="12.625" style="1" customWidth="1"/>
    <col min="15" max="15" width="12.75390625" style="1" customWidth="1"/>
    <col min="16" max="16" width="12.625" style="1" bestFit="1" customWidth="1"/>
    <col min="17" max="33" width="9.375" style="1" customWidth="1"/>
    <col min="34" max="16384" width="3.625" style="1" customWidth="1"/>
  </cols>
  <sheetData>
    <row r="1" spans="1:18" ht="39.75" customHeight="1">
      <c r="A1" s="293" t="s">
        <v>262</v>
      </c>
      <c r="B1" s="293"/>
      <c r="C1" s="293"/>
      <c r="D1" s="293"/>
      <c r="E1" s="293"/>
      <c r="F1" s="293"/>
      <c r="G1" s="293"/>
      <c r="H1" s="293"/>
      <c r="I1" s="293"/>
      <c r="J1" s="293"/>
      <c r="K1" s="71"/>
      <c r="L1" s="71"/>
      <c r="M1" s="71"/>
      <c r="N1" s="71"/>
      <c r="O1" s="71"/>
      <c r="P1" s="71"/>
      <c r="Q1" s="71"/>
      <c r="R1" s="71"/>
    </row>
    <row r="2" spans="2:33" s="122" customFormat="1" ht="34.5" customHeight="1"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2" t="s">
        <v>514</v>
      </c>
      <c r="U2" s="263" t="s">
        <v>263</v>
      </c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</row>
    <row r="3" spans="1:33" ht="24.75" customHeight="1" thickBot="1">
      <c r="A3" s="292" t="s">
        <v>23</v>
      </c>
      <c r="B3" s="292"/>
      <c r="C3" s="292"/>
      <c r="D3" s="292"/>
      <c r="E3" s="292"/>
      <c r="F3" s="292"/>
      <c r="G3" s="292"/>
      <c r="H3" s="292"/>
      <c r="I3" s="292"/>
      <c r="J3" s="292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294"/>
      <c r="AB3" s="294"/>
      <c r="AC3" s="294"/>
      <c r="AD3" s="295"/>
      <c r="AE3" s="31"/>
      <c r="AF3" s="31"/>
      <c r="AG3" s="125" t="s">
        <v>657</v>
      </c>
    </row>
    <row r="4" spans="1:34" ht="57" customHeight="1">
      <c r="A4" s="290" t="s">
        <v>656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1"/>
      <c r="M4" s="188" t="s">
        <v>264</v>
      </c>
      <c r="N4" s="188" t="s">
        <v>265</v>
      </c>
      <c r="O4" s="188" t="s">
        <v>528</v>
      </c>
      <c r="P4" s="188" t="s">
        <v>640</v>
      </c>
      <c r="Q4" s="188" t="s">
        <v>641</v>
      </c>
      <c r="R4" s="188" t="s">
        <v>642</v>
      </c>
      <c r="S4" s="188" t="s">
        <v>643</v>
      </c>
      <c r="T4" s="265" t="s">
        <v>644</v>
      </c>
      <c r="U4" s="265" t="s">
        <v>645</v>
      </c>
      <c r="V4" s="188" t="s">
        <v>646</v>
      </c>
      <c r="W4" s="188" t="s">
        <v>647</v>
      </c>
      <c r="X4" s="197" t="s">
        <v>648</v>
      </c>
      <c r="Y4" s="188" t="s">
        <v>649</v>
      </c>
      <c r="Z4" s="188" t="s">
        <v>650</v>
      </c>
      <c r="AA4" s="197" t="s">
        <v>413</v>
      </c>
      <c r="AB4" s="188" t="s">
        <v>651</v>
      </c>
      <c r="AC4" s="188" t="s">
        <v>652</v>
      </c>
      <c r="AD4" s="188" t="s">
        <v>669</v>
      </c>
      <c r="AE4" s="188" t="s">
        <v>653</v>
      </c>
      <c r="AF4" s="188" t="s">
        <v>654</v>
      </c>
      <c r="AG4" s="34" t="s">
        <v>655</v>
      </c>
      <c r="AH4" s="41"/>
    </row>
    <row r="5" spans="2:33" ht="30" customHeight="1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3"/>
      <c r="N5" s="184"/>
      <c r="O5" s="184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9"/>
      <c r="AE5" s="185"/>
      <c r="AF5" s="185"/>
      <c r="AG5" s="9"/>
    </row>
    <row r="6" spans="1:33" ht="34.5" customHeight="1">
      <c r="A6" s="285" t="s">
        <v>5</v>
      </c>
      <c r="B6" s="285"/>
      <c r="C6" s="285"/>
      <c r="D6" s="285"/>
      <c r="F6" s="18"/>
      <c r="G6" s="18" t="s">
        <v>394</v>
      </c>
      <c r="H6" s="18">
        <v>1</v>
      </c>
      <c r="I6" s="6" t="s">
        <v>221</v>
      </c>
      <c r="J6" s="1" t="s">
        <v>331</v>
      </c>
      <c r="K6" s="1" t="s">
        <v>395</v>
      </c>
      <c r="M6" s="196">
        <v>4435535</v>
      </c>
      <c r="N6" s="195">
        <v>4247279</v>
      </c>
      <c r="O6" s="195">
        <v>188256</v>
      </c>
      <c r="P6" s="195">
        <v>2099407</v>
      </c>
      <c r="Q6" s="195">
        <v>353053</v>
      </c>
      <c r="R6" s="195">
        <v>299996</v>
      </c>
      <c r="S6" s="195">
        <v>243554</v>
      </c>
      <c r="T6" s="195">
        <v>219175</v>
      </c>
      <c r="U6" s="195">
        <v>112460</v>
      </c>
      <c r="V6" s="195">
        <v>87356</v>
      </c>
      <c r="W6" s="195">
        <v>85651</v>
      </c>
      <c r="X6" s="195">
        <v>69952</v>
      </c>
      <c r="Y6" s="195">
        <v>121615</v>
      </c>
      <c r="Z6" s="195">
        <v>202723</v>
      </c>
      <c r="AA6" s="195">
        <v>115727</v>
      </c>
      <c r="AB6" s="195">
        <v>105493</v>
      </c>
      <c r="AC6" s="195">
        <v>131118</v>
      </c>
      <c r="AD6" s="195">
        <v>94509</v>
      </c>
      <c r="AE6" s="195">
        <v>37812</v>
      </c>
      <c r="AF6" s="195">
        <v>49779</v>
      </c>
      <c r="AG6" s="195">
        <v>6155</v>
      </c>
    </row>
    <row r="7" spans="1:33" s="145" customFormat="1" ht="34.5" customHeight="1">
      <c r="A7" s="104"/>
      <c r="B7" s="104"/>
      <c r="C7" s="104"/>
      <c r="D7" s="104"/>
      <c r="E7" s="104"/>
      <c r="F7" s="104"/>
      <c r="G7" s="105"/>
      <c r="H7" s="105">
        <v>1</v>
      </c>
      <c r="I7" s="106" t="s">
        <v>222</v>
      </c>
      <c r="J7" s="104"/>
      <c r="K7" s="198"/>
      <c r="L7" s="198"/>
      <c r="M7" s="199">
        <v>4468381</v>
      </c>
      <c r="N7" s="200">
        <v>4278422</v>
      </c>
      <c r="O7" s="200">
        <v>189959</v>
      </c>
      <c r="P7" s="200">
        <v>2080157</v>
      </c>
      <c r="Q7" s="200">
        <v>356547</v>
      </c>
      <c r="R7" s="200">
        <v>310880</v>
      </c>
      <c r="S7" s="200">
        <v>237064</v>
      </c>
      <c r="T7" s="200">
        <v>238840</v>
      </c>
      <c r="U7" s="200">
        <v>117058</v>
      </c>
      <c r="V7" s="200">
        <v>85100</v>
      </c>
      <c r="W7" s="200">
        <v>81946</v>
      </c>
      <c r="X7" s="200">
        <v>70222</v>
      </c>
      <c r="Y7" s="200">
        <v>124430</v>
      </c>
      <c r="Z7" s="200">
        <v>206613</v>
      </c>
      <c r="AA7" s="200">
        <v>118855</v>
      </c>
      <c r="AB7" s="200">
        <v>106470</v>
      </c>
      <c r="AC7" s="200">
        <v>144239</v>
      </c>
      <c r="AD7" s="200">
        <v>96494</v>
      </c>
      <c r="AE7" s="200">
        <v>37162</v>
      </c>
      <c r="AF7" s="200">
        <v>50834</v>
      </c>
      <c r="AG7" s="200">
        <v>5469</v>
      </c>
    </row>
    <row r="8" spans="13:33" ht="34.5" customHeight="1">
      <c r="M8" s="143"/>
      <c r="N8" s="190"/>
      <c r="O8" s="191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</row>
    <row r="9" spans="2:33" ht="34.5" customHeight="1">
      <c r="B9" s="286" t="s">
        <v>267</v>
      </c>
      <c r="C9" s="286"/>
      <c r="D9" s="286"/>
      <c r="E9" s="286"/>
      <c r="F9" s="286"/>
      <c r="G9" s="286"/>
      <c r="H9" s="286"/>
      <c r="I9" s="286"/>
      <c r="J9" s="286"/>
      <c r="K9" s="203"/>
      <c r="L9" s="203"/>
      <c r="M9" s="204">
        <v>99944</v>
      </c>
      <c r="N9" s="205">
        <v>90004</v>
      </c>
      <c r="O9" s="205">
        <v>9940</v>
      </c>
      <c r="P9" s="205">
        <v>7783</v>
      </c>
      <c r="Q9" s="205">
        <v>947</v>
      </c>
      <c r="R9" s="205">
        <v>5710</v>
      </c>
      <c r="S9" s="205">
        <v>10319</v>
      </c>
      <c r="T9" s="205">
        <v>12764</v>
      </c>
      <c r="U9" s="205">
        <v>3958</v>
      </c>
      <c r="V9" s="205">
        <v>3456</v>
      </c>
      <c r="W9" s="205">
        <v>10155</v>
      </c>
      <c r="X9" s="205">
        <v>5181</v>
      </c>
      <c r="Y9" s="205">
        <v>6940</v>
      </c>
      <c r="Z9" s="205">
        <v>7409</v>
      </c>
      <c r="AA9" s="205">
        <v>6886</v>
      </c>
      <c r="AB9" s="205">
        <v>3150</v>
      </c>
      <c r="AC9" s="205">
        <v>5347</v>
      </c>
      <c r="AD9" s="205">
        <v>2911</v>
      </c>
      <c r="AE9" s="205">
        <v>3247</v>
      </c>
      <c r="AF9" s="205">
        <v>2871</v>
      </c>
      <c r="AG9" s="205">
        <v>912</v>
      </c>
    </row>
    <row r="10" spans="3:33" ht="34.5" customHeight="1">
      <c r="C10" s="4"/>
      <c r="D10" s="3" t="s">
        <v>622</v>
      </c>
      <c r="E10" s="285" t="s">
        <v>268</v>
      </c>
      <c r="F10" s="285"/>
      <c r="G10" s="285"/>
      <c r="H10" s="285"/>
      <c r="I10" s="285"/>
      <c r="J10" s="285"/>
      <c r="K10" s="285"/>
      <c r="L10" s="5"/>
      <c r="M10" s="196">
        <v>71410</v>
      </c>
      <c r="N10" s="195">
        <v>64397</v>
      </c>
      <c r="O10" s="195">
        <v>7012</v>
      </c>
      <c r="P10" s="195">
        <v>6203</v>
      </c>
      <c r="Q10" s="195">
        <v>573</v>
      </c>
      <c r="R10" s="195">
        <v>4615</v>
      </c>
      <c r="S10" s="195">
        <v>6999</v>
      </c>
      <c r="T10" s="195">
        <v>3484</v>
      </c>
      <c r="U10" s="195">
        <v>3054</v>
      </c>
      <c r="V10" s="195">
        <v>732</v>
      </c>
      <c r="W10" s="195">
        <v>9450</v>
      </c>
      <c r="X10" s="195">
        <v>4684</v>
      </c>
      <c r="Y10" s="195">
        <v>5565</v>
      </c>
      <c r="Z10" s="195">
        <v>6692</v>
      </c>
      <c r="AA10" s="195">
        <v>6117</v>
      </c>
      <c r="AB10" s="195">
        <v>2711</v>
      </c>
      <c r="AC10" s="195">
        <v>3515</v>
      </c>
      <c r="AD10" s="195">
        <v>2215</v>
      </c>
      <c r="AE10" s="195">
        <v>2500</v>
      </c>
      <c r="AF10" s="195">
        <v>2287</v>
      </c>
      <c r="AG10" s="195">
        <v>11</v>
      </c>
    </row>
    <row r="11" spans="3:33" ht="34.5" customHeight="1">
      <c r="C11" s="4"/>
      <c r="D11" s="3" t="s">
        <v>623</v>
      </c>
      <c r="E11" s="285" t="s">
        <v>269</v>
      </c>
      <c r="F11" s="285"/>
      <c r="G11" s="285"/>
      <c r="H11" s="285"/>
      <c r="I11" s="285"/>
      <c r="J11" s="285"/>
      <c r="K11" s="285"/>
      <c r="L11" s="5"/>
      <c r="M11" s="196">
        <v>9225</v>
      </c>
      <c r="N11" s="195">
        <v>7895</v>
      </c>
      <c r="O11" s="195">
        <v>1331</v>
      </c>
      <c r="P11" s="195">
        <v>215</v>
      </c>
      <c r="Q11" s="195">
        <v>103</v>
      </c>
      <c r="R11" s="195">
        <v>648</v>
      </c>
      <c r="S11" s="195">
        <v>2797</v>
      </c>
      <c r="T11" s="195">
        <v>1670</v>
      </c>
      <c r="U11" s="195">
        <v>174</v>
      </c>
      <c r="V11" s="195">
        <v>25</v>
      </c>
      <c r="W11" s="195">
        <v>670</v>
      </c>
      <c r="X11" s="195">
        <v>143</v>
      </c>
      <c r="Y11" s="195">
        <v>147</v>
      </c>
      <c r="Z11" s="195">
        <v>140</v>
      </c>
      <c r="AA11" s="195">
        <v>645</v>
      </c>
      <c r="AB11" s="195">
        <v>267</v>
      </c>
      <c r="AC11" s="195">
        <v>250</v>
      </c>
      <c r="AD11" s="195">
        <v>16</v>
      </c>
      <c r="AE11" s="195">
        <v>735</v>
      </c>
      <c r="AF11" s="195">
        <v>580</v>
      </c>
      <c r="AG11" s="9" t="s">
        <v>513</v>
      </c>
    </row>
    <row r="12" spans="3:33" ht="34.5" customHeight="1">
      <c r="C12" s="4"/>
      <c r="D12" s="3" t="s">
        <v>624</v>
      </c>
      <c r="E12" s="285" t="s">
        <v>270</v>
      </c>
      <c r="F12" s="285"/>
      <c r="G12" s="285"/>
      <c r="H12" s="285"/>
      <c r="I12" s="285"/>
      <c r="J12" s="285"/>
      <c r="K12" s="285"/>
      <c r="L12" s="5"/>
      <c r="M12" s="196">
        <v>19310</v>
      </c>
      <c r="N12" s="195">
        <v>17712</v>
      </c>
      <c r="O12" s="195">
        <v>1597</v>
      </c>
      <c r="P12" s="195">
        <v>1364</v>
      </c>
      <c r="Q12" s="195">
        <v>270</v>
      </c>
      <c r="R12" s="195">
        <v>448</v>
      </c>
      <c r="S12" s="195">
        <v>523</v>
      </c>
      <c r="T12" s="195">
        <v>7610</v>
      </c>
      <c r="U12" s="195">
        <v>730</v>
      </c>
      <c r="V12" s="195">
        <v>2699</v>
      </c>
      <c r="W12" s="195">
        <v>35</v>
      </c>
      <c r="X12" s="195">
        <v>354</v>
      </c>
      <c r="Y12" s="195">
        <v>1227</v>
      </c>
      <c r="Z12" s="195">
        <v>577</v>
      </c>
      <c r="AA12" s="195">
        <v>123</v>
      </c>
      <c r="AB12" s="195">
        <v>172</v>
      </c>
      <c r="AC12" s="195">
        <v>1582</v>
      </c>
      <c r="AD12" s="195">
        <v>680</v>
      </c>
      <c r="AE12" s="195">
        <v>12</v>
      </c>
      <c r="AF12" s="195">
        <v>4</v>
      </c>
      <c r="AG12" s="195">
        <v>901</v>
      </c>
    </row>
    <row r="13" spans="3:33" ht="34.5" customHeight="1">
      <c r="C13" s="4"/>
      <c r="D13" s="3"/>
      <c r="E13" s="5"/>
      <c r="F13" s="5"/>
      <c r="G13" s="5"/>
      <c r="H13" s="5"/>
      <c r="I13" s="5"/>
      <c r="J13" s="5"/>
      <c r="K13" s="5"/>
      <c r="M13" s="192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</row>
    <row r="14" spans="2:33" ht="34.5" customHeight="1">
      <c r="B14" s="286" t="s">
        <v>271</v>
      </c>
      <c r="C14" s="286"/>
      <c r="D14" s="286"/>
      <c r="E14" s="286"/>
      <c r="F14" s="286"/>
      <c r="G14" s="286"/>
      <c r="H14" s="286"/>
      <c r="I14" s="286"/>
      <c r="J14" s="286"/>
      <c r="K14" s="107"/>
      <c r="L14" s="107"/>
      <c r="M14" s="204">
        <v>1373408</v>
      </c>
      <c r="N14" s="205">
        <v>1320814</v>
      </c>
      <c r="O14" s="205">
        <v>52594</v>
      </c>
      <c r="P14" s="205">
        <v>712834</v>
      </c>
      <c r="Q14" s="205">
        <v>29347</v>
      </c>
      <c r="R14" s="205">
        <v>90927</v>
      </c>
      <c r="S14" s="205">
        <v>64929</v>
      </c>
      <c r="T14" s="205">
        <v>65233</v>
      </c>
      <c r="U14" s="205">
        <v>35076</v>
      </c>
      <c r="V14" s="205">
        <v>38530</v>
      </c>
      <c r="W14" s="205">
        <v>11192</v>
      </c>
      <c r="X14" s="205">
        <v>18179</v>
      </c>
      <c r="Y14" s="205">
        <v>47408</v>
      </c>
      <c r="Z14" s="205">
        <v>88806</v>
      </c>
      <c r="AA14" s="205">
        <v>29462</v>
      </c>
      <c r="AB14" s="205">
        <v>16266</v>
      </c>
      <c r="AC14" s="205">
        <v>72625</v>
      </c>
      <c r="AD14" s="205">
        <v>38311</v>
      </c>
      <c r="AE14" s="205">
        <v>6532</v>
      </c>
      <c r="AF14" s="205">
        <v>7120</v>
      </c>
      <c r="AG14" s="205">
        <v>631</v>
      </c>
    </row>
    <row r="15" spans="3:33" ht="34.5" customHeight="1">
      <c r="C15" s="4"/>
      <c r="D15" s="3" t="s">
        <v>625</v>
      </c>
      <c r="E15" s="285" t="s">
        <v>272</v>
      </c>
      <c r="F15" s="285"/>
      <c r="G15" s="285"/>
      <c r="H15" s="285"/>
      <c r="I15" s="285"/>
      <c r="J15" s="285"/>
      <c r="K15" s="285"/>
      <c r="L15" s="5"/>
      <c r="M15" s="196">
        <v>16538</v>
      </c>
      <c r="N15" s="195">
        <v>16263</v>
      </c>
      <c r="O15" s="195">
        <v>275</v>
      </c>
      <c r="P15" s="195">
        <v>1672</v>
      </c>
      <c r="Q15" s="9" t="s">
        <v>513</v>
      </c>
      <c r="R15" s="195">
        <v>112</v>
      </c>
      <c r="S15" s="195">
        <v>506</v>
      </c>
      <c r="T15" s="195">
        <v>1063</v>
      </c>
      <c r="U15" s="195">
        <v>5</v>
      </c>
      <c r="V15" s="195">
        <v>10911</v>
      </c>
      <c r="W15" s="9" t="s">
        <v>513</v>
      </c>
      <c r="X15" s="195">
        <v>11</v>
      </c>
      <c r="Y15" s="195">
        <v>7</v>
      </c>
      <c r="Z15" s="195">
        <v>973</v>
      </c>
      <c r="AA15" s="195">
        <v>821</v>
      </c>
      <c r="AB15" s="195">
        <v>31</v>
      </c>
      <c r="AC15" s="195">
        <v>151</v>
      </c>
      <c r="AD15" s="9" t="s">
        <v>513</v>
      </c>
      <c r="AE15" s="195">
        <v>252</v>
      </c>
      <c r="AF15" s="9" t="s">
        <v>513</v>
      </c>
      <c r="AG15" s="195">
        <v>23</v>
      </c>
    </row>
    <row r="16" spans="3:33" ht="34.5" customHeight="1">
      <c r="C16" s="4"/>
      <c r="D16" s="3" t="s">
        <v>626</v>
      </c>
      <c r="E16" s="285" t="s">
        <v>273</v>
      </c>
      <c r="F16" s="285"/>
      <c r="G16" s="285"/>
      <c r="H16" s="285"/>
      <c r="I16" s="285"/>
      <c r="J16" s="285"/>
      <c r="K16" s="285"/>
      <c r="L16" s="5"/>
      <c r="M16" s="196">
        <v>1075409</v>
      </c>
      <c r="N16" s="195">
        <v>1035352</v>
      </c>
      <c r="O16" s="195">
        <v>40057</v>
      </c>
      <c r="P16" s="195">
        <v>619021</v>
      </c>
      <c r="Q16" s="195">
        <v>6001</v>
      </c>
      <c r="R16" s="195">
        <v>65811</v>
      </c>
      <c r="S16" s="195">
        <v>48700</v>
      </c>
      <c r="T16" s="195">
        <v>33478</v>
      </c>
      <c r="U16" s="195">
        <v>26138</v>
      </c>
      <c r="V16" s="195">
        <v>21568</v>
      </c>
      <c r="W16" s="195">
        <v>3288</v>
      </c>
      <c r="X16" s="195">
        <v>11402</v>
      </c>
      <c r="Y16" s="195">
        <v>38513</v>
      </c>
      <c r="Z16" s="195">
        <v>76183</v>
      </c>
      <c r="AA16" s="195">
        <v>13960</v>
      </c>
      <c r="AB16" s="195">
        <v>8629</v>
      </c>
      <c r="AC16" s="195">
        <v>62660</v>
      </c>
      <c r="AD16" s="195">
        <v>34498</v>
      </c>
      <c r="AE16" s="195">
        <v>2381</v>
      </c>
      <c r="AF16" s="195">
        <v>3083</v>
      </c>
      <c r="AG16" s="195">
        <v>95</v>
      </c>
    </row>
    <row r="17" spans="3:33" ht="34.5" customHeight="1">
      <c r="C17" s="4"/>
      <c r="D17" s="3" t="s">
        <v>627</v>
      </c>
      <c r="E17" s="285" t="s">
        <v>274</v>
      </c>
      <c r="F17" s="285"/>
      <c r="G17" s="285"/>
      <c r="H17" s="285"/>
      <c r="I17" s="285"/>
      <c r="J17" s="285"/>
      <c r="K17" s="285"/>
      <c r="L17" s="5"/>
      <c r="M17" s="196">
        <v>281461</v>
      </c>
      <c r="N17" s="195">
        <v>269199</v>
      </c>
      <c r="O17" s="195">
        <v>12262</v>
      </c>
      <c r="P17" s="195">
        <v>92141</v>
      </c>
      <c r="Q17" s="195">
        <v>23345</v>
      </c>
      <c r="R17" s="195">
        <v>25004</v>
      </c>
      <c r="S17" s="195">
        <v>15723</v>
      </c>
      <c r="T17" s="195">
        <v>30691</v>
      </c>
      <c r="U17" s="195">
        <v>8933</v>
      </c>
      <c r="V17" s="195">
        <v>6052</v>
      </c>
      <c r="W17" s="195">
        <v>7904</v>
      </c>
      <c r="X17" s="195">
        <v>6767</v>
      </c>
      <c r="Y17" s="195">
        <v>8889</v>
      </c>
      <c r="Z17" s="195">
        <v>11650</v>
      </c>
      <c r="AA17" s="195">
        <v>14680</v>
      </c>
      <c r="AB17" s="195">
        <v>7606</v>
      </c>
      <c r="AC17" s="195">
        <v>9814</v>
      </c>
      <c r="AD17" s="195">
        <v>3813</v>
      </c>
      <c r="AE17" s="195">
        <v>3898</v>
      </c>
      <c r="AF17" s="195">
        <v>4038</v>
      </c>
      <c r="AG17" s="195">
        <v>513</v>
      </c>
    </row>
    <row r="18" spans="3:33" ht="34.5" customHeight="1">
      <c r="C18" s="4"/>
      <c r="D18" s="3"/>
      <c r="E18" s="5"/>
      <c r="F18" s="5"/>
      <c r="G18" s="5"/>
      <c r="H18" s="5"/>
      <c r="I18" s="5"/>
      <c r="J18" s="5"/>
      <c r="K18" s="5"/>
      <c r="M18" s="192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</row>
    <row r="19" spans="2:33" ht="34.5" customHeight="1">
      <c r="B19" s="286" t="s">
        <v>275</v>
      </c>
      <c r="C19" s="286"/>
      <c r="D19" s="286"/>
      <c r="E19" s="286"/>
      <c r="F19" s="286"/>
      <c r="G19" s="286"/>
      <c r="H19" s="286"/>
      <c r="I19" s="286"/>
      <c r="J19" s="286"/>
      <c r="K19" s="107"/>
      <c r="L19" s="107"/>
      <c r="M19" s="204">
        <v>3072251</v>
      </c>
      <c r="N19" s="205">
        <v>2944055</v>
      </c>
      <c r="O19" s="205">
        <v>128197</v>
      </c>
      <c r="P19" s="205">
        <v>1414540</v>
      </c>
      <c r="Q19" s="205">
        <v>333296</v>
      </c>
      <c r="R19" s="205">
        <v>217262</v>
      </c>
      <c r="S19" s="205">
        <v>165351</v>
      </c>
      <c r="T19" s="205">
        <v>163225</v>
      </c>
      <c r="U19" s="205">
        <v>79341</v>
      </c>
      <c r="V19" s="205">
        <v>43536</v>
      </c>
      <c r="W19" s="205">
        <v>61479</v>
      </c>
      <c r="X19" s="205">
        <v>47612</v>
      </c>
      <c r="Y19" s="205">
        <v>69999</v>
      </c>
      <c r="Z19" s="205">
        <v>111797</v>
      </c>
      <c r="AA19" s="205">
        <v>83461</v>
      </c>
      <c r="AB19" s="205">
        <v>87552</v>
      </c>
      <c r="AC19" s="205">
        <v>65603</v>
      </c>
      <c r="AD19" s="205">
        <v>55332</v>
      </c>
      <c r="AE19" s="205">
        <v>27446</v>
      </c>
      <c r="AF19" s="205">
        <v>41479</v>
      </c>
      <c r="AG19" s="205">
        <v>3939</v>
      </c>
    </row>
    <row r="20" spans="3:33" ht="34.5" customHeight="1">
      <c r="C20" s="4"/>
      <c r="D20" s="3" t="s">
        <v>628</v>
      </c>
      <c r="E20" s="285" t="s">
        <v>276</v>
      </c>
      <c r="F20" s="285"/>
      <c r="G20" s="285"/>
      <c r="H20" s="285"/>
      <c r="I20" s="285"/>
      <c r="J20" s="285"/>
      <c r="K20" s="285"/>
      <c r="L20" s="5"/>
      <c r="M20" s="196">
        <v>154488</v>
      </c>
      <c r="N20" s="195">
        <v>147190</v>
      </c>
      <c r="O20" s="195">
        <v>7298</v>
      </c>
      <c r="P20" s="195">
        <v>106418</v>
      </c>
      <c r="Q20" s="195">
        <v>9365</v>
      </c>
      <c r="R20" s="195">
        <v>6912</v>
      </c>
      <c r="S20" s="195">
        <v>7548</v>
      </c>
      <c r="T20" s="195">
        <v>5296</v>
      </c>
      <c r="U20" s="195">
        <v>1341</v>
      </c>
      <c r="V20" s="195">
        <v>444</v>
      </c>
      <c r="W20" s="195">
        <v>824</v>
      </c>
      <c r="X20" s="195">
        <v>325</v>
      </c>
      <c r="Y20" s="195">
        <v>781</v>
      </c>
      <c r="Z20" s="195">
        <v>1285</v>
      </c>
      <c r="AA20" s="195">
        <v>3799</v>
      </c>
      <c r="AB20" s="195">
        <v>2313</v>
      </c>
      <c r="AC20" s="195">
        <v>537</v>
      </c>
      <c r="AD20" s="195">
        <v>837</v>
      </c>
      <c r="AE20" s="195">
        <v>5950</v>
      </c>
      <c r="AF20" s="195">
        <v>469</v>
      </c>
      <c r="AG20" s="195">
        <v>42</v>
      </c>
    </row>
    <row r="21" spans="3:33" ht="34.5" customHeight="1">
      <c r="C21" s="4"/>
      <c r="D21" s="3" t="s">
        <v>629</v>
      </c>
      <c r="E21" s="285" t="s">
        <v>634</v>
      </c>
      <c r="F21" s="285"/>
      <c r="G21" s="285"/>
      <c r="H21" s="285"/>
      <c r="I21" s="285"/>
      <c r="J21" s="285"/>
      <c r="K21" s="285"/>
      <c r="L21" s="5"/>
      <c r="M21" s="196">
        <v>389019</v>
      </c>
      <c r="N21" s="195">
        <v>378720</v>
      </c>
      <c r="O21" s="195">
        <v>10298</v>
      </c>
      <c r="P21" s="195">
        <v>224117</v>
      </c>
      <c r="Q21" s="195">
        <v>31630</v>
      </c>
      <c r="R21" s="195">
        <v>27439</v>
      </c>
      <c r="S21" s="195">
        <v>18482</v>
      </c>
      <c r="T21" s="195">
        <v>18549</v>
      </c>
      <c r="U21" s="195">
        <v>8419</v>
      </c>
      <c r="V21" s="195">
        <v>3174</v>
      </c>
      <c r="W21" s="195">
        <v>5427</v>
      </c>
      <c r="X21" s="195">
        <v>4611</v>
      </c>
      <c r="Y21" s="195">
        <v>6405</v>
      </c>
      <c r="Z21" s="195">
        <v>12007</v>
      </c>
      <c r="AA21" s="195">
        <v>7250</v>
      </c>
      <c r="AB21" s="195">
        <v>6749</v>
      </c>
      <c r="AC21" s="195">
        <v>4460</v>
      </c>
      <c r="AD21" s="195">
        <v>5011</v>
      </c>
      <c r="AE21" s="195">
        <v>1126</v>
      </c>
      <c r="AF21" s="195">
        <v>3914</v>
      </c>
      <c r="AG21" s="195">
        <v>248</v>
      </c>
    </row>
    <row r="22" spans="3:33" ht="34.5" customHeight="1">
      <c r="C22" s="4"/>
      <c r="D22" s="3" t="s">
        <v>630</v>
      </c>
      <c r="E22" s="285" t="s">
        <v>277</v>
      </c>
      <c r="F22" s="285"/>
      <c r="G22" s="285"/>
      <c r="H22" s="285"/>
      <c r="I22" s="285"/>
      <c r="J22" s="285"/>
      <c r="K22" s="285"/>
      <c r="L22" s="5"/>
      <c r="M22" s="196">
        <v>219140</v>
      </c>
      <c r="N22" s="195">
        <v>213978</v>
      </c>
      <c r="O22" s="195">
        <v>5162</v>
      </c>
      <c r="P22" s="195">
        <v>134878</v>
      </c>
      <c r="Q22" s="195">
        <v>15548</v>
      </c>
      <c r="R22" s="195">
        <v>14206</v>
      </c>
      <c r="S22" s="195">
        <v>9908</v>
      </c>
      <c r="T22" s="195">
        <v>9117</v>
      </c>
      <c r="U22" s="195">
        <v>4413</v>
      </c>
      <c r="V22" s="195">
        <v>2219</v>
      </c>
      <c r="W22" s="195">
        <v>2902</v>
      </c>
      <c r="X22" s="195">
        <v>2769</v>
      </c>
      <c r="Y22" s="195">
        <v>3015</v>
      </c>
      <c r="Z22" s="195">
        <v>5944</v>
      </c>
      <c r="AA22" s="195">
        <v>3685</v>
      </c>
      <c r="AB22" s="195">
        <v>2270</v>
      </c>
      <c r="AC22" s="195">
        <v>3105</v>
      </c>
      <c r="AD22" s="195">
        <v>2341</v>
      </c>
      <c r="AE22" s="195">
        <v>799</v>
      </c>
      <c r="AF22" s="195">
        <v>1893</v>
      </c>
      <c r="AG22" s="195">
        <v>130</v>
      </c>
    </row>
    <row r="23" spans="3:33" ht="34.5" customHeight="1">
      <c r="C23" s="4" t="s">
        <v>631</v>
      </c>
      <c r="D23" s="3" t="s">
        <v>632</v>
      </c>
      <c r="E23" s="285" t="s">
        <v>278</v>
      </c>
      <c r="F23" s="285"/>
      <c r="G23" s="285"/>
      <c r="H23" s="285"/>
      <c r="I23" s="285"/>
      <c r="J23" s="285"/>
      <c r="K23" s="285"/>
      <c r="L23" s="5"/>
      <c r="M23" s="196">
        <v>453040</v>
      </c>
      <c r="N23" s="195">
        <v>432942</v>
      </c>
      <c r="O23" s="195">
        <v>20098</v>
      </c>
      <c r="P23" s="195">
        <v>182939</v>
      </c>
      <c r="Q23" s="195">
        <v>53070</v>
      </c>
      <c r="R23" s="195">
        <v>33174</v>
      </c>
      <c r="S23" s="195">
        <v>25840</v>
      </c>
      <c r="T23" s="195">
        <v>28507</v>
      </c>
      <c r="U23" s="195">
        <v>13284</v>
      </c>
      <c r="V23" s="195">
        <v>5652</v>
      </c>
      <c r="W23" s="195">
        <v>8083</v>
      </c>
      <c r="X23" s="195">
        <v>8948</v>
      </c>
      <c r="Y23" s="195">
        <v>16116</v>
      </c>
      <c r="Z23" s="195">
        <v>20458</v>
      </c>
      <c r="AA23" s="195">
        <v>13168</v>
      </c>
      <c r="AB23" s="195">
        <v>10305</v>
      </c>
      <c r="AC23" s="195">
        <v>13396</v>
      </c>
      <c r="AD23" s="195">
        <v>11249</v>
      </c>
      <c r="AE23" s="195">
        <v>2957</v>
      </c>
      <c r="AF23" s="195">
        <v>4992</v>
      </c>
      <c r="AG23" s="195">
        <v>900</v>
      </c>
    </row>
    <row r="24" spans="3:33" ht="34.5" customHeight="1">
      <c r="C24" s="4" t="s">
        <v>631</v>
      </c>
      <c r="D24" s="3" t="s">
        <v>622</v>
      </c>
      <c r="E24" s="285" t="s">
        <v>279</v>
      </c>
      <c r="F24" s="285"/>
      <c r="G24" s="285"/>
      <c r="H24" s="285"/>
      <c r="I24" s="285"/>
      <c r="J24" s="285"/>
      <c r="K24" s="285"/>
      <c r="L24" s="5"/>
      <c r="M24" s="196">
        <v>275797</v>
      </c>
      <c r="N24" s="195">
        <v>263117</v>
      </c>
      <c r="O24" s="195">
        <v>12680</v>
      </c>
      <c r="P24" s="195">
        <v>113899</v>
      </c>
      <c r="Q24" s="195">
        <v>22306</v>
      </c>
      <c r="R24" s="195">
        <v>21015</v>
      </c>
      <c r="S24" s="195">
        <v>15102</v>
      </c>
      <c r="T24" s="195">
        <v>16383</v>
      </c>
      <c r="U24" s="195">
        <v>10656</v>
      </c>
      <c r="V24" s="195">
        <v>13368</v>
      </c>
      <c r="W24" s="195">
        <v>4657</v>
      </c>
      <c r="X24" s="195">
        <v>4896</v>
      </c>
      <c r="Y24" s="195">
        <v>7117</v>
      </c>
      <c r="Z24" s="195">
        <v>10512</v>
      </c>
      <c r="AA24" s="195">
        <v>7370</v>
      </c>
      <c r="AB24" s="195">
        <v>7546</v>
      </c>
      <c r="AC24" s="195">
        <v>8289</v>
      </c>
      <c r="AD24" s="195">
        <v>4413</v>
      </c>
      <c r="AE24" s="195">
        <v>3327</v>
      </c>
      <c r="AF24" s="195">
        <v>4461</v>
      </c>
      <c r="AG24" s="195">
        <v>479</v>
      </c>
    </row>
    <row r="25" spans="3:33" ht="34.5" customHeight="1">
      <c r="C25" s="4" t="s">
        <v>631</v>
      </c>
      <c r="D25" s="3" t="s">
        <v>623</v>
      </c>
      <c r="E25" s="285" t="s">
        <v>280</v>
      </c>
      <c r="F25" s="285"/>
      <c r="G25" s="285"/>
      <c r="H25" s="285"/>
      <c r="I25" s="285"/>
      <c r="J25" s="285"/>
      <c r="K25" s="285"/>
      <c r="L25" s="5"/>
      <c r="M25" s="196">
        <v>939031</v>
      </c>
      <c r="N25" s="195">
        <v>902260</v>
      </c>
      <c r="O25" s="195">
        <v>36772</v>
      </c>
      <c r="P25" s="195">
        <v>423055</v>
      </c>
      <c r="Q25" s="195">
        <v>129661</v>
      </c>
      <c r="R25" s="195">
        <v>76689</v>
      </c>
      <c r="S25" s="195">
        <v>50597</v>
      </c>
      <c r="T25" s="195">
        <v>41243</v>
      </c>
      <c r="U25" s="195">
        <v>22426</v>
      </c>
      <c r="V25" s="195">
        <v>9276</v>
      </c>
      <c r="W25" s="195">
        <v>19838</v>
      </c>
      <c r="X25" s="195">
        <v>13269</v>
      </c>
      <c r="Y25" s="195">
        <v>21347</v>
      </c>
      <c r="Z25" s="195">
        <v>28849</v>
      </c>
      <c r="AA25" s="195">
        <v>19023</v>
      </c>
      <c r="AB25" s="195">
        <v>30507</v>
      </c>
      <c r="AC25" s="195">
        <v>16479</v>
      </c>
      <c r="AD25" s="195">
        <v>20143</v>
      </c>
      <c r="AE25" s="195">
        <v>7219</v>
      </c>
      <c r="AF25" s="195">
        <v>8629</v>
      </c>
      <c r="AG25" s="195">
        <v>781</v>
      </c>
    </row>
    <row r="26" spans="3:33" ht="34.5" customHeight="1">
      <c r="C26" s="4" t="s">
        <v>631</v>
      </c>
      <c r="D26" s="3" t="s">
        <v>624</v>
      </c>
      <c r="E26" s="285" t="s">
        <v>635</v>
      </c>
      <c r="F26" s="285"/>
      <c r="G26" s="285"/>
      <c r="H26" s="285"/>
      <c r="I26" s="285"/>
      <c r="J26" s="285"/>
      <c r="K26" s="285"/>
      <c r="L26" s="5"/>
      <c r="M26" s="196">
        <v>528669</v>
      </c>
      <c r="N26" s="195">
        <v>497512</v>
      </c>
      <c r="O26" s="195">
        <v>31157</v>
      </c>
      <c r="P26" s="195">
        <v>191224</v>
      </c>
      <c r="Q26" s="195">
        <v>52648</v>
      </c>
      <c r="R26" s="195">
        <v>30512</v>
      </c>
      <c r="S26" s="195">
        <v>31497</v>
      </c>
      <c r="T26" s="195">
        <v>37379</v>
      </c>
      <c r="U26" s="195">
        <v>15458</v>
      </c>
      <c r="V26" s="195">
        <v>7507</v>
      </c>
      <c r="W26" s="195">
        <v>16818</v>
      </c>
      <c r="X26" s="195">
        <v>10570</v>
      </c>
      <c r="Y26" s="195">
        <v>12078</v>
      </c>
      <c r="Z26" s="195">
        <v>25912</v>
      </c>
      <c r="AA26" s="195">
        <v>24415</v>
      </c>
      <c r="AB26" s="195">
        <v>24641</v>
      </c>
      <c r="AC26" s="195">
        <v>16851</v>
      </c>
      <c r="AD26" s="195">
        <v>8990</v>
      </c>
      <c r="AE26" s="195">
        <v>4918</v>
      </c>
      <c r="AF26" s="195">
        <v>15931</v>
      </c>
      <c r="AG26" s="195">
        <v>1318</v>
      </c>
    </row>
    <row r="27" spans="3:33" ht="34.5" customHeight="1">
      <c r="C27" s="4" t="s">
        <v>631</v>
      </c>
      <c r="D27" s="3" t="s">
        <v>625</v>
      </c>
      <c r="E27" s="289" t="s">
        <v>429</v>
      </c>
      <c r="F27" s="285"/>
      <c r="G27" s="285"/>
      <c r="H27" s="285"/>
      <c r="I27" s="285"/>
      <c r="J27" s="285"/>
      <c r="K27" s="285"/>
      <c r="L27" s="5"/>
      <c r="M27" s="196">
        <v>113067</v>
      </c>
      <c r="N27" s="195">
        <v>108336</v>
      </c>
      <c r="O27" s="195">
        <v>4731</v>
      </c>
      <c r="P27" s="195">
        <v>38009</v>
      </c>
      <c r="Q27" s="195">
        <v>19068</v>
      </c>
      <c r="R27" s="195">
        <v>7314</v>
      </c>
      <c r="S27" s="195">
        <v>6377</v>
      </c>
      <c r="T27" s="195">
        <v>6750</v>
      </c>
      <c r="U27" s="195">
        <v>3344</v>
      </c>
      <c r="V27" s="195">
        <v>1895</v>
      </c>
      <c r="W27" s="195">
        <v>2929</v>
      </c>
      <c r="X27" s="195">
        <v>2222</v>
      </c>
      <c r="Y27" s="195">
        <v>3140</v>
      </c>
      <c r="Z27" s="195">
        <v>6829</v>
      </c>
      <c r="AA27" s="195">
        <v>4751</v>
      </c>
      <c r="AB27" s="195">
        <v>3221</v>
      </c>
      <c r="AC27" s="195">
        <v>2487</v>
      </c>
      <c r="AD27" s="195">
        <v>2347</v>
      </c>
      <c r="AE27" s="195">
        <v>1152</v>
      </c>
      <c r="AF27" s="195">
        <v>1190</v>
      </c>
      <c r="AG27" s="195">
        <v>42</v>
      </c>
    </row>
    <row r="28" spans="3:33" ht="34.5" customHeight="1">
      <c r="C28" s="4"/>
      <c r="D28" s="3"/>
      <c r="F28" s="5"/>
      <c r="G28" s="5"/>
      <c r="H28" s="5"/>
      <c r="I28" s="5"/>
      <c r="J28" s="5"/>
      <c r="M28" s="192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</row>
    <row r="29" spans="3:33" ht="34.5" customHeight="1">
      <c r="C29" s="4"/>
      <c r="D29" s="1" t="s">
        <v>281</v>
      </c>
      <c r="F29" s="285" t="s">
        <v>282</v>
      </c>
      <c r="G29" s="285"/>
      <c r="H29" s="285"/>
      <c r="I29" s="285"/>
      <c r="J29" s="285"/>
      <c r="K29" s="285"/>
      <c r="L29" s="186"/>
      <c r="M29" s="196">
        <v>77222</v>
      </c>
      <c r="N29" s="195">
        <v>76450</v>
      </c>
      <c r="O29" s="195">
        <v>772</v>
      </c>
      <c r="P29" s="195">
        <v>54999</v>
      </c>
      <c r="Q29" s="195">
        <v>7042</v>
      </c>
      <c r="R29" s="195">
        <v>3020</v>
      </c>
      <c r="S29" s="195">
        <v>3534</v>
      </c>
      <c r="T29" s="195">
        <v>2381</v>
      </c>
      <c r="U29" s="195">
        <v>1317</v>
      </c>
      <c r="V29" s="195">
        <v>423</v>
      </c>
      <c r="W29" s="195">
        <v>880</v>
      </c>
      <c r="X29" s="195">
        <v>749</v>
      </c>
      <c r="Y29" s="195">
        <v>-83</v>
      </c>
      <c r="Z29" s="195">
        <v>1399</v>
      </c>
      <c r="AA29" s="195">
        <v>953</v>
      </c>
      <c r="AB29" s="195">
        <v>499</v>
      </c>
      <c r="AC29" s="195">
        <v>-664</v>
      </c>
      <c r="AD29" s="195">
        <v>60</v>
      </c>
      <c r="AE29" s="195">
        <v>63</v>
      </c>
      <c r="AF29" s="195">
        <v>636</v>
      </c>
      <c r="AG29" s="195">
        <v>12</v>
      </c>
    </row>
    <row r="30" spans="1:33" ht="30" customHeight="1" thickBot="1">
      <c r="A30" s="31"/>
      <c r="M30" s="193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</row>
    <row r="31" spans="2:33" ht="23.25" customHeight="1">
      <c r="B31" s="96" t="s">
        <v>430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10"/>
      <c r="O31" s="10"/>
      <c r="P31" s="10"/>
      <c r="Q31" s="187"/>
      <c r="R31" s="10"/>
      <c r="S31" s="10"/>
      <c r="T31" s="10"/>
      <c r="U31" s="10"/>
      <c r="V31" s="10"/>
      <c r="W31" s="10"/>
      <c r="X31" s="10"/>
      <c r="Y31" s="10"/>
      <c r="Z31" s="41"/>
      <c r="AA31" s="296"/>
      <c r="AB31" s="296"/>
      <c r="AC31" s="296"/>
      <c r="AD31" s="296"/>
      <c r="AG31" s="18" t="s">
        <v>671</v>
      </c>
    </row>
    <row r="32" spans="2:30" ht="23.25" customHeight="1">
      <c r="B32" s="288" t="s">
        <v>434</v>
      </c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AA32" s="287"/>
      <c r="AB32" s="287"/>
      <c r="AC32" s="287"/>
      <c r="AD32" s="287"/>
    </row>
    <row r="33" spans="2:21" ht="23.25" customHeight="1">
      <c r="B33" s="19" t="s">
        <v>633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</row>
    <row r="34" spans="2:31" ht="22.5" customHeight="1">
      <c r="B34" s="19" t="s">
        <v>670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46"/>
      <c r="AA34" s="201"/>
      <c r="AB34" s="201"/>
      <c r="AC34" s="201"/>
      <c r="AE34" s="201"/>
    </row>
  </sheetData>
  <sheetProtection/>
  <mergeCells count="27">
    <mergeCell ref="A4:L4"/>
    <mergeCell ref="A3:E3"/>
    <mergeCell ref="A1:J1"/>
    <mergeCell ref="F3:J3"/>
    <mergeCell ref="AA3:AD3"/>
    <mergeCell ref="AA31:AD31"/>
    <mergeCell ref="B14:J14"/>
    <mergeCell ref="B19:J19"/>
    <mergeCell ref="E21:K21"/>
    <mergeCell ref="E22:K22"/>
    <mergeCell ref="E15:K15"/>
    <mergeCell ref="B32:R32"/>
    <mergeCell ref="E24:K24"/>
    <mergeCell ref="E26:K26"/>
    <mergeCell ref="E27:K27"/>
    <mergeCell ref="F29:K29"/>
    <mergeCell ref="E23:K23"/>
    <mergeCell ref="A6:D6"/>
    <mergeCell ref="E11:K11"/>
    <mergeCell ref="B9:J9"/>
    <mergeCell ref="AA32:AD32"/>
    <mergeCell ref="E20:K20"/>
    <mergeCell ref="E16:K16"/>
    <mergeCell ref="E12:K12"/>
    <mergeCell ref="E10:K10"/>
    <mergeCell ref="E17:K17"/>
    <mergeCell ref="E25:K25"/>
  </mergeCells>
  <printOptions horizontalCentered="1"/>
  <pageMargins left="0.5905511811023623" right="0.5905511811023623" top="0.72" bottom="0.3937007874015748" header="0.31496062992125984" footer="0.5118110236220472"/>
  <pageSetup fitToWidth="2" fitToHeight="1" horizontalDpi="300" verticalDpi="300" orientation="portrait" paperSize="9" scale="70" r:id="rId1"/>
  <colBreaks count="1" manualBreakCount="1"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43"/>
  <sheetViews>
    <sheetView showGridLines="0" zoomScale="80" zoomScaleNormal="80" zoomScaleSheetLayoutView="70" zoomScalePageLayoutView="0" workbookViewId="0" topLeftCell="C1">
      <selection activeCell="A1" sqref="A1:T1"/>
    </sheetView>
  </sheetViews>
  <sheetFormatPr defaultColWidth="3.625" defaultRowHeight="24" customHeight="1"/>
  <cols>
    <col min="1" max="7" width="3.625" style="1" customWidth="1"/>
    <col min="8" max="8" width="4.125" style="1" customWidth="1"/>
    <col min="9" max="12" width="3.625" style="1" customWidth="1"/>
    <col min="13" max="16" width="12.625" style="1" customWidth="1"/>
    <col min="17" max="33" width="9.375" style="1" customWidth="1"/>
    <col min="34" max="16384" width="3.625" style="1" customWidth="1"/>
  </cols>
  <sheetData>
    <row r="1" spans="1:33" s="122" customFormat="1" ht="35.25" customHeight="1">
      <c r="A1" s="297" t="s">
        <v>515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8" t="s">
        <v>283</v>
      </c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</row>
    <row r="2" spans="1:33" ht="24" customHeight="1" thickBot="1">
      <c r="A2" s="26" t="s">
        <v>3</v>
      </c>
      <c r="B2" s="26"/>
      <c r="C2" s="26"/>
      <c r="D2" s="26"/>
      <c r="E2" s="26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206"/>
      <c r="AB2" s="206"/>
      <c r="AC2" s="206"/>
      <c r="AD2" s="31"/>
      <c r="AE2" s="206"/>
      <c r="AF2" s="31"/>
      <c r="AG2" s="125" t="s">
        <v>657</v>
      </c>
    </row>
    <row r="3" spans="1:33" ht="57" customHeight="1">
      <c r="A3" s="290" t="s">
        <v>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1"/>
      <c r="M3" s="188" t="s">
        <v>264</v>
      </c>
      <c r="N3" s="188" t="s">
        <v>265</v>
      </c>
      <c r="O3" s="188" t="s">
        <v>528</v>
      </c>
      <c r="P3" s="188" t="s">
        <v>640</v>
      </c>
      <c r="Q3" s="188" t="s">
        <v>641</v>
      </c>
      <c r="R3" s="188" t="s">
        <v>642</v>
      </c>
      <c r="S3" s="188" t="s">
        <v>643</v>
      </c>
      <c r="T3" s="265" t="s">
        <v>644</v>
      </c>
      <c r="U3" s="265" t="s">
        <v>645</v>
      </c>
      <c r="V3" s="188" t="s">
        <v>646</v>
      </c>
      <c r="W3" s="188" t="s">
        <v>647</v>
      </c>
      <c r="X3" s="197" t="s">
        <v>648</v>
      </c>
      <c r="Y3" s="188" t="s">
        <v>649</v>
      </c>
      <c r="Z3" s="188" t="s">
        <v>650</v>
      </c>
      <c r="AA3" s="197" t="s">
        <v>413</v>
      </c>
      <c r="AB3" s="188" t="s">
        <v>651</v>
      </c>
      <c r="AC3" s="188" t="s">
        <v>652</v>
      </c>
      <c r="AD3" s="188" t="s">
        <v>669</v>
      </c>
      <c r="AE3" s="188" t="s">
        <v>653</v>
      </c>
      <c r="AF3" s="188" t="s">
        <v>654</v>
      </c>
      <c r="AG3" s="34" t="s">
        <v>655</v>
      </c>
    </row>
    <row r="4" spans="1:31" ht="24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144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E4" s="9"/>
    </row>
    <row r="5" spans="1:33" s="64" customFormat="1" ht="26.25" customHeight="1">
      <c r="A5" s="285" t="s">
        <v>5</v>
      </c>
      <c r="B5" s="285"/>
      <c r="C5" s="285"/>
      <c r="D5" s="285"/>
      <c r="E5" s="5"/>
      <c r="F5" s="64" t="s">
        <v>6</v>
      </c>
      <c r="H5" s="82" t="s">
        <v>2</v>
      </c>
      <c r="I5" s="6" t="s">
        <v>221</v>
      </c>
      <c r="J5" s="300" t="s">
        <v>7</v>
      </c>
      <c r="K5" s="300"/>
      <c r="L5" s="301"/>
      <c r="M5" s="189">
        <v>3148465</v>
      </c>
      <c r="N5" s="207">
        <v>3030276</v>
      </c>
      <c r="O5" s="207">
        <v>118189</v>
      </c>
      <c r="P5" s="207">
        <v>1509545</v>
      </c>
      <c r="Q5" s="207">
        <v>239954</v>
      </c>
      <c r="R5" s="207">
        <v>231954</v>
      </c>
      <c r="S5" s="207">
        <v>168899</v>
      </c>
      <c r="T5" s="207">
        <v>159800</v>
      </c>
      <c r="U5" s="207">
        <v>73973</v>
      </c>
      <c r="V5" s="207">
        <v>63931</v>
      </c>
      <c r="W5" s="207">
        <v>63555</v>
      </c>
      <c r="X5" s="207">
        <v>52081</v>
      </c>
      <c r="Y5" s="207">
        <v>90803</v>
      </c>
      <c r="Z5" s="207">
        <v>129052</v>
      </c>
      <c r="AA5" s="207">
        <v>77903</v>
      </c>
      <c r="AB5" s="207">
        <v>73272</v>
      </c>
      <c r="AC5" s="207">
        <v>95554</v>
      </c>
      <c r="AD5" s="210">
        <v>52266</v>
      </c>
      <c r="AE5" s="211">
        <v>25218</v>
      </c>
      <c r="AF5" s="210">
        <v>36957</v>
      </c>
      <c r="AG5" s="210">
        <v>3748</v>
      </c>
    </row>
    <row r="6" spans="1:33" s="12" customFormat="1" ht="26.25" customHeight="1">
      <c r="A6" s="104"/>
      <c r="B6" s="104"/>
      <c r="C6" s="104"/>
      <c r="D6" s="104"/>
      <c r="E6" s="104"/>
      <c r="F6" s="105"/>
      <c r="G6" s="105"/>
      <c r="H6" s="106" t="s">
        <v>2</v>
      </c>
      <c r="I6" s="106" t="s">
        <v>222</v>
      </c>
      <c r="J6" s="108"/>
      <c r="K6" s="104"/>
      <c r="L6" s="104"/>
      <c r="M6" s="199">
        <v>3127559</v>
      </c>
      <c r="N6" s="213">
        <v>3009179</v>
      </c>
      <c r="O6" s="213">
        <v>118380</v>
      </c>
      <c r="P6" s="213">
        <v>1465206</v>
      </c>
      <c r="Q6" s="213">
        <v>239791</v>
      </c>
      <c r="R6" s="213">
        <v>234178</v>
      </c>
      <c r="S6" s="213">
        <v>163114</v>
      </c>
      <c r="T6" s="213">
        <v>174237</v>
      </c>
      <c r="U6" s="213">
        <v>76750</v>
      </c>
      <c r="V6" s="213">
        <v>60629</v>
      </c>
      <c r="W6" s="213">
        <v>61791</v>
      </c>
      <c r="X6" s="213">
        <v>51590</v>
      </c>
      <c r="Y6" s="213">
        <v>93101</v>
      </c>
      <c r="Z6" s="213">
        <v>132487</v>
      </c>
      <c r="AA6" s="213">
        <v>79157</v>
      </c>
      <c r="AB6" s="213">
        <v>73199</v>
      </c>
      <c r="AC6" s="213">
        <v>103949</v>
      </c>
      <c r="AD6" s="214">
        <v>53121</v>
      </c>
      <c r="AE6" s="214">
        <v>24419</v>
      </c>
      <c r="AF6" s="214">
        <v>37545</v>
      </c>
      <c r="AG6" s="214">
        <v>3295</v>
      </c>
    </row>
    <row r="7" spans="1:33" ht="26.25" customHeight="1">
      <c r="A7" s="6"/>
      <c r="B7" s="6"/>
      <c r="K7" s="13"/>
      <c r="M7" s="189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10"/>
      <c r="AE7" s="211"/>
      <c r="AF7" s="210"/>
      <c r="AG7" s="210"/>
    </row>
    <row r="8" spans="1:33" ht="26.25" customHeight="1">
      <c r="A8" s="6"/>
      <c r="B8" s="109" t="s">
        <v>658</v>
      </c>
      <c r="C8" s="286" t="s">
        <v>284</v>
      </c>
      <c r="D8" s="286"/>
      <c r="E8" s="286"/>
      <c r="F8" s="286"/>
      <c r="G8" s="286"/>
      <c r="H8" s="110"/>
      <c r="I8" s="110"/>
      <c r="J8" s="110"/>
      <c r="K8" s="111"/>
      <c r="L8" s="110"/>
      <c r="M8" s="215">
        <v>2064179</v>
      </c>
      <c r="N8" s="216">
        <v>1969415</v>
      </c>
      <c r="O8" s="216">
        <v>94764</v>
      </c>
      <c r="P8" s="216">
        <v>912333</v>
      </c>
      <c r="Q8" s="216">
        <v>200977</v>
      </c>
      <c r="R8" s="216">
        <v>148045</v>
      </c>
      <c r="S8" s="216">
        <v>108430</v>
      </c>
      <c r="T8" s="216">
        <v>117671</v>
      </c>
      <c r="U8" s="216">
        <v>68230</v>
      </c>
      <c r="V8" s="216">
        <v>34319</v>
      </c>
      <c r="W8" s="216">
        <v>32136</v>
      </c>
      <c r="X8" s="216">
        <v>36002</v>
      </c>
      <c r="Y8" s="216">
        <v>47585</v>
      </c>
      <c r="Z8" s="216">
        <v>98647</v>
      </c>
      <c r="AA8" s="216">
        <v>56837</v>
      </c>
      <c r="AB8" s="216">
        <v>57577</v>
      </c>
      <c r="AC8" s="216">
        <v>50626</v>
      </c>
      <c r="AD8" s="217">
        <v>48900</v>
      </c>
      <c r="AE8" s="218">
        <v>13975</v>
      </c>
      <c r="AF8" s="217">
        <v>29016</v>
      </c>
      <c r="AG8" s="217">
        <v>2873</v>
      </c>
    </row>
    <row r="9" spans="1:33" ht="26.25" customHeight="1">
      <c r="A9" s="6"/>
      <c r="B9" s="6"/>
      <c r="K9" s="13"/>
      <c r="M9" s="189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10"/>
      <c r="AE9" s="211"/>
      <c r="AF9" s="210"/>
      <c r="AG9" s="210"/>
    </row>
    <row r="10" spans="1:33" ht="26.25" customHeight="1">
      <c r="A10" s="6"/>
      <c r="B10" s="302" t="s">
        <v>659</v>
      </c>
      <c r="C10" s="303"/>
      <c r="D10" s="285" t="s">
        <v>285</v>
      </c>
      <c r="E10" s="284"/>
      <c r="F10" s="284"/>
      <c r="G10" s="284"/>
      <c r="H10" s="284"/>
      <c r="I10" s="284"/>
      <c r="J10" s="284"/>
      <c r="K10" s="284"/>
      <c r="M10" s="189">
        <v>1796784</v>
      </c>
      <c r="N10" s="207">
        <v>1714795</v>
      </c>
      <c r="O10" s="207">
        <v>81989</v>
      </c>
      <c r="P10" s="207">
        <v>795182</v>
      </c>
      <c r="Q10" s="207">
        <v>174154</v>
      </c>
      <c r="R10" s="207">
        <v>129241</v>
      </c>
      <c r="S10" s="207">
        <v>94423</v>
      </c>
      <c r="T10" s="207">
        <v>102492</v>
      </c>
      <c r="U10" s="207">
        <v>59563</v>
      </c>
      <c r="V10" s="207">
        <v>30125</v>
      </c>
      <c r="W10" s="207">
        <v>27885</v>
      </c>
      <c r="X10" s="207">
        <v>31354</v>
      </c>
      <c r="Y10" s="207">
        <v>41497</v>
      </c>
      <c r="Z10" s="207">
        <v>85947</v>
      </c>
      <c r="AA10" s="207">
        <v>49260</v>
      </c>
      <c r="AB10" s="207">
        <v>49670</v>
      </c>
      <c r="AC10" s="207">
        <v>44002</v>
      </c>
      <c r="AD10" s="210">
        <v>42567</v>
      </c>
      <c r="AE10" s="211">
        <v>12205</v>
      </c>
      <c r="AF10" s="210">
        <v>24740</v>
      </c>
      <c r="AG10" s="210">
        <v>2477</v>
      </c>
    </row>
    <row r="11" spans="1:33" ht="26.25" customHeight="1">
      <c r="A11" s="6"/>
      <c r="B11" s="6"/>
      <c r="K11" s="13"/>
      <c r="M11" s="189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10"/>
      <c r="AE11" s="211"/>
      <c r="AF11" s="210"/>
      <c r="AG11" s="210"/>
    </row>
    <row r="12" spans="1:33" ht="26.25" customHeight="1">
      <c r="A12" s="6"/>
      <c r="B12" s="302" t="s">
        <v>660</v>
      </c>
      <c r="C12" s="303"/>
      <c r="D12" s="285" t="s">
        <v>286</v>
      </c>
      <c r="E12" s="305"/>
      <c r="F12" s="305"/>
      <c r="G12" s="305"/>
      <c r="H12" s="305"/>
      <c r="I12" s="305"/>
      <c r="J12" s="305"/>
      <c r="K12" s="305"/>
      <c r="M12" s="189">
        <v>200143</v>
      </c>
      <c r="N12" s="207">
        <v>190893</v>
      </c>
      <c r="O12" s="207">
        <v>9250</v>
      </c>
      <c r="P12" s="207">
        <v>88471</v>
      </c>
      <c r="Q12" s="207">
        <v>19742</v>
      </c>
      <c r="R12" s="207">
        <v>14409</v>
      </c>
      <c r="S12" s="207">
        <v>10460</v>
      </c>
      <c r="T12" s="207">
        <v>11247</v>
      </c>
      <c r="U12" s="207">
        <v>6579</v>
      </c>
      <c r="V12" s="207">
        <v>3182</v>
      </c>
      <c r="W12" s="207">
        <v>3045</v>
      </c>
      <c r="X12" s="207">
        <v>3467</v>
      </c>
      <c r="Y12" s="207">
        <v>4604</v>
      </c>
      <c r="Z12" s="207">
        <v>9613</v>
      </c>
      <c r="AA12" s="207">
        <v>5493</v>
      </c>
      <c r="AB12" s="207">
        <v>5646</v>
      </c>
      <c r="AC12" s="207">
        <v>4935</v>
      </c>
      <c r="AD12" s="210">
        <v>4792</v>
      </c>
      <c r="AE12" s="211">
        <v>1294</v>
      </c>
      <c r="AF12" s="210">
        <v>2888</v>
      </c>
      <c r="AG12" s="210">
        <v>276</v>
      </c>
    </row>
    <row r="13" spans="1:33" ht="26.25" customHeight="1">
      <c r="A13" s="6"/>
      <c r="B13" s="6"/>
      <c r="K13" s="81"/>
      <c r="M13" s="189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10"/>
      <c r="AE13" s="211"/>
      <c r="AF13" s="210"/>
      <c r="AG13" s="210"/>
    </row>
    <row r="14" spans="1:33" ht="26.25" customHeight="1">
      <c r="A14" s="6"/>
      <c r="B14" s="302" t="s">
        <v>661</v>
      </c>
      <c r="C14" s="303"/>
      <c r="D14" s="285" t="s">
        <v>287</v>
      </c>
      <c r="E14" s="305"/>
      <c r="F14" s="305"/>
      <c r="G14" s="305"/>
      <c r="H14" s="305"/>
      <c r="I14" s="305"/>
      <c r="J14" s="305"/>
      <c r="K14" s="305"/>
      <c r="M14" s="189">
        <v>67252</v>
      </c>
      <c r="N14" s="207">
        <v>63727</v>
      </c>
      <c r="O14" s="207">
        <v>3525</v>
      </c>
      <c r="P14" s="207">
        <v>28680</v>
      </c>
      <c r="Q14" s="207">
        <v>7081</v>
      </c>
      <c r="R14" s="207">
        <v>4395</v>
      </c>
      <c r="S14" s="207">
        <v>3547</v>
      </c>
      <c r="T14" s="207">
        <v>3932</v>
      </c>
      <c r="U14" s="207">
        <v>2088</v>
      </c>
      <c r="V14" s="207">
        <v>1012</v>
      </c>
      <c r="W14" s="207">
        <v>1206</v>
      </c>
      <c r="X14" s="207">
        <v>1181</v>
      </c>
      <c r="Y14" s="207">
        <v>1484</v>
      </c>
      <c r="Z14" s="207">
        <v>3087</v>
      </c>
      <c r="AA14" s="207">
        <v>2084</v>
      </c>
      <c r="AB14" s="207">
        <v>2261</v>
      </c>
      <c r="AC14" s="207">
        <v>1689</v>
      </c>
      <c r="AD14" s="210">
        <v>1541</v>
      </c>
      <c r="AE14" s="211">
        <v>476</v>
      </c>
      <c r="AF14" s="210">
        <v>1388</v>
      </c>
      <c r="AG14" s="210">
        <v>120</v>
      </c>
    </row>
    <row r="15" spans="1:33" ht="26.25" customHeight="1">
      <c r="A15" s="6"/>
      <c r="B15" s="6"/>
      <c r="M15" s="189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10"/>
      <c r="AE15" s="211"/>
      <c r="AF15" s="210"/>
      <c r="AG15" s="210"/>
    </row>
    <row r="16" spans="1:33" ht="26.25" customHeight="1">
      <c r="A16" s="6"/>
      <c r="B16" s="6"/>
      <c r="K16" s="13"/>
      <c r="M16" s="189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10"/>
      <c r="AE16" s="211"/>
      <c r="AF16" s="210"/>
      <c r="AG16" s="210"/>
    </row>
    <row r="17" spans="1:33" ht="26.25" customHeight="1">
      <c r="A17" s="6"/>
      <c r="B17" s="109" t="s">
        <v>662</v>
      </c>
      <c r="C17" s="286" t="s">
        <v>288</v>
      </c>
      <c r="D17" s="286"/>
      <c r="E17" s="286"/>
      <c r="F17" s="286"/>
      <c r="G17" s="286"/>
      <c r="H17" s="110"/>
      <c r="I17" s="110"/>
      <c r="J17" s="110"/>
      <c r="K17" s="111"/>
      <c r="L17" s="110"/>
      <c r="M17" s="215">
        <v>95688</v>
      </c>
      <c r="N17" s="216">
        <v>91633</v>
      </c>
      <c r="O17" s="216">
        <v>4055</v>
      </c>
      <c r="P17" s="216">
        <v>49693</v>
      </c>
      <c r="Q17" s="216">
        <v>11922</v>
      </c>
      <c r="R17" s="216">
        <v>6464</v>
      </c>
      <c r="S17" s="216">
        <v>4264</v>
      </c>
      <c r="T17" s="216">
        <v>3785</v>
      </c>
      <c r="U17" s="216">
        <v>2631</v>
      </c>
      <c r="V17" s="216">
        <v>1248</v>
      </c>
      <c r="W17" s="216">
        <v>472</v>
      </c>
      <c r="X17" s="216">
        <v>951</v>
      </c>
      <c r="Y17" s="216">
        <v>1537</v>
      </c>
      <c r="Z17" s="216">
        <v>4072</v>
      </c>
      <c r="AA17" s="216">
        <v>671</v>
      </c>
      <c r="AB17" s="216">
        <v>2602</v>
      </c>
      <c r="AC17" s="266">
        <v>1321</v>
      </c>
      <c r="AD17" s="217">
        <v>2435</v>
      </c>
      <c r="AE17" s="218">
        <v>329</v>
      </c>
      <c r="AF17" s="217">
        <v>1354</v>
      </c>
      <c r="AG17" s="219">
        <v>-63</v>
      </c>
    </row>
    <row r="18" spans="1:33" ht="26.25" customHeight="1">
      <c r="A18" s="6"/>
      <c r="B18" s="6"/>
      <c r="K18" s="13"/>
      <c r="M18" s="189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67"/>
      <c r="AD18" s="210"/>
      <c r="AE18" s="211"/>
      <c r="AF18" s="210"/>
      <c r="AG18" s="221"/>
    </row>
    <row r="19" spans="1:33" ht="26.25" customHeight="1">
      <c r="A19" s="6"/>
      <c r="B19" s="302" t="s">
        <v>659</v>
      </c>
      <c r="C19" s="303"/>
      <c r="D19" s="285" t="s">
        <v>289</v>
      </c>
      <c r="E19" s="285"/>
      <c r="F19" s="285"/>
      <c r="G19" s="285"/>
      <c r="H19" s="285"/>
      <c r="I19" s="1" t="s">
        <v>663</v>
      </c>
      <c r="J19" s="284" t="s">
        <v>290</v>
      </c>
      <c r="K19" s="284"/>
      <c r="M19" s="189">
        <v>41602</v>
      </c>
      <c r="N19" s="207">
        <v>39848</v>
      </c>
      <c r="O19" s="207">
        <v>1754</v>
      </c>
      <c r="P19" s="207">
        <v>17106</v>
      </c>
      <c r="Q19" s="207">
        <v>4229</v>
      </c>
      <c r="R19" s="207">
        <v>2871</v>
      </c>
      <c r="S19" s="207">
        <v>2545</v>
      </c>
      <c r="T19" s="207">
        <v>2674</v>
      </c>
      <c r="U19" s="207">
        <v>1247</v>
      </c>
      <c r="V19" s="207">
        <v>590</v>
      </c>
      <c r="W19" s="207">
        <v>978</v>
      </c>
      <c r="X19" s="207">
        <v>756</v>
      </c>
      <c r="Y19" s="207">
        <v>1062</v>
      </c>
      <c r="Z19" s="207">
        <v>1941</v>
      </c>
      <c r="AA19" s="207">
        <v>1381</v>
      </c>
      <c r="AB19" s="207">
        <v>1163</v>
      </c>
      <c r="AC19" s="267">
        <v>1305</v>
      </c>
      <c r="AD19" s="210">
        <v>715</v>
      </c>
      <c r="AE19" s="211">
        <v>345</v>
      </c>
      <c r="AF19" s="210">
        <v>604</v>
      </c>
      <c r="AG19" s="221">
        <v>90</v>
      </c>
    </row>
    <row r="20" spans="1:33" ht="26.25" customHeight="1">
      <c r="A20" s="6"/>
      <c r="B20" s="6"/>
      <c r="I20" s="1" t="s">
        <v>664</v>
      </c>
      <c r="J20" s="284" t="s">
        <v>291</v>
      </c>
      <c r="K20" s="284"/>
      <c r="M20" s="189">
        <v>86450</v>
      </c>
      <c r="N20" s="207">
        <v>82352</v>
      </c>
      <c r="O20" s="207">
        <v>4098</v>
      </c>
      <c r="P20" s="207">
        <v>28112</v>
      </c>
      <c r="Q20" s="207">
        <v>6465</v>
      </c>
      <c r="R20" s="207">
        <v>6307</v>
      </c>
      <c r="S20" s="207">
        <v>6188</v>
      </c>
      <c r="T20" s="207">
        <v>7365</v>
      </c>
      <c r="U20" s="207">
        <v>3248</v>
      </c>
      <c r="V20" s="207">
        <v>1631</v>
      </c>
      <c r="W20" s="207">
        <v>2978</v>
      </c>
      <c r="X20" s="207">
        <v>2341</v>
      </c>
      <c r="Y20" s="207">
        <v>2864</v>
      </c>
      <c r="Z20" s="207">
        <v>4388</v>
      </c>
      <c r="AA20" s="207">
        <v>4598</v>
      </c>
      <c r="AB20" s="207">
        <v>2528</v>
      </c>
      <c r="AC20" s="267">
        <v>3339</v>
      </c>
      <c r="AD20" s="210">
        <v>1471</v>
      </c>
      <c r="AE20" s="211">
        <v>1089</v>
      </c>
      <c r="AF20" s="210">
        <v>1172</v>
      </c>
      <c r="AG20" s="221">
        <v>366</v>
      </c>
    </row>
    <row r="21" spans="1:33" ht="26.25" customHeight="1">
      <c r="A21" s="6"/>
      <c r="B21" s="6"/>
      <c r="K21" s="13"/>
      <c r="M21" s="189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67"/>
      <c r="AD21" s="210"/>
      <c r="AE21" s="211"/>
      <c r="AF21" s="210"/>
      <c r="AG21" s="221"/>
    </row>
    <row r="22" spans="1:33" ht="26.25" customHeight="1">
      <c r="A22" s="6"/>
      <c r="B22" s="302" t="s">
        <v>660</v>
      </c>
      <c r="C22" s="303"/>
      <c r="D22" s="304" t="s">
        <v>400</v>
      </c>
      <c r="E22" s="304"/>
      <c r="F22" s="304"/>
      <c r="G22" s="304"/>
      <c r="H22" s="304"/>
      <c r="I22" s="1" t="s">
        <v>663</v>
      </c>
      <c r="J22" s="284" t="s">
        <v>290</v>
      </c>
      <c r="K22" s="284"/>
      <c r="M22" s="189">
        <v>6558</v>
      </c>
      <c r="N22" s="207">
        <v>6206</v>
      </c>
      <c r="O22" s="207">
        <v>352</v>
      </c>
      <c r="P22" s="207">
        <v>1752</v>
      </c>
      <c r="Q22" s="207">
        <v>739</v>
      </c>
      <c r="R22" s="207">
        <v>488</v>
      </c>
      <c r="S22" s="207">
        <v>369</v>
      </c>
      <c r="T22" s="207">
        <v>474</v>
      </c>
      <c r="U22" s="207">
        <v>251</v>
      </c>
      <c r="V22" s="207">
        <v>129</v>
      </c>
      <c r="W22" s="207">
        <v>229</v>
      </c>
      <c r="X22" s="207">
        <v>188</v>
      </c>
      <c r="Y22" s="207">
        <v>280</v>
      </c>
      <c r="Z22" s="207">
        <v>466</v>
      </c>
      <c r="AA22" s="207">
        <v>364</v>
      </c>
      <c r="AB22" s="207">
        <v>266</v>
      </c>
      <c r="AC22" s="267">
        <v>211</v>
      </c>
      <c r="AD22" s="210">
        <v>181</v>
      </c>
      <c r="AE22" s="211">
        <v>74</v>
      </c>
      <c r="AF22" s="210">
        <v>93</v>
      </c>
      <c r="AG22" s="221">
        <v>4</v>
      </c>
    </row>
    <row r="23" spans="1:33" ht="26.25" customHeight="1">
      <c r="A23" s="6"/>
      <c r="B23" s="6"/>
      <c r="D23" s="299" t="s">
        <v>399</v>
      </c>
      <c r="E23" s="299"/>
      <c r="F23" s="299"/>
      <c r="G23" s="299"/>
      <c r="H23" s="299"/>
      <c r="I23" s="1" t="s">
        <v>664</v>
      </c>
      <c r="J23" s="284" t="s">
        <v>291</v>
      </c>
      <c r="K23" s="284"/>
      <c r="M23" s="189">
        <v>3558</v>
      </c>
      <c r="N23" s="207">
        <v>3367</v>
      </c>
      <c r="O23" s="207">
        <v>191</v>
      </c>
      <c r="P23" s="207">
        <v>950</v>
      </c>
      <c r="Q23" s="207">
        <v>401</v>
      </c>
      <c r="R23" s="207">
        <v>265</v>
      </c>
      <c r="S23" s="207">
        <v>200</v>
      </c>
      <c r="T23" s="207">
        <v>257</v>
      </c>
      <c r="U23" s="207">
        <v>136</v>
      </c>
      <c r="V23" s="207">
        <v>70</v>
      </c>
      <c r="W23" s="207">
        <v>124</v>
      </c>
      <c r="X23" s="207">
        <v>102</v>
      </c>
      <c r="Y23" s="207">
        <v>152</v>
      </c>
      <c r="Z23" s="207">
        <v>253</v>
      </c>
      <c r="AA23" s="207">
        <v>198</v>
      </c>
      <c r="AB23" s="207">
        <v>144</v>
      </c>
      <c r="AC23" s="267">
        <v>115</v>
      </c>
      <c r="AD23" s="210">
        <v>98</v>
      </c>
      <c r="AE23" s="211">
        <v>40</v>
      </c>
      <c r="AF23" s="210">
        <v>51</v>
      </c>
      <c r="AG23" s="221">
        <v>2</v>
      </c>
    </row>
    <row r="24" spans="1:33" ht="26.25" customHeight="1">
      <c r="A24" s="6"/>
      <c r="B24" s="6"/>
      <c r="K24" s="13"/>
      <c r="M24" s="189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67"/>
      <c r="AD24" s="210"/>
      <c r="AE24" s="211"/>
      <c r="AF24" s="210"/>
      <c r="AG24" s="221"/>
    </row>
    <row r="25" spans="1:33" ht="26.25" customHeight="1">
      <c r="A25" s="6"/>
      <c r="B25" s="302" t="s">
        <v>661</v>
      </c>
      <c r="C25" s="303"/>
      <c r="D25" s="285" t="s">
        <v>292</v>
      </c>
      <c r="E25" s="285"/>
      <c r="F25" s="285"/>
      <c r="G25" s="285"/>
      <c r="H25" s="285"/>
      <c r="I25" s="1" t="s">
        <v>663</v>
      </c>
      <c r="J25" s="284" t="s">
        <v>290</v>
      </c>
      <c r="K25" s="284"/>
      <c r="M25" s="189">
        <v>163171</v>
      </c>
      <c r="N25" s="207">
        <v>155701</v>
      </c>
      <c r="O25" s="207">
        <v>7470</v>
      </c>
      <c r="P25" s="207">
        <v>70691</v>
      </c>
      <c r="Q25" s="207">
        <v>16255</v>
      </c>
      <c r="R25" s="207">
        <v>11524</v>
      </c>
      <c r="S25" s="207">
        <v>9163</v>
      </c>
      <c r="T25" s="207">
        <v>9821</v>
      </c>
      <c r="U25" s="207">
        <v>5385</v>
      </c>
      <c r="V25" s="207">
        <v>2666</v>
      </c>
      <c r="W25" s="207">
        <v>2850</v>
      </c>
      <c r="X25" s="207">
        <v>2943</v>
      </c>
      <c r="Y25" s="207">
        <v>3849</v>
      </c>
      <c r="Z25" s="207">
        <v>7576</v>
      </c>
      <c r="AA25" s="207">
        <v>4481</v>
      </c>
      <c r="AB25" s="207">
        <v>4570</v>
      </c>
      <c r="AC25" s="267">
        <v>3927</v>
      </c>
      <c r="AD25" s="210">
        <v>3719</v>
      </c>
      <c r="AE25" s="211">
        <v>1239</v>
      </c>
      <c r="AF25" s="210">
        <v>2256</v>
      </c>
      <c r="AG25" s="221">
        <v>256</v>
      </c>
    </row>
    <row r="26" spans="1:33" ht="26.25" customHeight="1">
      <c r="A26" s="6"/>
      <c r="B26" s="6"/>
      <c r="I26" s="1" t="s">
        <v>664</v>
      </c>
      <c r="J26" s="284" t="s">
        <v>291</v>
      </c>
      <c r="K26" s="284"/>
      <c r="M26" s="189">
        <v>25635</v>
      </c>
      <c r="N26" s="207">
        <v>24403</v>
      </c>
      <c r="O26" s="207">
        <v>1232</v>
      </c>
      <c r="P26" s="207">
        <v>10794</v>
      </c>
      <c r="Q26" s="207">
        <v>2435</v>
      </c>
      <c r="R26" s="207">
        <v>1847</v>
      </c>
      <c r="S26" s="207">
        <v>1425</v>
      </c>
      <c r="T26" s="207">
        <v>1562</v>
      </c>
      <c r="U26" s="207">
        <v>868</v>
      </c>
      <c r="V26" s="207">
        <v>436</v>
      </c>
      <c r="W26" s="207">
        <v>483</v>
      </c>
      <c r="X26" s="207">
        <v>493</v>
      </c>
      <c r="Y26" s="207">
        <v>638</v>
      </c>
      <c r="Z26" s="207">
        <v>1270</v>
      </c>
      <c r="AA26" s="207">
        <v>759</v>
      </c>
      <c r="AB26" s="207">
        <v>725</v>
      </c>
      <c r="AC26" s="267">
        <v>668</v>
      </c>
      <c r="AD26" s="210">
        <v>611</v>
      </c>
      <c r="AE26" s="211">
        <v>200</v>
      </c>
      <c r="AF26" s="210">
        <v>376</v>
      </c>
      <c r="AG26" s="221">
        <v>45</v>
      </c>
    </row>
    <row r="27" spans="1:33" ht="26.25" customHeight="1">
      <c r="A27" s="6"/>
      <c r="B27" s="6"/>
      <c r="K27" s="13"/>
      <c r="M27" s="189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20"/>
      <c r="AD27" s="221"/>
      <c r="AE27" s="222"/>
      <c r="AF27" s="221"/>
      <c r="AG27" s="221"/>
    </row>
    <row r="28" spans="1:33" ht="26.25" customHeight="1">
      <c r="A28" s="6"/>
      <c r="B28" s="6"/>
      <c r="K28" s="13"/>
      <c r="M28" s="189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20"/>
      <c r="AD28" s="221"/>
      <c r="AE28" s="222"/>
      <c r="AF28" s="221"/>
      <c r="AG28" s="221"/>
    </row>
    <row r="29" spans="1:33" ht="26.25" customHeight="1">
      <c r="A29" s="6"/>
      <c r="B29" s="109" t="s">
        <v>665</v>
      </c>
      <c r="C29" s="286" t="s">
        <v>293</v>
      </c>
      <c r="D29" s="286"/>
      <c r="E29" s="286"/>
      <c r="F29" s="286"/>
      <c r="G29" s="286"/>
      <c r="H29" s="110"/>
      <c r="I29" s="110"/>
      <c r="J29" s="110"/>
      <c r="K29" s="111"/>
      <c r="L29" s="110"/>
      <c r="M29" s="215">
        <v>967692</v>
      </c>
      <c r="N29" s="216">
        <v>948131</v>
      </c>
      <c r="O29" s="216">
        <v>19561</v>
      </c>
      <c r="P29" s="216">
        <v>503180</v>
      </c>
      <c r="Q29" s="216">
        <v>26892</v>
      </c>
      <c r="R29" s="216">
        <v>79669</v>
      </c>
      <c r="S29" s="216">
        <v>50420</v>
      </c>
      <c r="T29" s="216">
        <v>52781</v>
      </c>
      <c r="U29" s="216">
        <v>5889</v>
      </c>
      <c r="V29" s="216">
        <v>25062</v>
      </c>
      <c r="W29" s="216">
        <v>29183</v>
      </c>
      <c r="X29" s="216">
        <v>14637</v>
      </c>
      <c r="Y29" s="216">
        <v>43979</v>
      </c>
      <c r="Z29" s="216">
        <v>29768</v>
      </c>
      <c r="AA29" s="216">
        <v>21649</v>
      </c>
      <c r="AB29" s="216">
        <v>13020</v>
      </c>
      <c r="AC29" s="266">
        <v>52002</v>
      </c>
      <c r="AD29" s="218">
        <v>1786</v>
      </c>
      <c r="AE29" s="218">
        <v>10115</v>
      </c>
      <c r="AF29" s="218">
        <v>7175</v>
      </c>
      <c r="AG29" s="219">
        <v>485</v>
      </c>
    </row>
    <row r="30" spans="1:33" ht="26.25" customHeight="1">
      <c r="A30" s="6"/>
      <c r="B30" s="6"/>
      <c r="K30" s="13"/>
      <c r="M30" s="189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67"/>
      <c r="AD30" s="268"/>
      <c r="AE30" s="211"/>
      <c r="AF30" s="268"/>
      <c r="AG30" s="221"/>
    </row>
    <row r="31" spans="1:33" ht="26.25" customHeight="1">
      <c r="A31" s="6"/>
      <c r="B31" s="302" t="s">
        <v>659</v>
      </c>
      <c r="C31" s="303"/>
      <c r="D31" s="285" t="s">
        <v>294</v>
      </c>
      <c r="E31" s="285"/>
      <c r="F31" s="285"/>
      <c r="G31" s="285"/>
      <c r="H31" s="285"/>
      <c r="I31" s="285"/>
      <c r="J31" s="285"/>
      <c r="K31" s="13"/>
      <c r="M31" s="189">
        <v>586144</v>
      </c>
      <c r="N31" s="207">
        <v>586968</v>
      </c>
      <c r="O31" s="207">
        <v>-824</v>
      </c>
      <c r="P31" s="207">
        <v>358287</v>
      </c>
      <c r="Q31" s="207">
        <v>-573</v>
      </c>
      <c r="R31" s="207">
        <v>54423</v>
      </c>
      <c r="S31" s="207">
        <v>25707</v>
      </c>
      <c r="T31" s="207">
        <v>24338</v>
      </c>
      <c r="U31" s="207">
        <v>-7142</v>
      </c>
      <c r="V31" s="207">
        <v>18484</v>
      </c>
      <c r="W31" s="207">
        <v>16372</v>
      </c>
      <c r="X31" s="207">
        <v>4554</v>
      </c>
      <c r="Y31" s="207">
        <v>31892</v>
      </c>
      <c r="Z31" s="207">
        <v>9775</v>
      </c>
      <c r="AA31" s="207">
        <v>7673</v>
      </c>
      <c r="AB31" s="207">
        <v>2894</v>
      </c>
      <c r="AC31" s="267">
        <v>40284</v>
      </c>
      <c r="AD31" s="207">
        <v>-6489</v>
      </c>
      <c r="AE31" s="211">
        <v>5445</v>
      </c>
      <c r="AF31" s="268">
        <v>1076</v>
      </c>
      <c r="AG31" s="221">
        <v>-856</v>
      </c>
    </row>
    <row r="32" spans="1:33" ht="26.25" customHeight="1">
      <c r="A32" s="6"/>
      <c r="B32" s="6"/>
      <c r="K32" s="13"/>
      <c r="M32" s="189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67"/>
      <c r="AD32" s="268"/>
      <c r="AE32" s="211"/>
      <c r="AF32" s="268"/>
      <c r="AG32" s="221"/>
    </row>
    <row r="33" spans="1:33" ht="26.25" customHeight="1">
      <c r="A33" s="6"/>
      <c r="B33" s="302" t="s">
        <v>660</v>
      </c>
      <c r="C33" s="303"/>
      <c r="D33" s="285" t="s">
        <v>295</v>
      </c>
      <c r="E33" s="285"/>
      <c r="F33" s="285"/>
      <c r="G33" s="285"/>
      <c r="H33" s="285"/>
      <c r="I33" s="285"/>
      <c r="J33" s="285"/>
      <c r="K33" s="13"/>
      <c r="M33" s="189">
        <v>47657</v>
      </c>
      <c r="N33" s="207">
        <v>47834</v>
      </c>
      <c r="O33" s="207">
        <v>-177</v>
      </c>
      <c r="P33" s="207">
        <v>47490</v>
      </c>
      <c r="Q33" s="207">
        <v>681</v>
      </c>
      <c r="R33" s="207">
        <v>482</v>
      </c>
      <c r="S33" s="207">
        <v>-171</v>
      </c>
      <c r="T33" s="207">
        <v>30</v>
      </c>
      <c r="U33" s="207">
        <v>106</v>
      </c>
      <c r="V33" s="207">
        <v>81</v>
      </c>
      <c r="W33" s="207">
        <v>-197</v>
      </c>
      <c r="X33" s="207">
        <v>-56</v>
      </c>
      <c r="Y33" s="207">
        <v>-25</v>
      </c>
      <c r="Z33" s="207">
        <v>-120</v>
      </c>
      <c r="AA33" s="207">
        <v>-183</v>
      </c>
      <c r="AB33" s="207">
        <v>-120</v>
      </c>
      <c r="AC33" s="207">
        <v>-164</v>
      </c>
      <c r="AD33" s="207">
        <v>-5</v>
      </c>
      <c r="AE33" s="207">
        <v>-82</v>
      </c>
      <c r="AF33" s="207">
        <v>-83</v>
      </c>
      <c r="AG33" s="221">
        <v>-7</v>
      </c>
    </row>
    <row r="34" spans="1:33" ht="26.25" customHeight="1">
      <c r="A34" s="6"/>
      <c r="B34" s="6"/>
      <c r="K34" s="13"/>
      <c r="M34" s="189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67"/>
      <c r="AD34" s="268"/>
      <c r="AE34" s="211"/>
      <c r="AF34" s="268"/>
      <c r="AG34" s="221"/>
    </row>
    <row r="35" spans="1:33" ht="26.25" customHeight="1">
      <c r="A35" s="6"/>
      <c r="B35" s="302" t="s">
        <v>661</v>
      </c>
      <c r="C35" s="303"/>
      <c r="D35" s="285" t="s">
        <v>296</v>
      </c>
      <c r="E35" s="285"/>
      <c r="F35" s="285"/>
      <c r="G35" s="285"/>
      <c r="H35" s="285"/>
      <c r="I35" s="285"/>
      <c r="J35" s="285"/>
      <c r="K35" s="13"/>
      <c r="M35" s="189">
        <v>333891</v>
      </c>
      <c r="N35" s="207">
        <v>313329</v>
      </c>
      <c r="O35" s="207">
        <v>20562</v>
      </c>
      <c r="P35" s="207">
        <v>97403</v>
      </c>
      <c r="Q35" s="207">
        <v>26784</v>
      </c>
      <c r="R35" s="207">
        <v>24764</v>
      </c>
      <c r="S35" s="207">
        <v>24884</v>
      </c>
      <c r="T35" s="207">
        <v>28413</v>
      </c>
      <c r="U35" s="207">
        <v>12925</v>
      </c>
      <c r="V35" s="207">
        <v>6497</v>
      </c>
      <c r="W35" s="207">
        <v>13008</v>
      </c>
      <c r="X35" s="207">
        <v>10139</v>
      </c>
      <c r="Y35" s="207">
        <v>12112</v>
      </c>
      <c r="Z35" s="207">
        <v>20113</v>
      </c>
      <c r="AA35" s="207">
        <v>14159</v>
      </c>
      <c r="AB35" s="207">
        <v>10246</v>
      </c>
      <c r="AC35" s="267">
        <v>11882</v>
      </c>
      <c r="AD35" s="268">
        <v>8280</v>
      </c>
      <c r="AE35" s="211">
        <v>4752</v>
      </c>
      <c r="AF35" s="268">
        <v>6182</v>
      </c>
      <c r="AG35" s="221">
        <v>1348</v>
      </c>
    </row>
    <row r="36" spans="1:33" ht="26.25" customHeight="1">
      <c r="A36" s="6"/>
      <c r="B36" s="6"/>
      <c r="C36" s="299" t="s">
        <v>666</v>
      </c>
      <c r="D36" s="299"/>
      <c r="E36" s="285" t="s">
        <v>297</v>
      </c>
      <c r="F36" s="284"/>
      <c r="G36" s="284"/>
      <c r="H36" s="284"/>
      <c r="I36" s="284"/>
      <c r="J36" s="284"/>
      <c r="K36" s="284"/>
      <c r="M36" s="189">
        <v>53504</v>
      </c>
      <c r="N36" s="207">
        <v>48239</v>
      </c>
      <c r="O36" s="207">
        <v>5265</v>
      </c>
      <c r="P36" s="207">
        <v>4410</v>
      </c>
      <c r="Q36" s="207">
        <v>468</v>
      </c>
      <c r="R36" s="207">
        <v>3115</v>
      </c>
      <c r="S36" s="207">
        <v>5199</v>
      </c>
      <c r="T36" s="207">
        <v>6698</v>
      </c>
      <c r="U36" s="207">
        <v>2008</v>
      </c>
      <c r="V36" s="207">
        <v>1389</v>
      </c>
      <c r="W36" s="207">
        <v>5615</v>
      </c>
      <c r="X36" s="207">
        <v>3086</v>
      </c>
      <c r="Y36" s="207">
        <v>4111</v>
      </c>
      <c r="Z36" s="207">
        <v>4099</v>
      </c>
      <c r="AA36" s="207">
        <v>3520</v>
      </c>
      <c r="AB36" s="207">
        <v>1535</v>
      </c>
      <c r="AC36" s="267">
        <v>2986</v>
      </c>
      <c r="AD36" s="268">
        <v>1719</v>
      </c>
      <c r="AE36" s="211">
        <v>1639</v>
      </c>
      <c r="AF36" s="268">
        <v>1285</v>
      </c>
      <c r="AG36" s="221">
        <v>622</v>
      </c>
    </row>
    <row r="37" spans="1:33" ht="26.25" customHeight="1">
      <c r="A37" s="6"/>
      <c r="B37" s="6"/>
      <c r="C37" s="299" t="s">
        <v>667</v>
      </c>
      <c r="D37" s="299"/>
      <c r="E37" s="285" t="s">
        <v>298</v>
      </c>
      <c r="F37" s="284"/>
      <c r="G37" s="284"/>
      <c r="H37" s="284"/>
      <c r="I37" s="284"/>
      <c r="J37" s="284"/>
      <c r="K37" s="284"/>
      <c r="M37" s="189">
        <v>96231</v>
      </c>
      <c r="N37" s="207">
        <v>91417</v>
      </c>
      <c r="O37" s="207">
        <v>4814</v>
      </c>
      <c r="P37" s="207">
        <v>34035</v>
      </c>
      <c r="Q37" s="207">
        <v>11346</v>
      </c>
      <c r="R37" s="207">
        <v>7214</v>
      </c>
      <c r="S37" s="207">
        <v>7365</v>
      </c>
      <c r="T37" s="207">
        <v>7609</v>
      </c>
      <c r="U37" s="207">
        <v>3286</v>
      </c>
      <c r="V37" s="207">
        <v>1546</v>
      </c>
      <c r="W37" s="207">
        <v>2312</v>
      </c>
      <c r="X37" s="207">
        <v>1996</v>
      </c>
      <c r="Y37" s="207">
        <v>2101</v>
      </c>
      <c r="Z37" s="207">
        <v>4132</v>
      </c>
      <c r="AA37" s="207">
        <v>3051</v>
      </c>
      <c r="AB37" s="207">
        <v>3000</v>
      </c>
      <c r="AC37" s="267">
        <v>2424</v>
      </c>
      <c r="AD37" s="268">
        <v>2004</v>
      </c>
      <c r="AE37" s="211">
        <v>1017</v>
      </c>
      <c r="AF37" s="268">
        <v>1572</v>
      </c>
      <c r="AG37" s="221">
        <v>221</v>
      </c>
    </row>
    <row r="38" spans="1:33" ht="26.25" customHeight="1">
      <c r="A38" s="6"/>
      <c r="B38" s="6"/>
      <c r="C38" s="299" t="s">
        <v>668</v>
      </c>
      <c r="D38" s="299"/>
      <c r="E38" s="285" t="s">
        <v>299</v>
      </c>
      <c r="F38" s="284"/>
      <c r="G38" s="284"/>
      <c r="H38" s="284"/>
      <c r="I38" s="284"/>
      <c r="J38" s="284"/>
      <c r="K38" s="284"/>
      <c r="M38" s="189">
        <v>184156</v>
      </c>
      <c r="N38" s="207">
        <v>173673</v>
      </c>
      <c r="O38" s="207">
        <v>10483</v>
      </c>
      <c r="P38" s="207">
        <v>58958</v>
      </c>
      <c r="Q38" s="207">
        <v>14970</v>
      </c>
      <c r="R38" s="207">
        <v>14435</v>
      </c>
      <c r="S38" s="207">
        <v>12320</v>
      </c>
      <c r="T38" s="207">
        <v>14106</v>
      </c>
      <c r="U38" s="207">
        <v>7631</v>
      </c>
      <c r="V38" s="207">
        <v>3562</v>
      </c>
      <c r="W38" s="207">
        <v>5081</v>
      </c>
      <c r="X38" s="207">
        <v>5057</v>
      </c>
      <c r="Y38" s="207">
        <v>5900</v>
      </c>
      <c r="Z38" s="207">
        <v>11882</v>
      </c>
      <c r="AA38" s="207">
        <v>7588</v>
      </c>
      <c r="AB38" s="207">
        <v>5711</v>
      </c>
      <c r="AC38" s="267">
        <v>6472</v>
      </c>
      <c r="AD38" s="268">
        <v>4557</v>
      </c>
      <c r="AE38" s="211">
        <v>2096</v>
      </c>
      <c r="AF38" s="268">
        <v>3325</v>
      </c>
      <c r="AG38" s="221">
        <v>505</v>
      </c>
    </row>
    <row r="39" spans="1:33" ht="24" customHeight="1" thickBo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208"/>
      <c r="N39" s="209"/>
      <c r="O39" s="209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128"/>
      <c r="AC39" s="128"/>
      <c r="AD39" s="31"/>
      <c r="AE39" s="202"/>
      <c r="AF39" s="31"/>
      <c r="AG39" s="31"/>
    </row>
    <row r="40" spans="1:33" ht="22.5" customHeight="1">
      <c r="A40" s="96" t="s">
        <v>435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41"/>
      <c r="T40" s="10"/>
      <c r="U40" s="10"/>
      <c r="V40" s="10"/>
      <c r="W40" s="10"/>
      <c r="X40" s="10"/>
      <c r="Y40" s="10"/>
      <c r="Z40" s="41"/>
      <c r="AA40" s="212"/>
      <c r="AB40" s="212"/>
      <c r="AC40" s="212"/>
      <c r="AE40" s="212"/>
      <c r="AG40" s="18" t="s">
        <v>671</v>
      </c>
    </row>
    <row r="41" spans="1:21" ht="23.25" customHeight="1">
      <c r="A41" s="19" t="s">
        <v>633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</row>
    <row r="42" spans="1:31" ht="22.5" customHeight="1">
      <c r="A42" s="19" t="s">
        <v>670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46"/>
      <c r="AA42" s="201"/>
      <c r="AB42" s="201"/>
      <c r="AC42" s="201"/>
      <c r="AE42" s="201"/>
    </row>
    <row r="43" ht="24" customHeight="1">
      <c r="A43" s="19"/>
    </row>
  </sheetData>
  <sheetProtection/>
  <mergeCells count="39">
    <mergeCell ref="A5:D5"/>
    <mergeCell ref="C8:G8"/>
    <mergeCell ref="B10:C10"/>
    <mergeCell ref="D10:K10"/>
    <mergeCell ref="B12:C12"/>
    <mergeCell ref="D12:K12"/>
    <mergeCell ref="B14:C14"/>
    <mergeCell ref="D14:K14"/>
    <mergeCell ref="C17:G17"/>
    <mergeCell ref="B19:C19"/>
    <mergeCell ref="D19:H19"/>
    <mergeCell ref="J19:K19"/>
    <mergeCell ref="D31:J31"/>
    <mergeCell ref="J20:K20"/>
    <mergeCell ref="B22:C22"/>
    <mergeCell ref="D22:H22"/>
    <mergeCell ref="J22:K22"/>
    <mergeCell ref="D23:H23"/>
    <mergeCell ref="J23:K23"/>
    <mergeCell ref="B35:C35"/>
    <mergeCell ref="D35:J35"/>
    <mergeCell ref="C36:D36"/>
    <mergeCell ref="E36:K36"/>
    <mergeCell ref="B25:C25"/>
    <mergeCell ref="D25:H25"/>
    <mergeCell ref="J25:K25"/>
    <mergeCell ref="J26:K26"/>
    <mergeCell ref="C29:G29"/>
    <mergeCell ref="B31:C31"/>
    <mergeCell ref="A1:T1"/>
    <mergeCell ref="U1:AG1"/>
    <mergeCell ref="C37:D37"/>
    <mergeCell ref="E37:K37"/>
    <mergeCell ref="C38:D38"/>
    <mergeCell ref="E38:K38"/>
    <mergeCell ref="J5:L5"/>
    <mergeCell ref="A3:L3"/>
    <mergeCell ref="B33:C33"/>
    <mergeCell ref="D33:J33"/>
  </mergeCells>
  <printOptions horizontalCentered="1"/>
  <pageMargins left="0.4330708661417323" right="0.4724409448818898" top="0.7480314960629921" bottom="0.3937007874015748" header="0.35433070866141736" footer="0.5118110236220472"/>
  <pageSetup fitToWidth="2" horizontalDpi="300" verticalDpi="300" orientation="portrait" paperSize="9" scale="72" r:id="rId1"/>
  <colBreaks count="1" manualBreakCount="1"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59"/>
  <sheetViews>
    <sheetView showGridLines="0" zoomScale="80" zoomScaleNormal="80" zoomScalePageLayoutView="0" workbookViewId="0" topLeftCell="A1">
      <selection activeCell="A1" sqref="A1:AC1"/>
    </sheetView>
  </sheetViews>
  <sheetFormatPr defaultColWidth="3.625" defaultRowHeight="20.25" customHeight="1"/>
  <cols>
    <col min="1" max="13" width="4.125" style="1" customWidth="1"/>
    <col min="14" max="21" width="5.125" style="1" customWidth="1"/>
    <col min="22" max="29" width="4.00390625" style="1" customWidth="1"/>
    <col min="30" max="16384" width="3.625" style="1" customWidth="1"/>
  </cols>
  <sheetData>
    <row r="1" spans="1:29" s="122" customFormat="1" ht="24" customHeight="1">
      <c r="A1" s="306" t="s">
        <v>516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</row>
    <row r="2" spans="1:35" ht="20.25" customHeight="1" thickBot="1">
      <c r="A2" s="309" t="s">
        <v>476</v>
      </c>
      <c r="B2" s="309"/>
      <c r="C2" s="309"/>
      <c r="D2" s="309"/>
      <c r="E2" s="309"/>
      <c r="F2" s="309"/>
      <c r="G2" s="309"/>
      <c r="AC2" s="125" t="s">
        <v>438</v>
      </c>
      <c r="AD2" s="126"/>
      <c r="AE2" s="126"/>
      <c r="AF2" s="126"/>
      <c r="AG2" s="126"/>
      <c r="AH2" s="126"/>
      <c r="AI2" s="126"/>
    </row>
    <row r="3" spans="1:29" ht="20.25" customHeight="1">
      <c r="A3" s="310" t="s">
        <v>477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1"/>
      <c r="N3" s="323" t="s">
        <v>478</v>
      </c>
      <c r="O3" s="290"/>
      <c r="P3" s="290"/>
      <c r="Q3" s="290"/>
      <c r="R3" s="290"/>
      <c r="S3" s="290"/>
      <c r="T3" s="290"/>
      <c r="U3" s="291"/>
      <c r="V3" s="323" t="s">
        <v>479</v>
      </c>
      <c r="W3" s="290"/>
      <c r="X3" s="290"/>
      <c r="Y3" s="290"/>
      <c r="Z3" s="290"/>
      <c r="AA3" s="290"/>
      <c r="AB3" s="290"/>
      <c r="AC3" s="290"/>
    </row>
    <row r="4" spans="1:29" ht="20.25" customHeight="1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3"/>
      <c r="N4" s="324" t="s">
        <v>529</v>
      </c>
      <c r="O4" s="325"/>
      <c r="P4" s="325"/>
      <c r="Q4" s="326"/>
      <c r="R4" s="324" t="s">
        <v>672</v>
      </c>
      <c r="S4" s="325"/>
      <c r="T4" s="325"/>
      <c r="U4" s="326"/>
      <c r="V4" s="315" t="s">
        <v>673</v>
      </c>
      <c r="W4" s="316"/>
      <c r="X4" s="316"/>
      <c r="Y4" s="316"/>
      <c r="Z4" s="316"/>
      <c r="AA4" s="316"/>
      <c r="AB4" s="316"/>
      <c r="AC4" s="316"/>
    </row>
    <row r="5" spans="1:29" s="12" customFormat="1" ht="20.25" customHeight="1">
      <c r="A5" s="308" t="s">
        <v>266</v>
      </c>
      <c r="B5" s="308"/>
      <c r="C5" s="308"/>
      <c r="D5" s="308"/>
      <c r="E5" s="308"/>
      <c r="F5" s="308"/>
      <c r="G5" s="308"/>
      <c r="H5" s="308"/>
      <c r="I5" s="97"/>
      <c r="J5" s="112"/>
      <c r="K5" s="104"/>
      <c r="L5" s="104"/>
      <c r="M5" s="147"/>
      <c r="N5" s="317">
        <v>353053</v>
      </c>
      <c r="O5" s="317">
        <v>353053</v>
      </c>
      <c r="P5" s="317">
        <v>353053</v>
      </c>
      <c r="Q5" s="317">
        <v>353053</v>
      </c>
      <c r="R5" s="317">
        <v>356547</v>
      </c>
      <c r="S5" s="317"/>
      <c r="T5" s="317"/>
      <c r="U5" s="317"/>
      <c r="V5" s="330">
        <f>(R5-N5)/N5*100</f>
        <v>0.9896531115724835</v>
      </c>
      <c r="W5" s="330"/>
      <c r="X5" s="330"/>
      <c r="Y5" s="330"/>
      <c r="Z5" s="330"/>
      <c r="AA5" s="330"/>
      <c r="AB5" s="330"/>
      <c r="AC5" s="330"/>
    </row>
    <row r="6" spans="13:29" ht="20.25" customHeight="1">
      <c r="M6" s="16"/>
      <c r="N6" s="307"/>
      <c r="O6" s="307"/>
      <c r="P6" s="307"/>
      <c r="Q6" s="307"/>
      <c r="R6" s="307"/>
      <c r="S6" s="307"/>
      <c r="T6" s="307"/>
      <c r="U6" s="307"/>
      <c r="V6" s="318"/>
      <c r="W6" s="318"/>
      <c r="X6" s="318"/>
      <c r="Y6" s="318"/>
      <c r="Z6" s="318"/>
      <c r="AA6" s="318"/>
      <c r="AB6" s="318"/>
      <c r="AC6" s="318"/>
    </row>
    <row r="7" spans="2:29" ht="20.25" customHeight="1">
      <c r="B7" s="286" t="s">
        <v>267</v>
      </c>
      <c r="C7" s="286"/>
      <c r="D7" s="286"/>
      <c r="E7" s="286"/>
      <c r="F7" s="286"/>
      <c r="G7" s="286"/>
      <c r="H7" s="286"/>
      <c r="I7" s="286"/>
      <c r="J7" s="286"/>
      <c r="K7" s="286"/>
      <c r="L7" s="110"/>
      <c r="M7" s="114"/>
      <c r="N7" s="314">
        <v>965</v>
      </c>
      <c r="O7" s="314">
        <v>965</v>
      </c>
      <c r="P7" s="314">
        <v>965</v>
      </c>
      <c r="Q7" s="314">
        <v>965</v>
      </c>
      <c r="R7" s="314">
        <v>947</v>
      </c>
      <c r="S7" s="314">
        <v>947</v>
      </c>
      <c r="T7" s="314">
        <v>947</v>
      </c>
      <c r="U7" s="314">
        <v>947</v>
      </c>
      <c r="V7" s="328">
        <f>(R7-N7)/N7*100</f>
        <v>-1.865284974093264</v>
      </c>
      <c r="W7" s="328"/>
      <c r="X7" s="328"/>
      <c r="Y7" s="328"/>
      <c r="Z7" s="328"/>
      <c r="AA7" s="328"/>
      <c r="AB7" s="328"/>
      <c r="AC7" s="328"/>
    </row>
    <row r="8" spans="3:29" ht="20.25" customHeight="1">
      <c r="C8" s="3" t="s">
        <v>480</v>
      </c>
      <c r="D8" s="285" t="s">
        <v>268</v>
      </c>
      <c r="E8" s="285"/>
      <c r="F8" s="285"/>
      <c r="G8" s="285"/>
      <c r="H8" s="285"/>
      <c r="I8" s="285"/>
      <c r="J8" s="285"/>
      <c r="K8" s="285"/>
      <c r="L8" s="285"/>
      <c r="M8" s="16"/>
      <c r="N8" s="307">
        <v>589</v>
      </c>
      <c r="O8" s="307">
        <v>589</v>
      </c>
      <c r="P8" s="307">
        <v>589</v>
      </c>
      <c r="Q8" s="307">
        <v>589</v>
      </c>
      <c r="R8" s="307">
        <v>573</v>
      </c>
      <c r="S8" s="307">
        <v>573</v>
      </c>
      <c r="T8" s="307">
        <v>573</v>
      </c>
      <c r="U8" s="307">
        <v>573</v>
      </c>
      <c r="V8" s="318">
        <f>(R8-N8)/N8*100</f>
        <v>-2.7164685908319184</v>
      </c>
      <c r="W8" s="318"/>
      <c r="X8" s="318"/>
      <c r="Y8" s="318"/>
      <c r="Z8" s="318"/>
      <c r="AA8" s="318"/>
      <c r="AB8" s="318"/>
      <c r="AC8" s="318"/>
    </row>
    <row r="9" spans="3:29" ht="20.25" customHeight="1">
      <c r="C9" s="3" t="s">
        <v>481</v>
      </c>
      <c r="D9" s="285" t="s">
        <v>269</v>
      </c>
      <c r="E9" s="285"/>
      <c r="F9" s="285"/>
      <c r="G9" s="285"/>
      <c r="H9" s="285"/>
      <c r="I9" s="285"/>
      <c r="J9" s="285"/>
      <c r="K9" s="285"/>
      <c r="L9" s="285"/>
      <c r="M9" s="16"/>
      <c r="N9" s="307">
        <v>76</v>
      </c>
      <c r="O9" s="307">
        <v>76</v>
      </c>
      <c r="P9" s="307">
        <v>76</v>
      </c>
      <c r="Q9" s="307">
        <v>76</v>
      </c>
      <c r="R9" s="307">
        <v>103</v>
      </c>
      <c r="S9" s="307">
        <v>103</v>
      </c>
      <c r="T9" s="307">
        <v>103</v>
      </c>
      <c r="U9" s="307">
        <v>103</v>
      </c>
      <c r="V9" s="318">
        <f>(R9-N9)/N9*100</f>
        <v>35.526315789473685</v>
      </c>
      <c r="W9" s="318"/>
      <c r="X9" s="318"/>
      <c r="Y9" s="318"/>
      <c r="Z9" s="318"/>
      <c r="AA9" s="318"/>
      <c r="AB9" s="318"/>
      <c r="AC9" s="318"/>
    </row>
    <row r="10" spans="3:29" ht="20.25" customHeight="1">
      <c r="C10" s="3" t="s">
        <v>482</v>
      </c>
      <c r="D10" s="285" t="s">
        <v>270</v>
      </c>
      <c r="E10" s="285"/>
      <c r="F10" s="285"/>
      <c r="G10" s="285"/>
      <c r="H10" s="285"/>
      <c r="I10" s="285"/>
      <c r="J10" s="285"/>
      <c r="K10" s="285"/>
      <c r="L10" s="285"/>
      <c r="M10" s="16"/>
      <c r="N10" s="307">
        <v>300</v>
      </c>
      <c r="O10" s="307">
        <v>300</v>
      </c>
      <c r="P10" s="307">
        <v>300</v>
      </c>
      <c r="Q10" s="307">
        <v>300</v>
      </c>
      <c r="R10" s="307">
        <v>270</v>
      </c>
      <c r="S10" s="307">
        <v>270</v>
      </c>
      <c r="T10" s="307">
        <v>270</v>
      </c>
      <c r="U10" s="307">
        <v>270</v>
      </c>
      <c r="V10" s="318">
        <f>(R10-N10)/N10*100</f>
        <v>-10</v>
      </c>
      <c r="W10" s="318"/>
      <c r="X10" s="318"/>
      <c r="Y10" s="318"/>
      <c r="Z10" s="318"/>
      <c r="AA10" s="318"/>
      <c r="AB10" s="318"/>
      <c r="AC10" s="318"/>
    </row>
    <row r="11" spans="13:21" ht="20.25" customHeight="1">
      <c r="M11" s="16"/>
      <c r="N11" s="223"/>
      <c r="O11" s="223"/>
      <c r="P11" s="223"/>
      <c r="Q11" s="223"/>
      <c r="R11" s="223"/>
      <c r="S11" s="223"/>
      <c r="T11" s="223"/>
      <c r="U11" s="223"/>
    </row>
    <row r="12" spans="2:29" ht="20.25" customHeight="1">
      <c r="B12" s="286" t="s">
        <v>271</v>
      </c>
      <c r="C12" s="286"/>
      <c r="D12" s="286"/>
      <c r="E12" s="286"/>
      <c r="F12" s="286"/>
      <c r="G12" s="286"/>
      <c r="H12" s="286"/>
      <c r="I12" s="286"/>
      <c r="J12" s="286"/>
      <c r="K12" s="286"/>
      <c r="L12" s="110"/>
      <c r="M12" s="114"/>
      <c r="N12" s="314">
        <v>22710</v>
      </c>
      <c r="O12" s="314">
        <v>22710</v>
      </c>
      <c r="P12" s="314">
        <v>22710</v>
      </c>
      <c r="Q12" s="314">
        <v>22710</v>
      </c>
      <c r="R12" s="314">
        <v>29347</v>
      </c>
      <c r="S12" s="314">
        <v>29347</v>
      </c>
      <c r="T12" s="314">
        <v>29347</v>
      </c>
      <c r="U12" s="314">
        <v>29347</v>
      </c>
      <c r="V12" s="328">
        <f>(R12-N12)/N12*100</f>
        <v>29.22501100836636</v>
      </c>
      <c r="W12" s="328"/>
      <c r="X12" s="328"/>
      <c r="Y12" s="328"/>
      <c r="Z12" s="328"/>
      <c r="AA12" s="328"/>
      <c r="AB12" s="328"/>
      <c r="AC12" s="328"/>
    </row>
    <row r="13" spans="3:29" ht="20.25" customHeight="1">
      <c r="C13" s="3" t="s">
        <v>483</v>
      </c>
      <c r="D13" s="285" t="s">
        <v>272</v>
      </c>
      <c r="E13" s="285"/>
      <c r="F13" s="285"/>
      <c r="G13" s="285"/>
      <c r="H13" s="285"/>
      <c r="I13" s="285"/>
      <c r="J13" s="285"/>
      <c r="K13" s="285"/>
      <c r="L13" s="285"/>
      <c r="M13" s="16"/>
      <c r="N13" s="307" t="s">
        <v>513</v>
      </c>
      <c r="O13" s="307" t="s">
        <v>676</v>
      </c>
      <c r="P13" s="307" t="s">
        <v>676</v>
      </c>
      <c r="Q13" s="307" t="s">
        <v>676</v>
      </c>
      <c r="R13" s="307" t="s">
        <v>513</v>
      </c>
      <c r="S13" s="307"/>
      <c r="T13" s="307"/>
      <c r="U13" s="307"/>
      <c r="V13" s="318" t="s">
        <v>513</v>
      </c>
      <c r="W13" s="318"/>
      <c r="X13" s="318"/>
      <c r="Y13" s="318"/>
      <c r="Z13" s="318"/>
      <c r="AA13" s="318"/>
      <c r="AB13" s="318"/>
      <c r="AC13" s="318"/>
    </row>
    <row r="14" spans="3:29" ht="20.25" customHeight="1">
      <c r="C14" s="3" t="s">
        <v>484</v>
      </c>
      <c r="D14" s="285" t="s">
        <v>273</v>
      </c>
      <c r="E14" s="285"/>
      <c r="F14" s="285"/>
      <c r="G14" s="285"/>
      <c r="H14" s="285"/>
      <c r="I14" s="285"/>
      <c r="J14" s="285"/>
      <c r="K14" s="285"/>
      <c r="L14" s="285"/>
      <c r="M14" s="16"/>
      <c r="N14" s="307">
        <v>5755</v>
      </c>
      <c r="O14" s="307">
        <v>5755</v>
      </c>
      <c r="P14" s="307">
        <v>5755</v>
      </c>
      <c r="Q14" s="307">
        <v>5755</v>
      </c>
      <c r="R14" s="307">
        <v>6001</v>
      </c>
      <c r="S14" s="307">
        <v>6001</v>
      </c>
      <c r="T14" s="307">
        <v>6001</v>
      </c>
      <c r="U14" s="307">
        <v>6001</v>
      </c>
      <c r="V14" s="318">
        <f>(R14-N14)/N14*100</f>
        <v>4.274543874891399</v>
      </c>
      <c r="W14" s="318"/>
      <c r="X14" s="318"/>
      <c r="Y14" s="318"/>
      <c r="Z14" s="318"/>
      <c r="AA14" s="318"/>
      <c r="AB14" s="318"/>
      <c r="AC14" s="318"/>
    </row>
    <row r="15" spans="3:29" ht="20.25" customHeight="1">
      <c r="C15" s="3" t="s">
        <v>485</v>
      </c>
      <c r="D15" s="285" t="s">
        <v>274</v>
      </c>
      <c r="E15" s="285"/>
      <c r="F15" s="285"/>
      <c r="G15" s="285"/>
      <c r="H15" s="285"/>
      <c r="I15" s="285"/>
      <c r="J15" s="285"/>
      <c r="K15" s="285"/>
      <c r="L15" s="285"/>
      <c r="M15" s="16"/>
      <c r="N15" s="307">
        <v>16955</v>
      </c>
      <c r="O15" s="307">
        <v>16955</v>
      </c>
      <c r="P15" s="307">
        <v>16955</v>
      </c>
      <c r="Q15" s="307">
        <v>16955</v>
      </c>
      <c r="R15" s="307">
        <v>23345</v>
      </c>
      <c r="S15" s="307">
        <v>23345</v>
      </c>
      <c r="T15" s="307">
        <v>23345</v>
      </c>
      <c r="U15" s="307">
        <v>23345</v>
      </c>
      <c r="V15" s="318">
        <f>(R15-N15)/N15*100</f>
        <v>37.68799764081392</v>
      </c>
      <c r="W15" s="318"/>
      <c r="X15" s="318"/>
      <c r="Y15" s="318"/>
      <c r="Z15" s="318"/>
      <c r="AA15" s="318"/>
      <c r="AB15" s="318"/>
      <c r="AC15" s="318"/>
    </row>
    <row r="16" ht="20.25" customHeight="1">
      <c r="M16" s="16"/>
    </row>
    <row r="17" spans="2:29" ht="20.25" customHeight="1">
      <c r="B17" s="286" t="s">
        <v>275</v>
      </c>
      <c r="C17" s="286"/>
      <c r="D17" s="286"/>
      <c r="E17" s="286"/>
      <c r="F17" s="286"/>
      <c r="G17" s="286"/>
      <c r="H17" s="286"/>
      <c r="I17" s="286"/>
      <c r="J17" s="286"/>
      <c r="K17" s="286"/>
      <c r="L17" s="110"/>
      <c r="M17" s="114"/>
      <c r="N17" s="314">
        <v>337634</v>
      </c>
      <c r="O17" s="314">
        <v>337634</v>
      </c>
      <c r="P17" s="314">
        <v>337634</v>
      </c>
      <c r="Q17" s="314">
        <v>337634</v>
      </c>
      <c r="R17" s="314">
        <v>333296</v>
      </c>
      <c r="S17" s="314">
        <v>333296</v>
      </c>
      <c r="T17" s="314">
        <v>333296</v>
      </c>
      <c r="U17" s="314">
        <v>333296</v>
      </c>
      <c r="V17" s="328">
        <f aca="true" t="shared" si="0" ref="V17:V25">(R17-N17)/N17*100</f>
        <v>-1.2848232109325481</v>
      </c>
      <c r="W17" s="328"/>
      <c r="X17" s="328"/>
      <c r="Y17" s="328"/>
      <c r="Z17" s="328"/>
      <c r="AA17" s="328"/>
      <c r="AB17" s="328"/>
      <c r="AC17" s="328"/>
    </row>
    <row r="18" spans="2:29" ht="20.25" customHeight="1">
      <c r="B18" s="4"/>
      <c r="C18" s="3" t="s">
        <v>486</v>
      </c>
      <c r="D18" s="285" t="s">
        <v>276</v>
      </c>
      <c r="E18" s="285"/>
      <c r="F18" s="285"/>
      <c r="G18" s="285"/>
      <c r="H18" s="285"/>
      <c r="I18" s="285"/>
      <c r="J18" s="285"/>
      <c r="K18" s="285"/>
      <c r="L18" s="285"/>
      <c r="M18" s="16"/>
      <c r="N18" s="307">
        <v>10008</v>
      </c>
      <c r="O18" s="307">
        <v>10008</v>
      </c>
      <c r="P18" s="307">
        <v>10008</v>
      </c>
      <c r="Q18" s="307">
        <v>10008</v>
      </c>
      <c r="R18" s="307">
        <v>9365</v>
      </c>
      <c r="S18" s="307">
        <v>9365</v>
      </c>
      <c r="T18" s="307">
        <v>9365</v>
      </c>
      <c r="U18" s="307">
        <v>9365</v>
      </c>
      <c r="V18" s="318">
        <f t="shared" si="0"/>
        <v>-6.424860111910472</v>
      </c>
      <c r="W18" s="318"/>
      <c r="X18" s="318"/>
      <c r="Y18" s="318"/>
      <c r="Z18" s="318"/>
      <c r="AA18" s="318"/>
      <c r="AB18" s="318"/>
      <c r="AC18" s="318"/>
    </row>
    <row r="19" spans="2:29" ht="20.25" customHeight="1">
      <c r="B19" s="4"/>
      <c r="C19" s="3" t="s">
        <v>487</v>
      </c>
      <c r="D19" s="285" t="s">
        <v>634</v>
      </c>
      <c r="E19" s="285"/>
      <c r="F19" s="285"/>
      <c r="G19" s="285"/>
      <c r="H19" s="285"/>
      <c r="I19" s="285"/>
      <c r="J19" s="285"/>
      <c r="K19" s="285"/>
      <c r="L19" s="285"/>
      <c r="M19" s="16"/>
      <c r="N19" s="307">
        <v>37369</v>
      </c>
      <c r="O19" s="307">
        <v>37369</v>
      </c>
      <c r="P19" s="307">
        <v>37369</v>
      </c>
      <c r="Q19" s="307">
        <v>37369</v>
      </c>
      <c r="R19" s="307">
        <v>31630</v>
      </c>
      <c r="S19" s="307">
        <v>31630</v>
      </c>
      <c r="T19" s="307">
        <v>31630</v>
      </c>
      <c r="U19" s="307">
        <v>31630</v>
      </c>
      <c r="V19" s="318">
        <f t="shared" si="0"/>
        <v>-15.3576493885306</v>
      </c>
      <c r="W19" s="318"/>
      <c r="X19" s="318"/>
      <c r="Y19" s="318"/>
      <c r="Z19" s="318"/>
      <c r="AA19" s="318"/>
      <c r="AB19" s="318"/>
      <c r="AC19" s="318"/>
    </row>
    <row r="20" spans="2:29" ht="20.25" customHeight="1">
      <c r="B20" s="4"/>
      <c r="C20" s="3" t="s">
        <v>488</v>
      </c>
      <c r="D20" s="285" t="s">
        <v>277</v>
      </c>
      <c r="E20" s="285"/>
      <c r="F20" s="285"/>
      <c r="G20" s="285"/>
      <c r="H20" s="285"/>
      <c r="I20" s="285"/>
      <c r="J20" s="285"/>
      <c r="K20" s="285"/>
      <c r="L20" s="285"/>
      <c r="M20" s="16"/>
      <c r="N20" s="307">
        <v>16300</v>
      </c>
      <c r="O20" s="307">
        <v>16300</v>
      </c>
      <c r="P20" s="307">
        <v>16300</v>
      </c>
      <c r="Q20" s="307">
        <v>16300</v>
      </c>
      <c r="R20" s="307">
        <v>15548</v>
      </c>
      <c r="S20" s="307">
        <v>15548</v>
      </c>
      <c r="T20" s="307">
        <v>15548</v>
      </c>
      <c r="U20" s="307">
        <v>15548</v>
      </c>
      <c r="V20" s="318">
        <f t="shared" si="0"/>
        <v>-4.613496932515337</v>
      </c>
      <c r="W20" s="318"/>
      <c r="X20" s="318"/>
      <c r="Y20" s="318"/>
      <c r="Z20" s="318"/>
      <c r="AA20" s="318"/>
      <c r="AB20" s="318"/>
      <c r="AC20" s="318"/>
    </row>
    <row r="21" spans="2:29" ht="20.25" customHeight="1">
      <c r="B21" s="4" t="s">
        <v>489</v>
      </c>
      <c r="C21" s="3" t="s">
        <v>490</v>
      </c>
      <c r="D21" s="285" t="s">
        <v>278</v>
      </c>
      <c r="E21" s="285"/>
      <c r="F21" s="285"/>
      <c r="G21" s="285"/>
      <c r="H21" s="285"/>
      <c r="I21" s="285"/>
      <c r="J21" s="285"/>
      <c r="K21" s="285"/>
      <c r="L21" s="285"/>
      <c r="M21" s="16"/>
      <c r="N21" s="307">
        <v>52471</v>
      </c>
      <c r="O21" s="307">
        <v>52471</v>
      </c>
      <c r="P21" s="307">
        <v>52471</v>
      </c>
      <c r="Q21" s="307">
        <v>52471</v>
      </c>
      <c r="R21" s="307">
        <v>53070</v>
      </c>
      <c r="S21" s="307">
        <v>53070</v>
      </c>
      <c r="T21" s="307">
        <v>53070</v>
      </c>
      <c r="U21" s="307">
        <v>53070</v>
      </c>
      <c r="V21" s="318">
        <f t="shared" si="0"/>
        <v>1.1415829696403728</v>
      </c>
      <c r="W21" s="318"/>
      <c r="X21" s="318"/>
      <c r="Y21" s="318"/>
      <c r="Z21" s="318"/>
      <c r="AA21" s="318"/>
      <c r="AB21" s="318"/>
      <c r="AC21" s="318"/>
    </row>
    <row r="22" spans="2:29" ht="20.25" customHeight="1">
      <c r="B22" s="4" t="s">
        <v>491</v>
      </c>
      <c r="C22" s="3" t="s">
        <v>480</v>
      </c>
      <c r="D22" s="285" t="s">
        <v>279</v>
      </c>
      <c r="E22" s="285"/>
      <c r="F22" s="285"/>
      <c r="G22" s="285"/>
      <c r="H22" s="285"/>
      <c r="I22" s="285"/>
      <c r="J22" s="285"/>
      <c r="K22" s="285"/>
      <c r="L22" s="285"/>
      <c r="M22" s="16"/>
      <c r="N22" s="307">
        <v>22325</v>
      </c>
      <c r="O22" s="307">
        <v>22325</v>
      </c>
      <c r="P22" s="307">
        <v>22325</v>
      </c>
      <c r="Q22" s="307">
        <v>22325</v>
      </c>
      <c r="R22" s="307">
        <v>22306</v>
      </c>
      <c r="S22" s="307">
        <v>22306</v>
      </c>
      <c r="T22" s="307">
        <v>22306</v>
      </c>
      <c r="U22" s="307">
        <v>22306</v>
      </c>
      <c r="V22" s="318">
        <f t="shared" si="0"/>
        <v>-0.0851063829787234</v>
      </c>
      <c r="W22" s="318"/>
      <c r="X22" s="318"/>
      <c r="Y22" s="318"/>
      <c r="Z22" s="318"/>
      <c r="AA22" s="318"/>
      <c r="AB22" s="318"/>
      <c r="AC22" s="318"/>
    </row>
    <row r="23" spans="2:29" ht="20.25" customHeight="1">
      <c r="B23" s="4" t="s">
        <v>489</v>
      </c>
      <c r="C23" s="3" t="s">
        <v>492</v>
      </c>
      <c r="D23" s="285" t="s">
        <v>280</v>
      </c>
      <c r="E23" s="285"/>
      <c r="F23" s="285"/>
      <c r="G23" s="285"/>
      <c r="H23" s="285"/>
      <c r="I23" s="285"/>
      <c r="J23" s="285"/>
      <c r="K23" s="285"/>
      <c r="L23" s="285"/>
      <c r="M23" s="16"/>
      <c r="N23" s="307">
        <v>128515</v>
      </c>
      <c r="O23" s="307">
        <v>128515</v>
      </c>
      <c r="P23" s="307">
        <v>128515</v>
      </c>
      <c r="Q23" s="307">
        <v>128515</v>
      </c>
      <c r="R23" s="307">
        <v>129661</v>
      </c>
      <c r="S23" s="307">
        <v>129661</v>
      </c>
      <c r="T23" s="307">
        <v>129661</v>
      </c>
      <c r="U23" s="307">
        <v>129661</v>
      </c>
      <c r="V23" s="318">
        <f t="shared" si="0"/>
        <v>0.8917247013967242</v>
      </c>
      <c r="W23" s="318"/>
      <c r="X23" s="318"/>
      <c r="Y23" s="318"/>
      <c r="Z23" s="318"/>
      <c r="AA23" s="318"/>
      <c r="AB23" s="318"/>
      <c r="AC23" s="318"/>
    </row>
    <row r="24" spans="2:29" ht="20.25" customHeight="1">
      <c r="B24" s="4" t="s">
        <v>489</v>
      </c>
      <c r="C24" s="3" t="s">
        <v>493</v>
      </c>
      <c r="D24" s="285" t="s">
        <v>635</v>
      </c>
      <c r="E24" s="285"/>
      <c r="F24" s="285"/>
      <c r="G24" s="285"/>
      <c r="H24" s="285"/>
      <c r="I24" s="285"/>
      <c r="J24" s="285"/>
      <c r="K24" s="285"/>
      <c r="L24" s="285"/>
      <c r="M24" s="16"/>
      <c r="N24" s="307">
        <v>51858</v>
      </c>
      <c r="O24" s="307">
        <v>51858</v>
      </c>
      <c r="P24" s="307">
        <v>51858</v>
      </c>
      <c r="Q24" s="307">
        <v>51858</v>
      </c>
      <c r="R24" s="307">
        <v>52648</v>
      </c>
      <c r="S24" s="307">
        <v>52648</v>
      </c>
      <c r="T24" s="307">
        <v>52648</v>
      </c>
      <c r="U24" s="307">
        <v>52648</v>
      </c>
      <c r="V24" s="318">
        <f t="shared" si="0"/>
        <v>1.5233907979482433</v>
      </c>
      <c r="W24" s="318"/>
      <c r="X24" s="318"/>
      <c r="Y24" s="318"/>
      <c r="Z24" s="318"/>
      <c r="AA24" s="318"/>
      <c r="AB24" s="318"/>
      <c r="AC24" s="318"/>
    </row>
    <row r="25" spans="2:29" ht="20.25" customHeight="1">
      <c r="B25" s="4" t="s">
        <v>2</v>
      </c>
      <c r="C25" s="3" t="s">
        <v>1</v>
      </c>
      <c r="D25" s="285" t="s">
        <v>494</v>
      </c>
      <c r="E25" s="285"/>
      <c r="F25" s="285"/>
      <c r="G25" s="285"/>
      <c r="H25" s="285"/>
      <c r="I25" s="285"/>
      <c r="J25" s="285"/>
      <c r="K25" s="285"/>
      <c r="L25" s="285"/>
      <c r="M25" s="16"/>
      <c r="N25" s="307">
        <v>18785</v>
      </c>
      <c r="O25" s="307">
        <v>18785</v>
      </c>
      <c r="P25" s="307">
        <v>18785</v>
      </c>
      <c r="Q25" s="307">
        <v>18785</v>
      </c>
      <c r="R25" s="307">
        <v>19068</v>
      </c>
      <c r="S25" s="307">
        <v>19068</v>
      </c>
      <c r="T25" s="307">
        <v>19068</v>
      </c>
      <c r="U25" s="307">
        <v>19068</v>
      </c>
      <c r="V25" s="318">
        <f t="shared" si="0"/>
        <v>1.5065211605003994</v>
      </c>
      <c r="W25" s="318"/>
      <c r="X25" s="318"/>
      <c r="Y25" s="318"/>
      <c r="Z25" s="318"/>
      <c r="AA25" s="318"/>
      <c r="AB25" s="318"/>
      <c r="AC25" s="318"/>
    </row>
    <row r="26" ht="20.25" customHeight="1">
      <c r="M26" s="16"/>
    </row>
    <row r="27" spans="1:29" ht="20.25" customHeight="1" thickBot="1">
      <c r="A27" s="31"/>
      <c r="B27" s="141"/>
      <c r="C27" s="142"/>
      <c r="D27" s="322" t="s">
        <v>281</v>
      </c>
      <c r="E27" s="322"/>
      <c r="F27" s="321" t="s">
        <v>282</v>
      </c>
      <c r="G27" s="321"/>
      <c r="H27" s="321"/>
      <c r="I27" s="321"/>
      <c r="J27" s="321"/>
      <c r="K27" s="321"/>
      <c r="L27" s="321"/>
      <c r="M27" s="17"/>
      <c r="N27" s="320">
        <v>8256</v>
      </c>
      <c r="O27" s="320">
        <v>8256</v>
      </c>
      <c r="P27" s="320">
        <v>8256</v>
      </c>
      <c r="Q27" s="320">
        <v>8256</v>
      </c>
      <c r="R27" s="320">
        <v>7042</v>
      </c>
      <c r="S27" s="320"/>
      <c r="T27" s="320"/>
      <c r="U27" s="320"/>
      <c r="V27" s="318">
        <f>(R27-N27)/N27*100</f>
        <v>-14.704457364341087</v>
      </c>
      <c r="W27" s="318"/>
      <c r="X27" s="318"/>
      <c r="Y27" s="318"/>
      <c r="Z27" s="318"/>
      <c r="AA27" s="318"/>
      <c r="AB27" s="318"/>
      <c r="AC27" s="318"/>
    </row>
    <row r="28" spans="1:29" ht="20.25" customHeight="1">
      <c r="A28" s="327" t="s">
        <v>435</v>
      </c>
      <c r="B28" s="327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327"/>
      <c r="V28" s="329" t="s">
        <v>114</v>
      </c>
      <c r="W28" s="329"/>
      <c r="X28" s="329"/>
      <c r="Y28" s="329"/>
      <c r="Z28" s="329"/>
      <c r="AA28" s="329"/>
      <c r="AB28" s="329"/>
      <c r="AC28" s="329"/>
    </row>
    <row r="29" spans="1:29" ht="20.25" customHeight="1">
      <c r="A29" s="288"/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V29" s="331"/>
      <c r="W29" s="331"/>
      <c r="X29" s="331"/>
      <c r="Y29" s="331"/>
      <c r="Z29" s="331"/>
      <c r="AA29" s="331"/>
      <c r="AB29" s="331"/>
      <c r="AC29" s="331"/>
    </row>
    <row r="30" ht="30" customHeight="1"/>
    <row r="31" spans="1:29" s="122" customFormat="1" ht="24" customHeight="1">
      <c r="A31" s="306" t="s">
        <v>517</v>
      </c>
      <c r="B31" s="306"/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</row>
    <row r="32" spans="1:29" ht="20.25" customHeight="1" thickBot="1">
      <c r="A32" s="292" t="s">
        <v>495</v>
      </c>
      <c r="B32" s="292"/>
      <c r="C32" s="292"/>
      <c r="D32" s="292"/>
      <c r="E32" s="292"/>
      <c r="F32" s="292"/>
      <c r="G32" s="292"/>
      <c r="AC32" s="125" t="s">
        <v>438</v>
      </c>
    </row>
    <row r="33" spans="1:29" ht="20.25" customHeight="1">
      <c r="A33" s="310" t="s">
        <v>477</v>
      </c>
      <c r="B33" s="310"/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1"/>
      <c r="N33" s="323" t="s">
        <v>478</v>
      </c>
      <c r="O33" s="290"/>
      <c r="P33" s="290"/>
      <c r="Q33" s="290"/>
      <c r="R33" s="290"/>
      <c r="S33" s="290"/>
      <c r="T33" s="290"/>
      <c r="U33" s="291"/>
      <c r="V33" s="323" t="s">
        <v>479</v>
      </c>
      <c r="W33" s="290"/>
      <c r="X33" s="290"/>
      <c r="Y33" s="290"/>
      <c r="Z33" s="290"/>
      <c r="AA33" s="290"/>
      <c r="AB33" s="290"/>
      <c r="AC33" s="290"/>
    </row>
    <row r="34" spans="1:29" ht="20.25" customHeight="1">
      <c r="A34" s="312"/>
      <c r="B34" s="3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3"/>
      <c r="N34" s="324" t="s">
        <v>529</v>
      </c>
      <c r="O34" s="325"/>
      <c r="P34" s="325"/>
      <c r="Q34" s="326"/>
      <c r="R34" s="324" t="s">
        <v>672</v>
      </c>
      <c r="S34" s="325"/>
      <c r="T34" s="325"/>
      <c r="U34" s="326"/>
      <c r="V34" s="315" t="s">
        <v>673</v>
      </c>
      <c r="W34" s="316"/>
      <c r="X34" s="316"/>
      <c r="Y34" s="316"/>
      <c r="Z34" s="316"/>
      <c r="AA34" s="316"/>
      <c r="AB34" s="316"/>
      <c r="AC34" s="316"/>
    </row>
    <row r="35" spans="1:29" s="12" customFormat="1" ht="20.25" customHeight="1">
      <c r="A35" s="308" t="s">
        <v>266</v>
      </c>
      <c r="B35" s="308"/>
      <c r="C35" s="308"/>
      <c r="D35" s="308"/>
      <c r="E35" s="308"/>
      <c r="F35" s="308"/>
      <c r="G35" s="308"/>
      <c r="H35" s="308"/>
      <c r="I35" s="97"/>
      <c r="J35" s="112"/>
      <c r="K35" s="104"/>
      <c r="L35" s="104"/>
      <c r="M35" s="113"/>
      <c r="N35" s="319">
        <v>239954</v>
      </c>
      <c r="O35" s="319">
        <v>239954</v>
      </c>
      <c r="P35" s="319">
        <v>239954</v>
      </c>
      <c r="Q35" s="319">
        <v>239954</v>
      </c>
      <c r="R35" s="319">
        <f>R37+R42+R50</f>
        <v>239791</v>
      </c>
      <c r="S35" s="319"/>
      <c r="T35" s="319"/>
      <c r="U35" s="319"/>
      <c r="V35" s="330">
        <f>(R35-N35)/N35*100</f>
        <v>-0.06792968652325028</v>
      </c>
      <c r="W35" s="330"/>
      <c r="X35" s="330"/>
      <c r="Y35" s="330"/>
      <c r="Z35" s="330"/>
      <c r="AA35" s="330"/>
      <c r="AB35" s="330"/>
      <c r="AC35" s="330"/>
    </row>
    <row r="36" spans="13:29" ht="20.25" customHeight="1">
      <c r="M36" s="16"/>
      <c r="N36" s="307"/>
      <c r="O36" s="307"/>
      <c r="P36" s="307"/>
      <c r="Q36" s="307"/>
      <c r="R36" s="307"/>
      <c r="S36" s="307"/>
      <c r="T36" s="307"/>
      <c r="U36" s="307"/>
      <c r="V36" s="318"/>
      <c r="W36" s="318"/>
      <c r="X36" s="318"/>
      <c r="Y36" s="318"/>
      <c r="Z36" s="318"/>
      <c r="AA36" s="318"/>
      <c r="AB36" s="318"/>
      <c r="AC36" s="318"/>
    </row>
    <row r="37" spans="2:29" ht="20.25" customHeight="1">
      <c r="B37" s="109" t="s">
        <v>496</v>
      </c>
      <c r="C37" s="286" t="s">
        <v>284</v>
      </c>
      <c r="D37" s="286"/>
      <c r="E37" s="286"/>
      <c r="F37" s="286"/>
      <c r="G37" s="286"/>
      <c r="H37" s="286"/>
      <c r="I37" s="110"/>
      <c r="J37" s="110"/>
      <c r="K37" s="110"/>
      <c r="L37" s="115"/>
      <c r="M37" s="114"/>
      <c r="N37" s="314">
        <v>199716</v>
      </c>
      <c r="O37" s="314">
        <v>199716</v>
      </c>
      <c r="P37" s="314">
        <v>199716</v>
      </c>
      <c r="Q37" s="314">
        <v>199716</v>
      </c>
      <c r="R37" s="314">
        <v>200977</v>
      </c>
      <c r="S37" s="314">
        <v>200977</v>
      </c>
      <c r="T37" s="314">
        <v>200977</v>
      </c>
      <c r="U37" s="314">
        <v>200977</v>
      </c>
      <c r="V37" s="328">
        <f>(R37-N37)/N37*100</f>
        <v>0.6313965831480702</v>
      </c>
      <c r="W37" s="328"/>
      <c r="X37" s="328"/>
      <c r="Y37" s="328"/>
      <c r="Z37" s="328"/>
      <c r="AA37" s="328"/>
      <c r="AB37" s="328"/>
      <c r="AC37" s="328"/>
    </row>
    <row r="38" spans="2:29" ht="20.25" customHeight="1">
      <c r="B38" s="6"/>
      <c r="C38" s="302" t="s">
        <v>497</v>
      </c>
      <c r="D38" s="302"/>
      <c r="E38" s="285" t="s">
        <v>285</v>
      </c>
      <c r="F38" s="285"/>
      <c r="G38" s="285"/>
      <c r="H38" s="285"/>
      <c r="I38" s="285"/>
      <c r="J38" s="285"/>
      <c r="K38" s="285"/>
      <c r="L38" s="285"/>
      <c r="M38" s="16"/>
      <c r="N38" s="307">
        <v>173472</v>
      </c>
      <c r="O38" s="307">
        <v>173472</v>
      </c>
      <c r="P38" s="307">
        <v>173472</v>
      </c>
      <c r="Q38" s="307">
        <v>173472</v>
      </c>
      <c r="R38" s="307">
        <v>174154</v>
      </c>
      <c r="S38" s="307">
        <v>174154</v>
      </c>
      <c r="T38" s="307">
        <v>174154</v>
      </c>
      <c r="U38" s="307">
        <v>174154</v>
      </c>
      <c r="V38" s="318">
        <f>(R38-N38)/N38*100</f>
        <v>0.3931470208448626</v>
      </c>
      <c r="W38" s="318"/>
      <c r="X38" s="318"/>
      <c r="Y38" s="318"/>
      <c r="Z38" s="318"/>
      <c r="AA38" s="318"/>
      <c r="AB38" s="318"/>
      <c r="AC38" s="318"/>
    </row>
    <row r="39" spans="2:29" ht="20.25" customHeight="1">
      <c r="B39" s="6"/>
      <c r="C39" s="302" t="s">
        <v>498</v>
      </c>
      <c r="D39" s="302"/>
      <c r="E39" s="285" t="s">
        <v>286</v>
      </c>
      <c r="F39" s="285"/>
      <c r="G39" s="285"/>
      <c r="H39" s="285"/>
      <c r="I39" s="285"/>
      <c r="J39" s="285"/>
      <c r="K39" s="285"/>
      <c r="L39" s="285"/>
      <c r="M39" s="16"/>
      <c r="N39" s="307">
        <v>19753</v>
      </c>
      <c r="O39" s="307">
        <v>19753</v>
      </c>
      <c r="P39" s="307">
        <v>19753</v>
      </c>
      <c r="Q39" s="307">
        <v>19753</v>
      </c>
      <c r="R39" s="307">
        <v>19742</v>
      </c>
      <c r="S39" s="307">
        <v>19742</v>
      </c>
      <c r="T39" s="307">
        <v>19742</v>
      </c>
      <c r="U39" s="307">
        <v>19742</v>
      </c>
      <c r="V39" s="318">
        <f>(R39-N39)/N39*100</f>
        <v>-0.0556877436338784</v>
      </c>
      <c r="W39" s="318"/>
      <c r="X39" s="318"/>
      <c r="Y39" s="318"/>
      <c r="Z39" s="318"/>
      <c r="AA39" s="318"/>
      <c r="AB39" s="318"/>
      <c r="AC39" s="318"/>
    </row>
    <row r="40" spans="2:29" ht="20.25" customHeight="1">
      <c r="B40" s="6"/>
      <c r="C40" s="302" t="s">
        <v>499</v>
      </c>
      <c r="D40" s="302"/>
      <c r="E40" s="285" t="s">
        <v>287</v>
      </c>
      <c r="F40" s="285"/>
      <c r="G40" s="285"/>
      <c r="H40" s="285"/>
      <c r="I40" s="285"/>
      <c r="J40" s="285"/>
      <c r="K40" s="285"/>
      <c r="L40" s="285"/>
      <c r="M40" s="16"/>
      <c r="N40" s="307">
        <v>6491</v>
      </c>
      <c r="O40" s="307">
        <v>6491</v>
      </c>
      <c r="P40" s="307">
        <v>6491</v>
      </c>
      <c r="Q40" s="307">
        <v>6491</v>
      </c>
      <c r="R40" s="307">
        <v>7081</v>
      </c>
      <c r="S40" s="307">
        <v>7081</v>
      </c>
      <c r="T40" s="307">
        <v>7081</v>
      </c>
      <c r="U40" s="307">
        <v>7081</v>
      </c>
      <c r="V40" s="318">
        <f>(R40-N40)/N40*100</f>
        <v>9.089508550300415</v>
      </c>
      <c r="W40" s="318"/>
      <c r="X40" s="318"/>
      <c r="Y40" s="318"/>
      <c r="Z40" s="318"/>
      <c r="AA40" s="318"/>
      <c r="AB40" s="318"/>
      <c r="AC40" s="318"/>
    </row>
    <row r="41" spans="2:29" ht="20.25" customHeight="1">
      <c r="B41" s="6"/>
      <c r="C41" s="6"/>
      <c r="L41" s="13"/>
      <c r="M41" s="16"/>
      <c r="N41" s="307"/>
      <c r="O41" s="307"/>
      <c r="P41" s="307"/>
      <c r="Q41" s="307"/>
      <c r="R41" s="307"/>
      <c r="S41" s="307"/>
      <c r="T41" s="307"/>
      <c r="U41" s="307"/>
      <c r="V41" s="318"/>
      <c r="W41" s="318"/>
      <c r="X41" s="318"/>
      <c r="Y41" s="318"/>
      <c r="Z41" s="318"/>
      <c r="AA41" s="318"/>
      <c r="AB41" s="318"/>
      <c r="AC41" s="318"/>
    </row>
    <row r="42" spans="2:29" ht="20.25" customHeight="1">
      <c r="B42" s="109" t="s">
        <v>500</v>
      </c>
      <c r="C42" s="286" t="s">
        <v>288</v>
      </c>
      <c r="D42" s="286"/>
      <c r="E42" s="286"/>
      <c r="F42" s="286"/>
      <c r="G42" s="286"/>
      <c r="H42" s="286"/>
      <c r="I42" s="110"/>
      <c r="J42" s="110"/>
      <c r="K42" s="110"/>
      <c r="L42" s="111"/>
      <c r="M42" s="114"/>
      <c r="N42" s="314">
        <v>11539</v>
      </c>
      <c r="O42" s="314">
        <v>11539</v>
      </c>
      <c r="P42" s="314">
        <v>11539</v>
      </c>
      <c r="Q42" s="314">
        <v>11539</v>
      </c>
      <c r="R42" s="314">
        <v>11922</v>
      </c>
      <c r="S42" s="314">
        <v>11922</v>
      </c>
      <c r="T42" s="314">
        <v>11922</v>
      </c>
      <c r="U42" s="314">
        <v>11922</v>
      </c>
      <c r="V42" s="328">
        <f aca="true" t="shared" si="1" ref="V42:V48">(R42-N42)/N42*100</f>
        <v>3.319178438339544</v>
      </c>
      <c r="W42" s="328"/>
      <c r="X42" s="328"/>
      <c r="Y42" s="328"/>
      <c r="Z42" s="328"/>
      <c r="AA42" s="328"/>
      <c r="AB42" s="328"/>
      <c r="AC42" s="328"/>
    </row>
    <row r="43" spans="2:29" ht="20.25" customHeight="1">
      <c r="B43" s="6"/>
      <c r="C43" s="302" t="s">
        <v>501</v>
      </c>
      <c r="D43" s="302"/>
      <c r="E43" s="285" t="s">
        <v>289</v>
      </c>
      <c r="F43" s="285"/>
      <c r="G43" s="285"/>
      <c r="H43" s="285"/>
      <c r="I43" s="285"/>
      <c r="J43" s="1" t="s">
        <v>502</v>
      </c>
      <c r="K43" s="284" t="s">
        <v>290</v>
      </c>
      <c r="L43" s="284"/>
      <c r="M43" s="16"/>
      <c r="N43" s="307">
        <v>4036</v>
      </c>
      <c r="O43" s="307">
        <v>4036</v>
      </c>
      <c r="P43" s="307">
        <v>4036</v>
      </c>
      <c r="Q43" s="307">
        <v>4036</v>
      </c>
      <c r="R43" s="307">
        <v>4229</v>
      </c>
      <c r="S43" s="307">
        <v>4229</v>
      </c>
      <c r="T43" s="307">
        <v>4229</v>
      </c>
      <c r="U43" s="307">
        <v>4229</v>
      </c>
      <c r="V43" s="318">
        <f t="shared" si="1"/>
        <v>4.781962338949454</v>
      </c>
      <c r="W43" s="318"/>
      <c r="X43" s="318"/>
      <c r="Y43" s="318"/>
      <c r="Z43" s="318"/>
      <c r="AA43" s="318"/>
      <c r="AB43" s="318"/>
      <c r="AC43" s="318"/>
    </row>
    <row r="44" spans="2:29" ht="20.25" customHeight="1">
      <c r="B44" s="6"/>
      <c r="C44" s="6"/>
      <c r="J44" s="1" t="s">
        <v>503</v>
      </c>
      <c r="K44" s="284" t="s">
        <v>291</v>
      </c>
      <c r="L44" s="284"/>
      <c r="M44" s="16"/>
      <c r="N44" s="307">
        <v>5782</v>
      </c>
      <c r="O44" s="307">
        <v>5782</v>
      </c>
      <c r="P44" s="307">
        <v>5782</v>
      </c>
      <c r="Q44" s="307">
        <v>5782</v>
      </c>
      <c r="R44" s="307">
        <v>6465</v>
      </c>
      <c r="S44" s="307">
        <v>6465</v>
      </c>
      <c r="T44" s="307">
        <v>6465</v>
      </c>
      <c r="U44" s="307">
        <v>6465</v>
      </c>
      <c r="V44" s="318">
        <f t="shared" si="1"/>
        <v>11.812521618817017</v>
      </c>
      <c r="W44" s="318"/>
      <c r="X44" s="318"/>
      <c r="Y44" s="318"/>
      <c r="Z44" s="318"/>
      <c r="AA44" s="318"/>
      <c r="AB44" s="318"/>
      <c r="AC44" s="318"/>
    </row>
    <row r="45" spans="2:29" ht="20.25" customHeight="1">
      <c r="B45" s="6"/>
      <c r="C45" s="302" t="s">
        <v>504</v>
      </c>
      <c r="D45" s="302"/>
      <c r="E45" s="288" t="s">
        <v>404</v>
      </c>
      <c r="F45" s="288"/>
      <c r="G45" s="288"/>
      <c r="H45" s="288"/>
      <c r="I45" s="288"/>
      <c r="J45" s="1" t="s">
        <v>505</v>
      </c>
      <c r="K45" s="284" t="s">
        <v>290</v>
      </c>
      <c r="L45" s="284"/>
      <c r="M45" s="16"/>
      <c r="N45" s="307">
        <v>639</v>
      </c>
      <c r="O45" s="307">
        <v>639</v>
      </c>
      <c r="P45" s="307">
        <v>639</v>
      </c>
      <c r="Q45" s="307">
        <v>639</v>
      </c>
      <c r="R45" s="307">
        <v>739</v>
      </c>
      <c r="S45" s="307">
        <v>739</v>
      </c>
      <c r="T45" s="307">
        <v>739</v>
      </c>
      <c r="U45" s="307">
        <v>739</v>
      </c>
      <c r="V45" s="318">
        <f t="shared" si="1"/>
        <v>15.64945226917058</v>
      </c>
      <c r="W45" s="318"/>
      <c r="X45" s="318"/>
      <c r="Y45" s="318"/>
      <c r="Z45" s="318"/>
      <c r="AA45" s="318"/>
      <c r="AB45" s="318"/>
      <c r="AC45" s="318"/>
    </row>
    <row r="46" spans="2:29" ht="20.25" customHeight="1">
      <c r="B46" s="6"/>
      <c r="C46" s="6"/>
      <c r="E46" s="299" t="s">
        <v>405</v>
      </c>
      <c r="F46" s="299"/>
      <c r="G46" s="299"/>
      <c r="H46" s="299"/>
      <c r="I46" s="299"/>
      <c r="J46" s="1" t="s">
        <v>506</v>
      </c>
      <c r="K46" s="284" t="s">
        <v>291</v>
      </c>
      <c r="L46" s="284"/>
      <c r="M46" s="16"/>
      <c r="N46" s="307">
        <v>410</v>
      </c>
      <c r="O46" s="307">
        <v>410</v>
      </c>
      <c r="P46" s="307">
        <v>410</v>
      </c>
      <c r="Q46" s="307">
        <v>410</v>
      </c>
      <c r="R46" s="307">
        <v>401</v>
      </c>
      <c r="S46" s="307">
        <v>401</v>
      </c>
      <c r="T46" s="307">
        <v>401</v>
      </c>
      <c r="U46" s="307">
        <v>401</v>
      </c>
      <c r="V46" s="318">
        <f t="shared" si="1"/>
        <v>-2.195121951219512</v>
      </c>
      <c r="W46" s="318"/>
      <c r="X46" s="318"/>
      <c r="Y46" s="318"/>
      <c r="Z46" s="318"/>
      <c r="AA46" s="318"/>
      <c r="AB46" s="318"/>
      <c r="AC46" s="318"/>
    </row>
    <row r="47" spans="2:29" ht="20.25" customHeight="1">
      <c r="B47" s="6"/>
      <c r="C47" s="302" t="s">
        <v>507</v>
      </c>
      <c r="D47" s="302"/>
      <c r="E47" s="285" t="s">
        <v>292</v>
      </c>
      <c r="F47" s="285"/>
      <c r="G47" s="285"/>
      <c r="H47" s="285"/>
      <c r="I47" s="285"/>
      <c r="J47" s="1" t="s">
        <v>508</v>
      </c>
      <c r="K47" s="284" t="s">
        <v>290</v>
      </c>
      <c r="L47" s="284"/>
      <c r="M47" s="16"/>
      <c r="N47" s="307">
        <v>15425</v>
      </c>
      <c r="O47" s="307">
        <v>15425</v>
      </c>
      <c r="P47" s="307">
        <v>15425</v>
      </c>
      <c r="Q47" s="307">
        <v>15425</v>
      </c>
      <c r="R47" s="307">
        <v>16255</v>
      </c>
      <c r="S47" s="307">
        <v>16255</v>
      </c>
      <c r="T47" s="307">
        <v>16255</v>
      </c>
      <c r="U47" s="307">
        <v>16255</v>
      </c>
      <c r="V47" s="318">
        <f t="shared" si="1"/>
        <v>5.380875202593193</v>
      </c>
      <c r="W47" s="318"/>
      <c r="X47" s="318"/>
      <c r="Y47" s="318"/>
      <c r="Z47" s="318"/>
      <c r="AA47" s="318"/>
      <c r="AB47" s="318"/>
      <c r="AC47" s="318"/>
    </row>
    <row r="48" spans="2:29" ht="20.25" customHeight="1">
      <c r="B48" s="6"/>
      <c r="C48" s="6"/>
      <c r="J48" s="1" t="s">
        <v>503</v>
      </c>
      <c r="K48" s="284" t="s">
        <v>291</v>
      </c>
      <c r="L48" s="284"/>
      <c r="M48" s="16"/>
      <c r="N48" s="307">
        <v>2369</v>
      </c>
      <c r="O48" s="307">
        <v>2369</v>
      </c>
      <c r="P48" s="307">
        <v>2369</v>
      </c>
      <c r="Q48" s="307">
        <v>2369</v>
      </c>
      <c r="R48" s="307">
        <v>2435</v>
      </c>
      <c r="S48" s="307">
        <v>2435</v>
      </c>
      <c r="T48" s="307">
        <v>2435</v>
      </c>
      <c r="U48" s="307">
        <v>2435</v>
      </c>
      <c r="V48" s="318">
        <f t="shared" si="1"/>
        <v>2.7859856479527227</v>
      </c>
      <c r="W48" s="318"/>
      <c r="X48" s="318"/>
      <c r="Y48" s="318"/>
      <c r="Z48" s="318"/>
      <c r="AA48" s="318"/>
      <c r="AB48" s="318"/>
      <c r="AC48" s="318"/>
    </row>
    <row r="49" spans="2:29" ht="20.25" customHeight="1">
      <c r="B49" s="6"/>
      <c r="C49" s="6"/>
      <c r="L49" s="13"/>
      <c r="M49" s="16"/>
      <c r="N49" s="307"/>
      <c r="O49" s="307"/>
      <c r="P49" s="307"/>
      <c r="Q49" s="307"/>
      <c r="R49" s="307"/>
      <c r="S49" s="307"/>
      <c r="T49" s="307"/>
      <c r="U49" s="307"/>
      <c r="V49" s="318"/>
      <c r="W49" s="318"/>
      <c r="X49" s="318"/>
      <c r="Y49" s="318"/>
      <c r="Z49" s="318"/>
      <c r="AA49" s="318"/>
      <c r="AB49" s="318"/>
      <c r="AC49" s="318"/>
    </row>
    <row r="50" spans="2:29" ht="20.25" customHeight="1">
      <c r="B50" s="109" t="s">
        <v>482</v>
      </c>
      <c r="C50" s="286" t="s">
        <v>293</v>
      </c>
      <c r="D50" s="286"/>
      <c r="E50" s="286"/>
      <c r="F50" s="286"/>
      <c r="G50" s="286"/>
      <c r="H50" s="286"/>
      <c r="I50" s="110"/>
      <c r="J50" s="110"/>
      <c r="K50" s="110"/>
      <c r="L50" s="111"/>
      <c r="M50" s="114"/>
      <c r="N50" s="314">
        <v>28699</v>
      </c>
      <c r="O50" s="314">
        <v>28699</v>
      </c>
      <c r="P50" s="314">
        <v>28699</v>
      </c>
      <c r="Q50" s="314">
        <v>28699</v>
      </c>
      <c r="R50" s="314">
        <v>26892</v>
      </c>
      <c r="S50" s="314">
        <v>26892</v>
      </c>
      <c r="T50" s="314">
        <v>26892</v>
      </c>
      <c r="U50" s="314">
        <v>26892</v>
      </c>
      <c r="V50" s="328">
        <f aca="true" t="shared" si="2" ref="V50:V56">(R50-N50)/N50*100</f>
        <v>-6.296386633680616</v>
      </c>
      <c r="W50" s="328"/>
      <c r="X50" s="328"/>
      <c r="Y50" s="328"/>
      <c r="Z50" s="328"/>
      <c r="AA50" s="328"/>
      <c r="AB50" s="328"/>
      <c r="AC50" s="328"/>
    </row>
    <row r="51" spans="2:29" ht="20.25" customHeight="1">
      <c r="B51" s="6"/>
      <c r="C51" s="302" t="s">
        <v>501</v>
      </c>
      <c r="D51" s="302"/>
      <c r="E51" s="285" t="s">
        <v>294</v>
      </c>
      <c r="F51" s="285"/>
      <c r="G51" s="285"/>
      <c r="H51" s="285"/>
      <c r="I51" s="285"/>
      <c r="J51" s="285"/>
      <c r="K51" s="285"/>
      <c r="L51" s="13"/>
      <c r="M51" s="16"/>
      <c r="N51" s="307">
        <v>471</v>
      </c>
      <c r="O51" s="307">
        <v>471</v>
      </c>
      <c r="P51" s="307">
        <v>471</v>
      </c>
      <c r="Q51" s="307">
        <v>471</v>
      </c>
      <c r="R51" s="307">
        <v>-573</v>
      </c>
      <c r="S51" s="307">
        <v>-573</v>
      </c>
      <c r="T51" s="307">
        <v>-573</v>
      </c>
      <c r="U51" s="307">
        <v>-573</v>
      </c>
      <c r="V51" s="318">
        <f t="shared" si="2"/>
        <v>-221.656050955414</v>
      </c>
      <c r="W51" s="318"/>
      <c r="X51" s="318"/>
      <c r="Y51" s="318"/>
      <c r="Z51" s="318"/>
      <c r="AA51" s="318"/>
      <c r="AB51" s="318"/>
      <c r="AC51" s="318"/>
    </row>
    <row r="52" spans="2:29" ht="20.25" customHeight="1">
      <c r="B52" s="6"/>
      <c r="C52" s="302" t="s">
        <v>509</v>
      </c>
      <c r="D52" s="302"/>
      <c r="E52" s="285" t="s">
        <v>295</v>
      </c>
      <c r="F52" s="285"/>
      <c r="G52" s="285"/>
      <c r="H52" s="285"/>
      <c r="I52" s="285"/>
      <c r="J52" s="285"/>
      <c r="K52" s="285"/>
      <c r="L52" s="13"/>
      <c r="M52" s="16"/>
      <c r="N52" s="307">
        <v>979</v>
      </c>
      <c r="O52" s="307">
        <v>979</v>
      </c>
      <c r="P52" s="307">
        <v>979</v>
      </c>
      <c r="Q52" s="307">
        <v>979</v>
      </c>
      <c r="R52" s="307">
        <v>681</v>
      </c>
      <c r="S52" s="307">
        <v>681</v>
      </c>
      <c r="T52" s="307">
        <v>681</v>
      </c>
      <c r="U52" s="307">
        <v>681</v>
      </c>
      <c r="V52" s="318">
        <f t="shared" si="2"/>
        <v>-30.439223697650664</v>
      </c>
      <c r="W52" s="318"/>
      <c r="X52" s="318"/>
      <c r="Y52" s="318"/>
      <c r="Z52" s="318"/>
      <c r="AA52" s="318"/>
      <c r="AB52" s="318"/>
      <c r="AC52" s="318"/>
    </row>
    <row r="53" spans="2:29" ht="20.25" customHeight="1">
      <c r="B53" s="6"/>
      <c r="C53" s="302" t="s">
        <v>499</v>
      </c>
      <c r="D53" s="302"/>
      <c r="E53" s="285" t="s">
        <v>296</v>
      </c>
      <c r="F53" s="285"/>
      <c r="G53" s="285"/>
      <c r="H53" s="285"/>
      <c r="I53" s="285"/>
      <c r="J53" s="285"/>
      <c r="K53" s="285"/>
      <c r="L53" s="13"/>
      <c r="M53" s="16"/>
      <c r="N53" s="307">
        <v>27249</v>
      </c>
      <c r="O53" s="307">
        <v>27249</v>
      </c>
      <c r="P53" s="307">
        <v>27249</v>
      </c>
      <c r="Q53" s="307">
        <v>27249</v>
      </c>
      <c r="R53" s="307">
        <v>26784</v>
      </c>
      <c r="S53" s="307">
        <v>26784</v>
      </c>
      <c r="T53" s="307">
        <v>26784</v>
      </c>
      <c r="U53" s="307">
        <v>26784</v>
      </c>
      <c r="V53" s="318">
        <f t="shared" si="2"/>
        <v>-1.7064846416382253</v>
      </c>
      <c r="W53" s="318"/>
      <c r="X53" s="318"/>
      <c r="Y53" s="318"/>
      <c r="Z53" s="318"/>
      <c r="AA53" s="318"/>
      <c r="AB53" s="318"/>
      <c r="AC53" s="318"/>
    </row>
    <row r="54" spans="2:29" ht="20.25" customHeight="1">
      <c r="B54" s="6"/>
      <c r="C54" s="6"/>
      <c r="D54" s="299" t="s">
        <v>510</v>
      </c>
      <c r="E54" s="299"/>
      <c r="F54" s="285" t="s">
        <v>297</v>
      </c>
      <c r="G54" s="285"/>
      <c r="H54" s="285"/>
      <c r="I54" s="285"/>
      <c r="J54" s="285"/>
      <c r="K54" s="285"/>
      <c r="L54" s="285"/>
      <c r="M54" s="16"/>
      <c r="N54" s="307">
        <v>498</v>
      </c>
      <c r="O54" s="307">
        <v>498</v>
      </c>
      <c r="P54" s="307">
        <v>498</v>
      </c>
      <c r="Q54" s="307">
        <v>498</v>
      </c>
      <c r="R54" s="307">
        <v>468</v>
      </c>
      <c r="S54" s="307">
        <v>468</v>
      </c>
      <c r="T54" s="307">
        <v>468</v>
      </c>
      <c r="U54" s="307">
        <v>468</v>
      </c>
      <c r="V54" s="318">
        <f t="shared" si="2"/>
        <v>-6.024096385542169</v>
      </c>
      <c r="W54" s="318"/>
      <c r="X54" s="318"/>
      <c r="Y54" s="318"/>
      <c r="Z54" s="318"/>
      <c r="AA54" s="318"/>
      <c r="AB54" s="318"/>
      <c r="AC54" s="318"/>
    </row>
    <row r="55" spans="2:29" ht="20.25" customHeight="1">
      <c r="B55" s="6"/>
      <c r="C55" s="6"/>
      <c r="D55" s="299" t="s">
        <v>511</v>
      </c>
      <c r="E55" s="299"/>
      <c r="F55" s="285" t="s">
        <v>298</v>
      </c>
      <c r="G55" s="285"/>
      <c r="H55" s="285"/>
      <c r="I55" s="285"/>
      <c r="J55" s="285"/>
      <c r="K55" s="285"/>
      <c r="L55" s="285"/>
      <c r="M55" s="16"/>
      <c r="N55" s="307">
        <v>12006</v>
      </c>
      <c r="O55" s="307">
        <v>12006</v>
      </c>
      <c r="P55" s="307">
        <v>12006</v>
      </c>
      <c r="Q55" s="307">
        <v>12006</v>
      </c>
      <c r="R55" s="307">
        <v>11346</v>
      </c>
      <c r="S55" s="307">
        <v>11346</v>
      </c>
      <c r="T55" s="307">
        <v>11346</v>
      </c>
      <c r="U55" s="307">
        <v>11346</v>
      </c>
      <c r="V55" s="318">
        <f t="shared" si="2"/>
        <v>-5.497251374312843</v>
      </c>
      <c r="W55" s="318"/>
      <c r="X55" s="318"/>
      <c r="Y55" s="318"/>
      <c r="Z55" s="318"/>
      <c r="AA55" s="318"/>
      <c r="AB55" s="318"/>
      <c r="AC55" s="318"/>
    </row>
    <row r="56" spans="1:29" ht="20.25" customHeight="1" thickBot="1">
      <c r="A56" s="31"/>
      <c r="B56" s="6"/>
      <c r="C56" s="6"/>
      <c r="D56" s="294" t="s">
        <v>512</v>
      </c>
      <c r="E56" s="294"/>
      <c r="F56" s="321" t="s">
        <v>299</v>
      </c>
      <c r="G56" s="321"/>
      <c r="H56" s="321"/>
      <c r="I56" s="321"/>
      <c r="J56" s="321"/>
      <c r="K56" s="321"/>
      <c r="L56" s="321"/>
      <c r="M56" s="17"/>
      <c r="N56" s="320">
        <v>14745</v>
      </c>
      <c r="O56" s="320">
        <v>14745</v>
      </c>
      <c r="P56" s="320">
        <v>14745</v>
      </c>
      <c r="Q56" s="320">
        <v>14745</v>
      </c>
      <c r="R56" s="320">
        <v>14970</v>
      </c>
      <c r="S56" s="320">
        <v>14970</v>
      </c>
      <c r="T56" s="320">
        <v>14970</v>
      </c>
      <c r="U56" s="320">
        <v>14970</v>
      </c>
      <c r="V56" s="332">
        <f t="shared" si="2"/>
        <v>1.5259409969481181</v>
      </c>
      <c r="W56" s="332"/>
      <c r="X56" s="332"/>
      <c r="Y56" s="332"/>
      <c r="Z56" s="332"/>
      <c r="AA56" s="332"/>
      <c r="AB56" s="332"/>
      <c r="AC56" s="332"/>
    </row>
    <row r="57" spans="1:29" ht="20.25" customHeight="1">
      <c r="A57" s="327" t="s">
        <v>435</v>
      </c>
      <c r="B57" s="327"/>
      <c r="C57" s="327"/>
      <c r="D57" s="327"/>
      <c r="E57" s="327"/>
      <c r="F57" s="327"/>
      <c r="G57" s="327"/>
      <c r="H57" s="327"/>
      <c r="I57" s="327"/>
      <c r="J57" s="327"/>
      <c r="K57" s="327"/>
      <c r="L57" s="327"/>
      <c r="M57" s="327"/>
      <c r="N57" s="327"/>
      <c r="O57" s="327"/>
      <c r="P57" s="327"/>
      <c r="Q57" s="327"/>
      <c r="R57" s="327"/>
      <c r="S57" s="327"/>
      <c r="T57" s="327"/>
      <c r="U57" s="327"/>
      <c r="V57" s="329" t="s">
        <v>114</v>
      </c>
      <c r="W57" s="329"/>
      <c r="X57" s="329"/>
      <c r="Y57" s="329"/>
      <c r="Z57" s="329"/>
      <c r="AA57" s="329"/>
      <c r="AB57" s="329"/>
      <c r="AC57" s="329"/>
    </row>
    <row r="58" spans="1:29" ht="20.25" customHeight="1">
      <c r="A58" s="288" t="s">
        <v>684</v>
      </c>
      <c r="B58" s="288"/>
      <c r="C58" s="288"/>
      <c r="D58" s="288"/>
      <c r="E58" s="288"/>
      <c r="F58" s="288"/>
      <c r="G58" s="288"/>
      <c r="H58" s="288"/>
      <c r="I58" s="288"/>
      <c r="J58" s="288"/>
      <c r="K58" s="288"/>
      <c r="L58" s="288"/>
      <c r="M58" s="288"/>
      <c r="N58" s="288"/>
      <c r="O58" s="288"/>
      <c r="P58" s="288"/>
      <c r="Q58" s="288"/>
      <c r="R58" s="288"/>
      <c r="S58" s="288"/>
      <c r="T58" s="288"/>
      <c r="U58" s="288"/>
      <c r="V58" s="288"/>
      <c r="W58" s="288"/>
      <c r="X58" s="288"/>
      <c r="Y58" s="288"/>
      <c r="Z58" s="288"/>
      <c r="AA58" s="288"/>
      <c r="AB58" s="288"/>
      <c r="AC58" s="288"/>
    </row>
    <row r="59" spans="1:29" ht="20.25" customHeight="1">
      <c r="A59" s="288" t="s">
        <v>685</v>
      </c>
      <c r="B59" s="288"/>
      <c r="C59" s="288"/>
      <c r="D59" s="288"/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288"/>
      <c r="P59" s="288"/>
      <c r="Q59" s="288"/>
      <c r="R59" s="288"/>
      <c r="S59" s="288"/>
      <c r="T59" s="288"/>
      <c r="U59" s="288"/>
      <c r="V59" s="288"/>
      <c r="W59" s="288"/>
      <c r="X59" s="288"/>
      <c r="Y59" s="288"/>
      <c r="Z59" s="288"/>
      <c r="AA59" s="288"/>
      <c r="AB59" s="288"/>
      <c r="AC59" s="288"/>
    </row>
  </sheetData>
  <sheetProtection/>
  <mergeCells count="205">
    <mergeCell ref="V55:AC55"/>
    <mergeCell ref="V57:AC57"/>
    <mergeCell ref="V56:AC56"/>
    <mergeCell ref="A57:U57"/>
    <mergeCell ref="D56:E56"/>
    <mergeCell ref="F56:L56"/>
    <mergeCell ref="R56:U56"/>
    <mergeCell ref="R55:U55"/>
    <mergeCell ref="C52:D52"/>
    <mergeCell ref="V42:AC42"/>
    <mergeCell ref="V43:AC43"/>
    <mergeCell ref="N56:Q56"/>
    <mergeCell ref="N55:Q55"/>
    <mergeCell ref="V44:AC44"/>
    <mergeCell ref="V48:AC48"/>
    <mergeCell ref="V53:AC53"/>
    <mergeCell ref="V51:AC51"/>
    <mergeCell ref="R50:U50"/>
    <mergeCell ref="V34:AC34"/>
    <mergeCell ref="V37:AC37"/>
    <mergeCell ref="V35:AC35"/>
    <mergeCell ref="R37:U37"/>
    <mergeCell ref="V47:AC47"/>
    <mergeCell ref="R46:U46"/>
    <mergeCell ref="V38:AC38"/>
    <mergeCell ref="V54:AC54"/>
    <mergeCell ref="V52:AC52"/>
    <mergeCell ref="V41:AC41"/>
    <mergeCell ref="R41:U41"/>
    <mergeCell ref="R45:U45"/>
    <mergeCell ref="R43:U43"/>
    <mergeCell ref="R44:U44"/>
    <mergeCell ref="V50:AC50"/>
    <mergeCell ref="V49:AC49"/>
    <mergeCell ref="R52:U52"/>
    <mergeCell ref="C47:D47"/>
    <mergeCell ref="E45:I45"/>
    <mergeCell ref="V45:AC45"/>
    <mergeCell ref="N45:Q45"/>
    <mergeCell ref="V46:AC46"/>
    <mergeCell ref="E47:I47"/>
    <mergeCell ref="R47:U47"/>
    <mergeCell ref="N47:Q47"/>
    <mergeCell ref="K46:L46"/>
    <mergeCell ref="C50:H50"/>
    <mergeCell ref="N49:Q49"/>
    <mergeCell ref="N54:Q54"/>
    <mergeCell ref="R51:U51"/>
    <mergeCell ref="N51:Q51"/>
    <mergeCell ref="R54:U54"/>
    <mergeCell ref="E53:K53"/>
    <mergeCell ref="C53:D53"/>
    <mergeCell ref="R53:U53"/>
    <mergeCell ref="N53:Q53"/>
    <mergeCell ref="K48:L48"/>
    <mergeCell ref="E52:K52"/>
    <mergeCell ref="K44:L44"/>
    <mergeCell ref="N50:Q50"/>
    <mergeCell ref="E43:I43"/>
    <mergeCell ref="K47:L47"/>
    <mergeCell ref="K45:L45"/>
    <mergeCell ref="N48:Q48"/>
    <mergeCell ref="N52:Q52"/>
    <mergeCell ref="E51:K51"/>
    <mergeCell ref="C51:D51"/>
    <mergeCell ref="D55:E55"/>
    <mergeCell ref="F55:L55"/>
    <mergeCell ref="D54:E54"/>
    <mergeCell ref="F54:L54"/>
    <mergeCell ref="V27:AC27"/>
    <mergeCell ref="C39:D39"/>
    <mergeCell ref="A31:AC31"/>
    <mergeCell ref="E38:L38"/>
    <mergeCell ref="R36:U36"/>
    <mergeCell ref="V25:AC25"/>
    <mergeCell ref="V24:AC24"/>
    <mergeCell ref="E40:L40"/>
    <mergeCell ref="R40:U40"/>
    <mergeCell ref="V40:AC40"/>
    <mergeCell ref="V29:AC29"/>
    <mergeCell ref="V33:AC33"/>
    <mergeCell ref="V39:AC39"/>
    <mergeCell ref="V36:AC36"/>
    <mergeCell ref="R35:U35"/>
    <mergeCell ref="N8:Q8"/>
    <mergeCell ref="N10:Q10"/>
    <mergeCell ref="N9:Q9"/>
    <mergeCell ref="V9:AC9"/>
    <mergeCell ref="V19:AC19"/>
    <mergeCell ref="V20:AC20"/>
    <mergeCell ref="V15:AC15"/>
    <mergeCell ref="V13:AC13"/>
    <mergeCell ref="R13:U13"/>
    <mergeCell ref="R10:U10"/>
    <mergeCell ref="V8:AC8"/>
    <mergeCell ref="R6:U6"/>
    <mergeCell ref="V12:AC12"/>
    <mergeCell ref="R9:U9"/>
    <mergeCell ref="R12:U12"/>
    <mergeCell ref="R7:U7"/>
    <mergeCell ref="N7:Q7"/>
    <mergeCell ref="V14:AC14"/>
    <mergeCell ref="R14:U14"/>
    <mergeCell ref="V5:AC5"/>
    <mergeCell ref="V7:AC7"/>
    <mergeCell ref="V6:AC6"/>
    <mergeCell ref="N5:Q5"/>
    <mergeCell ref="V10:AC10"/>
    <mergeCell ref="N6:Q6"/>
    <mergeCell ref="R8:U8"/>
    <mergeCell ref="N41:Q41"/>
    <mergeCell ref="R48:U48"/>
    <mergeCell ref="R49:U49"/>
    <mergeCell ref="R42:U42"/>
    <mergeCell ref="R19:U19"/>
    <mergeCell ref="N33:U33"/>
    <mergeCell ref="R23:U23"/>
    <mergeCell ref="R38:U38"/>
    <mergeCell ref="R39:U39"/>
    <mergeCell ref="R34:U34"/>
    <mergeCell ref="V17:AC17"/>
    <mergeCell ref="R18:U18"/>
    <mergeCell ref="V22:AC22"/>
    <mergeCell ref="V23:AC23"/>
    <mergeCell ref="C38:D38"/>
    <mergeCell ref="V28:AC28"/>
    <mergeCell ref="R17:U17"/>
    <mergeCell ref="V21:AC21"/>
    <mergeCell ref="N23:Q23"/>
    <mergeCell ref="R27:U27"/>
    <mergeCell ref="N44:Q44"/>
    <mergeCell ref="K43:L43"/>
    <mergeCell ref="C42:H42"/>
    <mergeCell ref="C43:D43"/>
    <mergeCell ref="N46:Q46"/>
    <mergeCell ref="E46:I46"/>
    <mergeCell ref="C45:D45"/>
    <mergeCell ref="N42:Q42"/>
    <mergeCell ref="E39:L39"/>
    <mergeCell ref="N40:Q40"/>
    <mergeCell ref="N37:Q37"/>
    <mergeCell ref="N38:Q38"/>
    <mergeCell ref="C37:H37"/>
    <mergeCell ref="N39:Q39"/>
    <mergeCell ref="C40:D40"/>
    <mergeCell ref="N14:Q14"/>
    <mergeCell ref="N21:Q21"/>
    <mergeCell ref="N25:Q25"/>
    <mergeCell ref="A29:Q29"/>
    <mergeCell ref="N34:Q34"/>
    <mergeCell ref="N20:Q20"/>
    <mergeCell ref="A28:U28"/>
    <mergeCell ref="D24:L24"/>
    <mergeCell ref="A32:G32"/>
    <mergeCell ref="R24:U24"/>
    <mergeCell ref="R25:U25"/>
    <mergeCell ref="N24:Q24"/>
    <mergeCell ref="D27:E27"/>
    <mergeCell ref="N36:Q36"/>
    <mergeCell ref="A33:M34"/>
    <mergeCell ref="V3:AC3"/>
    <mergeCell ref="N3:U3"/>
    <mergeCell ref="N4:Q4"/>
    <mergeCell ref="R4:U4"/>
    <mergeCell ref="N15:Q15"/>
    <mergeCell ref="D22:L22"/>
    <mergeCell ref="D15:L15"/>
    <mergeCell ref="N35:Q35"/>
    <mergeCell ref="D23:L23"/>
    <mergeCell ref="D25:L25"/>
    <mergeCell ref="A35:H35"/>
    <mergeCell ref="N17:Q17"/>
    <mergeCell ref="N27:Q27"/>
    <mergeCell ref="N18:Q18"/>
    <mergeCell ref="F27:L27"/>
    <mergeCell ref="D13:L13"/>
    <mergeCell ref="D14:L14"/>
    <mergeCell ref="V4:AC4"/>
    <mergeCell ref="R20:U20"/>
    <mergeCell ref="R22:U22"/>
    <mergeCell ref="R21:U21"/>
    <mergeCell ref="R5:U5"/>
    <mergeCell ref="D21:L21"/>
    <mergeCell ref="R15:U15"/>
    <mergeCell ref="V18:AC18"/>
    <mergeCell ref="N19:Q19"/>
    <mergeCell ref="A2:G2"/>
    <mergeCell ref="A3:M4"/>
    <mergeCell ref="D20:L20"/>
    <mergeCell ref="N22:Q22"/>
    <mergeCell ref="D18:L18"/>
    <mergeCell ref="B17:K17"/>
    <mergeCell ref="N13:Q13"/>
    <mergeCell ref="N12:Q12"/>
    <mergeCell ref="D19:L19"/>
    <mergeCell ref="A58:AC58"/>
    <mergeCell ref="A59:AC59"/>
    <mergeCell ref="A1:AC1"/>
    <mergeCell ref="N43:Q43"/>
    <mergeCell ref="A5:H5"/>
    <mergeCell ref="B7:K7"/>
    <mergeCell ref="B12:K12"/>
    <mergeCell ref="D8:L8"/>
    <mergeCell ref="D9:L9"/>
    <mergeCell ref="D10:L10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8"/>
  <sheetViews>
    <sheetView showGridLines="0" zoomScale="80" zoomScaleNormal="80" zoomScalePageLayoutView="0" workbookViewId="0" topLeftCell="A1">
      <selection activeCell="A1" sqref="A1:Y1"/>
    </sheetView>
  </sheetViews>
  <sheetFormatPr defaultColWidth="3.625" defaultRowHeight="22.5" customHeight="1"/>
  <cols>
    <col min="1" max="5" width="3.625" style="1" customWidth="1"/>
    <col min="6" max="9" width="4.25390625" style="1" customWidth="1"/>
    <col min="10" max="12" width="5.125" style="1" customWidth="1"/>
    <col min="13" max="15" width="4.50390625" style="1" customWidth="1"/>
    <col min="16" max="19" width="4.125" style="1" customWidth="1"/>
    <col min="20" max="22" width="5.125" style="1" customWidth="1"/>
    <col min="23" max="25" width="4.50390625" style="1" customWidth="1"/>
    <col min="26" max="16384" width="3.625" style="1" customWidth="1"/>
  </cols>
  <sheetData>
    <row r="1" spans="1:25" s="122" customFormat="1" ht="22.5" customHeight="1">
      <c r="A1" s="364" t="s">
        <v>674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</row>
    <row r="2" spans="1:25" ht="22.5" customHeight="1" thickBot="1">
      <c r="A2" s="309" t="s">
        <v>23</v>
      </c>
      <c r="B2" s="280"/>
      <c r="C2" s="280"/>
      <c r="D2" s="280"/>
      <c r="E2" s="280"/>
      <c r="F2" s="15"/>
      <c r="Y2" s="125" t="s">
        <v>438</v>
      </c>
    </row>
    <row r="3" spans="1:25" ht="22.5" customHeight="1">
      <c r="A3" s="291" t="s">
        <v>22</v>
      </c>
      <c r="B3" s="347"/>
      <c r="C3" s="347"/>
      <c r="D3" s="347"/>
      <c r="E3" s="323"/>
      <c r="F3" s="347" t="s">
        <v>636</v>
      </c>
      <c r="G3" s="347"/>
      <c r="H3" s="347"/>
      <c r="I3" s="347"/>
      <c r="J3" s="347"/>
      <c r="K3" s="347" t="s">
        <v>19</v>
      </c>
      <c r="L3" s="347"/>
      <c r="M3" s="347"/>
      <c r="N3" s="347"/>
      <c r="O3" s="347"/>
      <c r="P3" s="347" t="s">
        <v>20</v>
      </c>
      <c r="Q3" s="347"/>
      <c r="R3" s="347"/>
      <c r="S3" s="347"/>
      <c r="T3" s="347"/>
      <c r="U3" s="347" t="s">
        <v>21</v>
      </c>
      <c r="V3" s="347"/>
      <c r="W3" s="347"/>
      <c r="X3" s="347"/>
      <c r="Y3" s="323"/>
    </row>
    <row r="4" spans="1:25" ht="22.5" customHeight="1">
      <c r="A4" s="353" t="s">
        <v>8</v>
      </c>
      <c r="B4" s="353"/>
      <c r="C4" s="353"/>
      <c r="D4" s="353"/>
      <c r="E4" s="353"/>
      <c r="F4" s="344">
        <v>912333</v>
      </c>
      <c r="G4" s="336"/>
      <c r="H4" s="336"/>
      <c r="I4" s="336"/>
      <c r="J4" s="336"/>
      <c r="K4" s="336">
        <v>49693</v>
      </c>
      <c r="L4" s="336"/>
      <c r="M4" s="336"/>
      <c r="N4" s="336"/>
      <c r="O4" s="336"/>
      <c r="P4" s="336">
        <v>503180</v>
      </c>
      <c r="Q4" s="336"/>
      <c r="R4" s="336"/>
      <c r="S4" s="336"/>
      <c r="T4" s="336"/>
      <c r="U4" s="336">
        <v>1465206</v>
      </c>
      <c r="V4" s="336"/>
      <c r="W4" s="336"/>
      <c r="X4" s="336"/>
      <c r="Y4" s="336"/>
    </row>
    <row r="5" spans="1:25" s="12" customFormat="1" ht="22.5" customHeight="1">
      <c r="A5" s="359" t="s">
        <v>25</v>
      </c>
      <c r="B5" s="359"/>
      <c r="C5" s="359"/>
      <c r="D5" s="359"/>
      <c r="E5" s="359"/>
      <c r="F5" s="360">
        <v>200977</v>
      </c>
      <c r="G5" s="361"/>
      <c r="H5" s="361"/>
      <c r="I5" s="361"/>
      <c r="J5" s="361"/>
      <c r="K5" s="361">
        <v>11922</v>
      </c>
      <c r="L5" s="361"/>
      <c r="M5" s="361"/>
      <c r="N5" s="361"/>
      <c r="O5" s="361"/>
      <c r="P5" s="361">
        <v>26892</v>
      </c>
      <c r="Q5" s="361"/>
      <c r="R5" s="361"/>
      <c r="S5" s="361"/>
      <c r="T5" s="361"/>
      <c r="U5" s="361">
        <v>239791</v>
      </c>
      <c r="V5" s="361"/>
      <c r="W5" s="361"/>
      <c r="X5" s="361"/>
      <c r="Y5" s="361"/>
    </row>
    <row r="6" spans="1:25" ht="22.5" customHeight="1">
      <c r="A6" s="362" t="s">
        <v>9</v>
      </c>
      <c r="B6" s="362"/>
      <c r="C6" s="362"/>
      <c r="D6" s="362"/>
      <c r="E6" s="362"/>
      <c r="F6" s="344">
        <v>148045</v>
      </c>
      <c r="G6" s="336"/>
      <c r="H6" s="336"/>
      <c r="I6" s="336"/>
      <c r="J6" s="336"/>
      <c r="K6" s="336">
        <v>6464</v>
      </c>
      <c r="L6" s="336"/>
      <c r="M6" s="336"/>
      <c r="N6" s="336"/>
      <c r="O6" s="336"/>
      <c r="P6" s="336">
        <v>79669</v>
      </c>
      <c r="Q6" s="336"/>
      <c r="R6" s="336"/>
      <c r="S6" s="336"/>
      <c r="T6" s="336"/>
      <c r="U6" s="336">
        <v>234178</v>
      </c>
      <c r="V6" s="336"/>
      <c r="W6" s="336"/>
      <c r="X6" s="336"/>
      <c r="Y6" s="336"/>
    </row>
    <row r="7" spans="1:25" ht="22.5" customHeight="1">
      <c r="A7" s="362" t="s">
        <v>10</v>
      </c>
      <c r="B7" s="362"/>
      <c r="C7" s="362"/>
      <c r="D7" s="362"/>
      <c r="E7" s="362"/>
      <c r="F7" s="344">
        <v>108430</v>
      </c>
      <c r="G7" s="336"/>
      <c r="H7" s="336"/>
      <c r="I7" s="336"/>
      <c r="J7" s="336"/>
      <c r="K7" s="336">
        <v>4264</v>
      </c>
      <c r="L7" s="336"/>
      <c r="M7" s="336"/>
      <c r="N7" s="336"/>
      <c r="O7" s="336"/>
      <c r="P7" s="336">
        <v>50420</v>
      </c>
      <c r="Q7" s="336"/>
      <c r="R7" s="336"/>
      <c r="S7" s="336"/>
      <c r="T7" s="336"/>
      <c r="U7" s="336">
        <v>163114</v>
      </c>
      <c r="V7" s="336"/>
      <c r="W7" s="336"/>
      <c r="X7" s="336"/>
      <c r="Y7" s="336"/>
    </row>
    <row r="8" spans="1:25" ht="22.5" customHeight="1">
      <c r="A8" s="362" t="s">
        <v>11</v>
      </c>
      <c r="B8" s="362"/>
      <c r="C8" s="362"/>
      <c r="D8" s="362"/>
      <c r="E8" s="362"/>
      <c r="F8" s="344">
        <v>117671</v>
      </c>
      <c r="G8" s="336"/>
      <c r="H8" s="336"/>
      <c r="I8" s="336"/>
      <c r="J8" s="336"/>
      <c r="K8" s="336">
        <v>3785</v>
      </c>
      <c r="L8" s="336"/>
      <c r="M8" s="336"/>
      <c r="N8" s="336"/>
      <c r="O8" s="336"/>
      <c r="P8" s="336">
        <v>52781</v>
      </c>
      <c r="Q8" s="336"/>
      <c r="R8" s="336"/>
      <c r="S8" s="336"/>
      <c r="T8" s="336"/>
      <c r="U8" s="336">
        <v>174237</v>
      </c>
      <c r="V8" s="336"/>
      <c r="W8" s="336"/>
      <c r="X8" s="336"/>
      <c r="Y8" s="336"/>
    </row>
    <row r="9" spans="1:25" ht="22.5" customHeight="1">
      <c r="A9" s="362" t="s">
        <v>12</v>
      </c>
      <c r="B9" s="362"/>
      <c r="C9" s="363"/>
      <c r="D9" s="363"/>
      <c r="E9" s="363"/>
      <c r="F9" s="344">
        <v>68230</v>
      </c>
      <c r="G9" s="336"/>
      <c r="H9" s="336"/>
      <c r="I9" s="336"/>
      <c r="J9" s="336"/>
      <c r="K9" s="336">
        <v>2631</v>
      </c>
      <c r="L9" s="336"/>
      <c r="M9" s="336"/>
      <c r="N9" s="336"/>
      <c r="O9" s="336"/>
      <c r="P9" s="336">
        <v>5889</v>
      </c>
      <c r="Q9" s="336"/>
      <c r="R9" s="336"/>
      <c r="S9" s="336"/>
      <c r="T9" s="336"/>
      <c r="U9" s="336">
        <v>76750</v>
      </c>
      <c r="V9" s="336"/>
      <c r="W9" s="336"/>
      <c r="X9" s="336"/>
      <c r="Y9" s="336"/>
    </row>
    <row r="10" spans="1:25" ht="22.5" customHeight="1">
      <c r="A10" s="362" t="s">
        <v>13</v>
      </c>
      <c r="B10" s="362"/>
      <c r="C10" s="362"/>
      <c r="D10" s="362"/>
      <c r="E10" s="362"/>
      <c r="F10" s="344">
        <v>34319</v>
      </c>
      <c r="G10" s="336"/>
      <c r="H10" s="336"/>
      <c r="I10" s="336"/>
      <c r="J10" s="336"/>
      <c r="K10" s="336">
        <v>1248</v>
      </c>
      <c r="L10" s="336"/>
      <c r="M10" s="336"/>
      <c r="N10" s="336"/>
      <c r="O10" s="336"/>
      <c r="P10" s="336">
        <v>25062</v>
      </c>
      <c r="Q10" s="336"/>
      <c r="R10" s="336"/>
      <c r="S10" s="336"/>
      <c r="T10" s="336"/>
      <c r="U10" s="336">
        <v>60629</v>
      </c>
      <c r="V10" s="336"/>
      <c r="W10" s="336"/>
      <c r="X10" s="336"/>
      <c r="Y10" s="336"/>
    </row>
    <row r="11" spans="1:25" ht="22.5" customHeight="1">
      <c r="A11" s="362" t="s">
        <v>14</v>
      </c>
      <c r="B11" s="362"/>
      <c r="C11" s="362"/>
      <c r="D11" s="362"/>
      <c r="E11" s="362"/>
      <c r="F11" s="344">
        <v>32136</v>
      </c>
      <c r="G11" s="336"/>
      <c r="H11" s="336"/>
      <c r="I11" s="336"/>
      <c r="J11" s="336"/>
      <c r="K11" s="336">
        <v>472</v>
      </c>
      <c r="L11" s="336"/>
      <c r="M11" s="336"/>
      <c r="N11" s="336"/>
      <c r="O11" s="336"/>
      <c r="P11" s="336">
        <v>29183</v>
      </c>
      <c r="Q11" s="336"/>
      <c r="R11" s="336"/>
      <c r="S11" s="336"/>
      <c r="T11" s="336"/>
      <c r="U11" s="336">
        <v>61791</v>
      </c>
      <c r="V11" s="336"/>
      <c r="W11" s="336"/>
      <c r="X11" s="336"/>
      <c r="Y11" s="336"/>
    </row>
    <row r="12" spans="1:25" ht="22.5" customHeight="1">
      <c r="A12" s="362" t="s">
        <v>15</v>
      </c>
      <c r="B12" s="362"/>
      <c r="C12" s="362"/>
      <c r="D12" s="362"/>
      <c r="E12" s="362"/>
      <c r="F12" s="344">
        <v>36002</v>
      </c>
      <c r="G12" s="336"/>
      <c r="H12" s="336"/>
      <c r="I12" s="336"/>
      <c r="J12" s="336"/>
      <c r="K12" s="336">
        <v>951</v>
      </c>
      <c r="L12" s="336"/>
      <c r="M12" s="336"/>
      <c r="N12" s="336"/>
      <c r="O12" s="336"/>
      <c r="P12" s="336">
        <v>14637</v>
      </c>
      <c r="Q12" s="336"/>
      <c r="R12" s="336"/>
      <c r="S12" s="336"/>
      <c r="T12" s="336"/>
      <c r="U12" s="336">
        <v>51590</v>
      </c>
      <c r="V12" s="336"/>
      <c r="W12" s="336"/>
      <c r="X12" s="336"/>
      <c r="Y12" s="336"/>
    </row>
    <row r="13" spans="1:25" ht="22.5" customHeight="1">
      <c r="A13" s="362" t="s">
        <v>16</v>
      </c>
      <c r="B13" s="362"/>
      <c r="C13" s="362"/>
      <c r="D13" s="362"/>
      <c r="E13" s="362"/>
      <c r="F13" s="344">
        <v>47585</v>
      </c>
      <c r="G13" s="336"/>
      <c r="H13" s="336"/>
      <c r="I13" s="336"/>
      <c r="J13" s="336"/>
      <c r="K13" s="336">
        <v>1537</v>
      </c>
      <c r="L13" s="336"/>
      <c r="M13" s="336"/>
      <c r="N13" s="336"/>
      <c r="O13" s="336"/>
      <c r="P13" s="336">
        <v>43979</v>
      </c>
      <c r="Q13" s="336"/>
      <c r="R13" s="336"/>
      <c r="S13" s="336"/>
      <c r="T13" s="336"/>
      <c r="U13" s="336">
        <v>93101</v>
      </c>
      <c r="V13" s="336"/>
      <c r="W13" s="336"/>
      <c r="X13" s="336"/>
      <c r="Y13" s="336"/>
    </row>
    <row r="14" spans="1:25" ht="22.5" customHeight="1">
      <c r="A14" s="362" t="s">
        <v>17</v>
      </c>
      <c r="B14" s="362"/>
      <c r="C14" s="362"/>
      <c r="D14" s="362"/>
      <c r="E14" s="362"/>
      <c r="F14" s="344">
        <v>98647</v>
      </c>
      <c r="G14" s="336"/>
      <c r="H14" s="336"/>
      <c r="I14" s="336"/>
      <c r="J14" s="336"/>
      <c r="K14" s="336">
        <v>4072</v>
      </c>
      <c r="L14" s="336"/>
      <c r="M14" s="336"/>
      <c r="N14" s="336"/>
      <c r="O14" s="336"/>
      <c r="P14" s="336">
        <v>29768</v>
      </c>
      <c r="Q14" s="336"/>
      <c r="R14" s="336"/>
      <c r="S14" s="336"/>
      <c r="T14" s="336"/>
      <c r="U14" s="336">
        <v>132487</v>
      </c>
      <c r="V14" s="336"/>
      <c r="W14" s="336"/>
      <c r="X14" s="336"/>
      <c r="Y14" s="336"/>
    </row>
    <row r="15" spans="1:25" ht="22.5" customHeight="1">
      <c r="A15" s="362" t="s">
        <v>431</v>
      </c>
      <c r="B15" s="362"/>
      <c r="C15" s="362"/>
      <c r="D15" s="362"/>
      <c r="E15" s="362"/>
      <c r="F15" s="344">
        <v>56837</v>
      </c>
      <c r="G15" s="336"/>
      <c r="H15" s="336"/>
      <c r="I15" s="336"/>
      <c r="J15" s="336"/>
      <c r="K15" s="336">
        <v>671</v>
      </c>
      <c r="L15" s="336"/>
      <c r="M15" s="336"/>
      <c r="N15" s="336"/>
      <c r="O15" s="336"/>
      <c r="P15" s="336">
        <v>21649</v>
      </c>
      <c r="Q15" s="336"/>
      <c r="R15" s="336"/>
      <c r="S15" s="336"/>
      <c r="T15" s="336"/>
      <c r="U15" s="336">
        <v>79157</v>
      </c>
      <c r="V15" s="336"/>
      <c r="W15" s="336"/>
      <c r="X15" s="336"/>
      <c r="Y15" s="336"/>
    </row>
    <row r="16" spans="1:25" ht="22.5" customHeight="1">
      <c r="A16" s="362" t="s">
        <v>530</v>
      </c>
      <c r="B16" s="362"/>
      <c r="C16" s="362"/>
      <c r="D16" s="362"/>
      <c r="E16" s="362"/>
      <c r="F16" s="344">
        <v>57577</v>
      </c>
      <c r="G16" s="336"/>
      <c r="H16" s="336"/>
      <c r="I16" s="336"/>
      <c r="J16" s="336"/>
      <c r="K16" s="336">
        <v>2602</v>
      </c>
      <c r="L16" s="336"/>
      <c r="M16" s="336"/>
      <c r="N16" s="336"/>
      <c r="O16" s="336"/>
      <c r="P16" s="336">
        <v>13020</v>
      </c>
      <c r="Q16" s="336"/>
      <c r="R16" s="336"/>
      <c r="S16" s="336"/>
      <c r="T16" s="336"/>
      <c r="U16" s="336">
        <v>73199</v>
      </c>
      <c r="V16" s="336"/>
      <c r="W16" s="336"/>
      <c r="X16" s="336"/>
      <c r="Y16" s="336"/>
    </row>
    <row r="17" spans="1:25" ht="22.5" customHeight="1">
      <c r="A17" s="362" t="s">
        <v>531</v>
      </c>
      <c r="B17" s="362"/>
      <c r="C17" s="362"/>
      <c r="D17" s="362"/>
      <c r="E17" s="362"/>
      <c r="F17" s="344">
        <v>50626</v>
      </c>
      <c r="G17" s="336"/>
      <c r="H17" s="336"/>
      <c r="I17" s="336"/>
      <c r="J17" s="336"/>
      <c r="K17" s="336">
        <v>1321</v>
      </c>
      <c r="L17" s="336"/>
      <c r="M17" s="336"/>
      <c r="N17" s="336"/>
      <c r="O17" s="336"/>
      <c r="P17" s="336">
        <v>52002</v>
      </c>
      <c r="Q17" s="336"/>
      <c r="R17" s="336"/>
      <c r="S17" s="336"/>
      <c r="T17" s="336"/>
      <c r="U17" s="336">
        <v>103949</v>
      </c>
      <c r="V17" s="336"/>
      <c r="W17" s="336"/>
      <c r="X17" s="336"/>
      <c r="Y17" s="336"/>
    </row>
    <row r="18" spans="1:25" ht="11.25" customHeight="1">
      <c r="A18" s="138"/>
      <c r="B18" s="138"/>
      <c r="C18" s="138"/>
      <c r="D18" s="138"/>
      <c r="E18" s="138"/>
      <c r="F18" s="47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</row>
    <row r="19" spans="1:25" ht="22.5" customHeight="1" thickBot="1">
      <c r="A19" s="367" t="s">
        <v>18</v>
      </c>
      <c r="B19" s="367"/>
      <c r="C19" s="367"/>
      <c r="D19" s="367"/>
      <c r="E19" s="367"/>
      <c r="F19" s="342">
        <f>SUM(F4:J17)</f>
        <v>1969415</v>
      </c>
      <c r="G19" s="337"/>
      <c r="H19" s="337"/>
      <c r="I19" s="337"/>
      <c r="J19" s="337"/>
      <c r="K19" s="337">
        <f>SUM(K4:O17)</f>
        <v>91633</v>
      </c>
      <c r="L19" s="337"/>
      <c r="M19" s="337"/>
      <c r="N19" s="337"/>
      <c r="O19" s="337"/>
      <c r="P19" s="337">
        <f>SUM(P4:T17)</f>
        <v>948131</v>
      </c>
      <c r="Q19" s="337"/>
      <c r="R19" s="337"/>
      <c r="S19" s="337"/>
      <c r="T19" s="337"/>
      <c r="U19" s="337">
        <f>SUM(U4:Y18)</f>
        <v>3009179</v>
      </c>
      <c r="V19" s="337"/>
      <c r="W19" s="337"/>
      <c r="X19" s="337"/>
      <c r="Y19" s="337"/>
    </row>
    <row r="20" spans="1:27" ht="20.25" customHeight="1">
      <c r="A20" s="288"/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329" t="s">
        <v>114</v>
      </c>
      <c r="S20" s="296"/>
      <c r="T20" s="296"/>
      <c r="U20" s="296"/>
      <c r="V20" s="296"/>
      <c r="W20" s="296"/>
      <c r="X20" s="296"/>
      <c r="Y20" s="296"/>
      <c r="Z20" s="19"/>
      <c r="AA20" s="19"/>
    </row>
    <row r="21" spans="1:26" ht="20.25" customHeight="1">
      <c r="A21" s="19"/>
      <c r="U21" s="14"/>
      <c r="V21" s="14"/>
      <c r="W21" s="14"/>
      <c r="X21" s="14"/>
      <c r="Y21" s="120"/>
      <c r="Z21" s="14"/>
    </row>
    <row r="22" ht="20.25" customHeight="1"/>
    <row r="23" spans="1:17" ht="25.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25" s="122" customFormat="1" ht="22.5" customHeight="1">
      <c r="A24" s="364" t="s">
        <v>518</v>
      </c>
      <c r="B24" s="364"/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4"/>
      <c r="S24" s="364"/>
      <c r="T24" s="364"/>
      <c r="U24" s="364"/>
      <c r="V24" s="364"/>
      <c r="W24" s="364"/>
      <c r="X24" s="364"/>
      <c r="Y24" s="364"/>
    </row>
    <row r="25" spans="1:25" ht="11.25" customHeight="1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</row>
    <row r="26" spans="1:25" ht="22.5" customHeight="1" thickBot="1">
      <c r="A26" s="292" t="s">
        <v>639</v>
      </c>
      <c r="B26" s="292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Y26" s="125" t="s">
        <v>438</v>
      </c>
    </row>
    <row r="27" spans="1:25" ht="22.5" customHeight="1">
      <c r="A27" s="291" t="s">
        <v>24</v>
      </c>
      <c r="B27" s="347"/>
      <c r="C27" s="347"/>
      <c r="D27" s="347"/>
      <c r="E27" s="347"/>
      <c r="F27" s="347" t="s">
        <v>532</v>
      </c>
      <c r="G27" s="347"/>
      <c r="H27" s="347"/>
      <c r="I27" s="347"/>
      <c r="J27" s="347"/>
      <c r="K27" s="347"/>
      <c r="L27" s="347"/>
      <c r="M27" s="347"/>
      <c r="N27" s="347"/>
      <c r="O27" s="323"/>
      <c r="P27" s="347" t="s">
        <v>675</v>
      </c>
      <c r="Q27" s="347"/>
      <c r="R27" s="347"/>
      <c r="S27" s="347"/>
      <c r="T27" s="347"/>
      <c r="U27" s="347"/>
      <c r="V27" s="347"/>
      <c r="W27" s="347"/>
      <c r="X27" s="347"/>
      <c r="Y27" s="323"/>
    </row>
    <row r="28" spans="1:25" ht="22.5" customHeight="1">
      <c r="A28" s="326"/>
      <c r="B28" s="348"/>
      <c r="C28" s="348"/>
      <c r="D28" s="348"/>
      <c r="E28" s="348"/>
      <c r="F28" s="352" t="s">
        <v>638</v>
      </c>
      <c r="G28" s="353"/>
      <c r="H28" s="353"/>
      <c r="I28" s="354"/>
      <c r="J28" s="339" t="s">
        <v>401</v>
      </c>
      <c r="K28" s="339"/>
      <c r="L28" s="339"/>
      <c r="M28" s="340" t="s">
        <v>686</v>
      </c>
      <c r="N28" s="340"/>
      <c r="O28" s="341"/>
      <c r="P28" s="352" t="s">
        <v>638</v>
      </c>
      <c r="Q28" s="353"/>
      <c r="R28" s="353"/>
      <c r="S28" s="354"/>
      <c r="T28" s="339" t="s">
        <v>401</v>
      </c>
      <c r="U28" s="339"/>
      <c r="V28" s="339"/>
      <c r="W28" s="340" t="s">
        <v>686</v>
      </c>
      <c r="X28" s="340"/>
      <c r="Y28" s="341"/>
    </row>
    <row r="29" spans="1:25" ht="22.5" customHeight="1">
      <c r="A29" s="326"/>
      <c r="B29" s="348"/>
      <c r="C29" s="348"/>
      <c r="D29" s="348"/>
      <c r="E29" s="348"/>
      <c r="F29" s="355"/>
      <c r="G29" s="356"/>
      <c r="H29" s="356"/>
      <c r="I29" s="357"/>
      <c r="J29" s="349" t="s">
        <v>637</v>
      </c>
      <c r="K29" s="350"/>
      <c r="L29" s="351"/>
      <c r="M29" s="333" t="s">
        <v>475</v>
      </c>
      <c r="N29" s="333"/>
      <c r="O29" s="334"/>
      <c r="P29" s="355"/>
      <c r="Q29" s="356"/>
      <c r="R29" s="356"/>
      <c r="S29" s="357"/>
      <c r="T29" s="349" t="s">
        <v>637</v>
      </c>
      <c r="U29" s="350"/>
      <c r="V29" s="351"/>
      <c r="W29" s="333" t="s">
        <v>475</v>
      </c>
      <c r="X29" s="333"/>
      <c r="Y29" s="334"/>
    </row>
    <row r="30" spans="1:25" ht="22.5" customHeight="1">
      <c r="A30" s="353" t="s">
        <v>8</v>
      </c>
      <c r="B30" s="353"/>
      <c r="C30" s="353"/>
      <c r="D30" s="353"/>
      <c r="E30" s="354"/>
      <c r="F30" s="343">
        <v>1509545</v>
      </c>
      <c r="G30" s="343"/>
      <c r="H30" s="343"/>
      <c r="I30" s="343"/>
      <c r="J30" s="343">
        <v>3265</v>
      </c>
      <c r="K30" s="343"/>
      <c r="L30" s="343"/>
      <c r="M30" s="358">
        <v>125.4</v>
      </c>
      <c r="N30" s="358"/>
      <c r="O30" s="358"/>
      <c r="P30" s="343">
        <v>1465206</v>
      </c>
      <c r="Q30" s="343"/>
      <c r="R30" s="343"/>
      <c r="S30" s="343"/>
      <c r="T30" s="343">
        <v>3158</v>
      </c>
      <c r="U30" s="343"/>
      <c r="V30" s="343"/>
      <c r="W30" s="358">
        <v>121.7</v>
      </c>
      <c r="X30" s="358"/>
      <c r="Y30" s="358"/>
    </row>
    <row r="31" spans="1:25" s="12" customFormat="1" ht="22.5" customHeight="1">
      <c r="A31" s="359" t="s">
        <v>25</v>
      </c>
      <c r="B31" s="359"/>
      <c r="C31" s="359"/>
      <c r="D31" s="359"/>
      <c r="E31" s="366"/>
      <c r="F31" s="335">
        <v>239954</v>
      </c>
      <c r="G31" s="335"/>
      <c r="H31" s="335"/>
      <c r="I31" s="335"/>
      <c r="J31" s="335">
        <v>1890</v>
      </c>
      <c r="K31" s="335"/>
      <c r="L31" s="335"/>
      <c r="M31" s="338">
        <v>72.6</v>
      </c>
      <c r="N31" s="338"/>
      <c r="O31" s="338"/>
      <c r="P31" s="335">
        <v>239791</v>
      </c>
      <c r="Q31" s="335"/>
      <c r="R31" s="335"/>
      <c r="S31" s="335"/>
      <c r="T31" s="335">
        <v>1891</v>
      </c>
      <c r="U31" s="335"/>
      <c r="V31" s="335"/>
      <c r="W31" s="338">
        <v>72.9</v>
      </c>
      <c r="X31" s="338"/>
      <c r="Y31" s="338"/>
    </row>
    <row r="32" spans="1:25" ht="22.5" customHeight="1">
      <c r="A32" s="362" t="s">
        <v>9</v>
      </c>
      <c r="B32" s="362"/>
      <c r="C32" s="362"/>
      <c r="D32" s="362"/>
      <c r="E32" s="365"/>
      <c r="F32" s="343">
        <v>231954</v>
      </c>
      <c r="G32" s="343"/>
      <c r="H32" s="343"/>
      <c r="I32" s="343"/>
      <c r="J32" s="343">
        <v>2749</v>
      </c>
      <c r="K32" s="343"/>
      <c r="L32" s="343"/>
      <c r="M32" s="358">
        <v>105.6</v>
      </c>
      <c r="N32" s="358"/>
      <c r="O32" s="358"/>
      <c r="P32" s="343">
        <v>234178</v>
      </c>
      <c r="Q32" s="343"/>
      <c r="R32" s="343"/>
      <c r="S32" s="343"/>
      <c r="T32" s="343">
        <v>2775</v>
      </c>
      <c r="U32" s="343"/>
      <c r="V32" s="343"/>
      <c r="W32" s="358">
        <v>107</v>
      </c>
      <c r="X32" s="358"/>
      <c r="Y32" s="358"/>
    </row>
    <row r="33" spans="1:25" ht="22.5" customHeight="1">
      <c r="A33" s="362" t="s">
        <v>10</v>
      </c>
      <c r="B33" s="362"/>
      <c r="C33" s="362"/>
      <c r="D33" s="362"/>
      <c r="E33" s="365"/>
      <c r="F33" s="343">
        <v>168899</v>
      </c>
      <c r="G33" s="343"/>
      <c r="H33" s="343"/>
      <c r="I33" s="343"/>
      <c r="J33" s="343">
        <v>2277</v>
      </c>
      <c r="K33" s="343"/>
      <c r="L33" s="343"/>
      <c r="M33" s="358">
        <v>87.5</v>
      </c>
      <c r="N33" s="358"/>
      <c r="O33" s="358"/>
      <c r="P33" s="343">
        <v>163114</v>
      </c>
      <c r="Q33" s="343"/>
      <c r="R33" s="343"/>
      <c r="S33" s="343"/>
      <c r="T33" s="343">
        <v>2225</v>
      </c>
      <c r="U33" s="343"/>
      <c r="V33" s="343"/>
      <c r="W33" s="358">
        <v>85.8</v>
      </c>
      <c r="X33" s="358"/>
      <c r="Y33" s="358"/>
    </row>
    <row r="34" spans="1:25" ht="22.5" customHeight="1">
      <c r="A34" s="362" t="s">
        <v>11</v>
      </c>
      <c r="B34" s="362"/>
      <c r="C34" s="362"/>
      <c r="D34" s="362"/>
      <c r="E34" s="365"/>
      <c r="F34" s="343">
        <v>159800</v>
      </c>
      <c r="G34" s="343"/>
      <c r="H34" s="343"/>
      <c r="I34" s="343"/>
      <c r="J34" s="343">
        <v>1990</v>
      </c>
      <c r="K34" s="343"/>
      <c r="L34" s="343"/>
      <c r="M34" s="358">
        <v>76.5</v>
      </c>
      <c r="N34" s="358"/>
      <c r="O34" s="358"/>
      <c r="P34" s="343">
        <v>174237</v>
      </c>
      <c r="Q34" s="343"/>
      <c r="R34" s="343"/>
      <c r="S34" s="343"/>
      <c r="T34" s="343">
        <v>2193</v>
      </c>
      <c r="U34" s="343"/>
      <c r="V34" s="343"/>
      <c r="W34" s="358">
        <v>84.5</v>
      </c>
      <c r="X34" s="358"/>
      <c r="Y34" s="358"/>
    </row>
    <row r="35" spans="1:25" ht="22.5" customHeight="1">
      <c r="A35" s="362" t="s">
        <v>12</v>
      </c>
      <c r="B35" s="362"/>
      <c r="C35" s="362"/>
      <c r="D35" s="362"/>
      <c r="E35" s="365"/>
      <c r="F35" s="343">
        <v>73973</v>
      </c>
      <c r="G35" s="343"/>
      <c r="H35" s="343"/>
      <c r="I35" s="343"/>
      <c r="J35" s="343">
        <v>1706</v>
      </c>
      <c r="K35" s="343"/>
      <c r="L35" s="343"/>
      <c r="M35" s="358">
        <v>65.5</v>
      </c>
      <c r="N35" s="358"/>
      <c r="O35" s="358"/>
      <c r="P35" s="343">
        <v>76750</v>
      </c>
      <c r="Q35" s="343"/>
      <c r="R35" s="343"/>
      <c r="S35" s="343"/>
      <c r="T35" s="343">
        <v>1783</v>
      </c>
      <c r="U35" s="343"/>
      <c r="V35" s="343"/>
      <c r="W35" s="358">
        <v>68.7</v>
      </c>
      <c r="X35" s="358"/>
      <c r="Y35" s="358"/>
    </row>
    <row r="36" spans="1:25" ht="22.5" customHeight="1">
      <c r="A36" s="362" t="s">
        <v>13</v>
      </c>
      <c r="B36" s="362"/>
      <c r="C36" s="362"/>
      <c r="D36" s="362"/>
      <c r="E36" s="365"/>
      <c r="F36" s="343">
        <v>63931</v>
      </c>
      <c r="G36" s="343"/>
      <c r="H36" s="343"/>
      <c r="I36" s="343"/>
      <c r="J36" s="343">
        <v>2980</v>
      </c>
      <c r="K36" s="343"/>
      <c r="L36" s="343"/>
      <c r="M36" s="358">
        <v>114.5</v>
      </c>
      <c r="N36" s="358"/>
      <c r="O36" s="358"/>
      <c r="P36" s="343">
        <v>60629</v>
      </c>
      <c r="Q36" s="343"/>
      <c r="R36" s="343"/>
      <c r="S36" s="343"/>
      <c r="T36" s="343">
        <v>2882</v>
      </c>
      <c r="U36" s="343"/>
      <c r="V36" s="343"/>
      <c r="W36" s="358">
        <v>111.1</v>
      </c>
      <c r="X36" s="358"/>
      <c r="Y36" s="358"/>
    </row>
    <row r="37" spans="1:25" ht="22.5" customHeight="1">
      <c r="A37" s="362" t="s">
        <v>14</v>
      </c>
      <c r="B37" s="362"/>
      <c r="C37" s="362"/>
      <c r="D37" s="362"/>
      <c r="E37" s="365"/>
      <c r="F37" s="343">
        <v>63555</v>
      </c>
      <c r="G37" s="343"/>
      <c r="H37" s="343"/>
      <c r="I37" s="343"/>
      <c r="J37" s="343">
        <v>2395</v>
      </c>
      <c r="K37" s="343"/>
      <c r="L37" s="343"/>
      <c r="M37" s="358">
        <v>92</v>
      </c>
      <c r="N37" s="358"/>
      <c r="O37" s="358"/>
      <c r="P37" s="343">
        <v>61791</v>
      </c>
      <c r="Q37" s="343"/>
      <c r="R37" s="343"/>
      <c r="S37" s="343"/>
      <c r="T37" s="343">
        <v>2368</v>
      </c>
      <c r="U37" s="343"/>
      <c r="V37" s="343"/>
      <c r="W37" s="358">
        <v>91.3</v>
      </c>
      <c r="X37" s="358"/>
      <c r="Y37" s="358"/>
    </row>
    <row r="38" spans="1:25" ht="22.5" customHeight="1">
      <c r="A38" s="362" t="s">
        <v>15</v>
      </c>
      <c r="B38" s="362"/>
      <c r="C38" s="362"/>
      <c r="D38" s="362"/>
      <c r="E38" s="365"/>
      <c r="F38" s="343">
        <v>52081</v>
      </c>
      <c r="G38" s="343"/>
      <c r="H38" s="343"/>
      <c r="I38" s="343"/>
      <c r="J38" s="343">
        <v>2074</v>
      </c>
      <c r="K38" s="343"/>
      <c r="L38" s="343"/>
      <c r="M38" s="358">
        <v>79.7</v>
      </c>
      <c r="N38" s="358"/>
      <c r="O38" s="358"/>
      <c r="P38" s="343">
        <v>51590</v>
      </c>
      <c r="Q38" s="343"/>
      <c r="R38" s="343"/>
      <c r="S38" s="343"/>
      <c r="T38" s="343">
        <v>2079</v>
      </c>
      <c r="U38" s="343"/>
      <c r="V38" s="343"/>
      <c r="W38" s="358">
        <v>80.1</v>
      </c>
      <c r="X38" s="358"/>
      <c r="Y38" s="358"/>
    </row>
    <row r="39" spans="1:25" ht="22.5" customHeight="1">
      <c r="A39" s="362" t="s">
        <v>16</v>
      </c>
      <c r="B39" s="362"/>
      <c r="C39" s="362"/>
      <c r="D39" s="362"/>
      <c r="E39" s="365"/>
      <c r="F39" s="343">
        <v>90803</v>
      </c>
      <c r="G39" s="343"/>
      <c r="H39" s="343"/>
      <c r="I39" s="343"/>
      <c r="J39" s="343">
        <v>2705</v>
      </c>
      <c r="K39" s="343"/>
      <c r="L39" s="343"/>
      <c r="M39" s="358">
        <v>103.9</v>
      </c>
      <c r="N39" s="358"/>
      <c r="O39" s="358"/>
      <c r="P39" s="343">
        <v>93101</v>
      </c>
      <c r="Q39" s="343"/>
      <c r="R39" s="343"/>
      <c r="S39" s="343"/>
      <c r="T39" s="343">
        <v>2775</v>
      </c>
      <c r="U39" s="343"/>
      <c r="V39" s="343"/>
      <c r="W39" s="358">
        <v>107</v>
      </c>
      <c r="X39" s="358"/>
      <c r="Y39" s="358"/>
    </row>
    <row r="40" spans="1:25" ht="22.5" customHeight="1">
      <c r="A40" s="362" t="s">
        <v>17</v>
      </c>
      <c r="B40" s="362"/>
      <c r="C40" s="362"/>
      <c r="D40" s="362"/>
      <c r="E40" s="365"/>
      <c r="F40" s="343">
        <v>129052</v>
      </c>
      <c r="G40" s="343"/>
      <c r="H40" s="343"/>
      <c r="I40" s="343"/>
      <c r="J40" s="343">
        <v>2122</v>
      </c>
      <c r="K40" s="343"/>
      <c r="L40" s="343"/>
      <c r="M40" s="358">
        <v>81.5</v>
      </c>
      <c r="N40" s="358"/>
      <c r="O40" s="358"/>
      <c r="P40" s="343">
        <v>132487</v>
      </c>
      <c r="Q40" s="343"/>
      <c r="R40" s="343"/>
      <c r="S40" s="343"/>
      <c r="T40" s="343">
        <v>2195</v>
      </c>
      <c r="U40" s="343"/>
      <c r="V40" s="343"/>
      <c r="W40" s="358">
        <v>84.6</v>
      </c>
      <c r="X40" s="358"/>
      <c r="Y40" s="358"/>
    </row>
    <row r="41" spans="1:25" ht="22.5" customHeight="1">
      <c r="A41" s="362" t="s">
        <v>431</v>
      </c>
      <c r="B41" s="362"/>
      <c r="C41" s="362"/>
      <c r="D41" s="362"/>
      <c r="E41" s="365"/>
      <c r="F41" s="343">
        <v>77903</v>
      </c>
      <c r="G41" s="343"/>
      <c r="H41" s="343"/>
      <c r="I41" s="343"/>
      <c r="J41" s="343">
        <v>1875</v>
      </c>
      <c r="K41" s="343"/>
      <c r="L41" s="343"/>
      <c r="M41" s="358">
        <v>72</v>
      </c>
      <c r="N41" s="358"/>
      <c r="O41" s="358"/>
      <c r="P41" s="343">
        <v>79157</v>
      </c>
      <c r="Q41" s="343"/>
      <c r="R41" s="343"/>
      <c r="S41" s="343"/>
      <c r="T41" s="343">
        <v>1926</v>
      </c>
      <c r="U41" s="343"/>
      <c r="V41" s="343"/>
      <c r="W41" s="358">
        <v>74.2</v>
      </c>
      <c r="X41" s="358"/>
      <c r="Y41" s="358"/>
    </row>
    <row r="42" spans="1:25" ht="22.5" customHeight="1">
      <c r="A42" s="362" t="s">
        <v>530</v>
      </c>
      <c r="B42" s="362"/>
      <c r="C42" s="362"/>
      <c r="D42" s="362"/>
      <c r="E42" s="365"/>
      <c r="F42" s="343">
        <v>73272</v>
      </c>
      <c r="G42" s="343"/>
      <c r="H42" s="343"/>
      <c r="I42" s="343"/>
      <c r="J42" s="343">
        <v>2071</v>
      </c>
      <c r="K42" s="343"/>
      <c r="L42" s="343"/>
      <c r="M42" s="358">
        <v>79.6</v>
      </c>
      <c r="N42" s="358"/>
      <c r="O42" s="358"/>
      <c r="P42" s="343">
        <v>73199</v>
      </c>
      <c r="Q42" s="343"/>
      <c r="R42" s="343"/>
      <c r="S42" s="343"/>
      <c r="T42" s="343">
        <v>2074</v>
      </c>
      <c r="U42" s="343"/>
      <c r="V42" s="343"/>
      <c r="W42" s="358">
        <v>80</v>
      </c>
      <c r="X42" s="358"/>
      <c r="Y42" s="358"/>
    </row>
    <row r="43" spans="1:25" ht="22.5" customHeight="1">
      <c r="A43" s="362" t="s">
        <v>531</v>
      </c>
      <c r="B43" s="362"/>
      <c r="C43" s="362"/>
      <c r="D43" s="362"/>
      <c r="E43" s="365"/>
      <c r="F43" s="343">
        <v>95554</v>
      </c>
      <c r="G43" s="343"/>
      <c r="H43" s="343"/>
      <c r="I43" s="343"/>
      <c r="J43" s="343">
        <v>2793</v>
      </c>
      <c r="K43" s="343"/>
      <c r="L43" s="343"/>
      <c r="M43" s="358">
        <v>107.3</v>
      </c>
      <c r="N43" s="358"/>
      <c r="O43" s="358"/>
      <c r="P43" s="343">
        <v>103949</v>
      </c>
      <c r="Q43" s="343"/>
      <c r="R43" s="343"/>
      <c r="S43" s="343"/>
      <c r="T43" s="343">
        <v>3076</v>
      </c>
      <c r="U43" s="343"/>
      <c r="V43" s="343"/>
      <c r="W43" s="358">
        <v>118.6</v>
      </c>
      <c r="X43" s="358"/>
      <c r="Y43" s="358"/>
    </row>
    <row r="44" spans="1:25" ht="11.25" customHeight="1">
      <c r="A44" s="138"/>
      <c r="B44" s="138"/>
      <c r="C44" s="138"/>
      <c r="D44" s="138"/>
      <c r="E44" s="139"/>
      <c r="F44" s="46"/>
      <c r="G44" s="46"/>
      <c r="H44" s="46"/>
      <c r="I44" s="46"/>
      <c r="J44" s="46"/>
      <c r="K44" s="46"/>
      <c r="L44" s="46"/>
      <c r="M44" s="137"/>
      <c r="N44" s="137"/>
      <c r="O44" s="137"/>
      <c r="P44" s="46"/>
      <c r="Q44" s="46"/>
      <c r="R44" s="46"/>
      <c r="S44" s="46"/>
      <c r="T44" s="46"/>
      <c r="U44" s="46"/>
      <c r="V44" s="46"/>
      <c r="W44" s="137"/>
      <c r="X44" s="137"/>
      <c r="Y44" s="137"/>
    </row>
    <row r="45" spans="1:25" ht="22.5" customHeight="1" thickBot="1">
      <c r="A45" s="367" t="s">
        <v>398</v>
      </c>
      <c r="B45" s="367"/>
      <c r="C45" s="367"/>
      <c r="D45" s="367"/>
      <c r="E45" s="368"/>
      <c r="F45" s="370">
        <v>3030276</v>
      </c>
      <c r="G45" s="370"/>
      <c r="H45" s="370"/>
      <c r="I45" s="370"/>
      <c r="J45" s="370">
        <v>2635</v>
      </c>
      <c r="K45" s="370"/>
      <c r="L45" s="370"/>
      <c r="M45" s="369">
        <v>101.2</v>
      </c>
      <c r="N45" s="369"/>
      <c r="O45" s="369"/>
      <c r="P45" s="370">
        <v>3009179</v>
      </c>
      <c r="Q45" s="370"/>
      <c r="R45" s="370"/>
      <c r="S45" s="370"/>
      <c r="T45" s="370">
        <v>2624</v>
      </c>
      <c r="U45" s="370"/>
      <c r="V45" s="370"/>
      <c r="W45" s="369">
        <v>101.2</v>
      </c>
      <c r="X45" s="369"/>
      <c r="Y45" s="369"/>
    </row>
    <row r="46" spans="1:25" ht="20.25" customHeight="1">
      <c r="A46" s="19" t="s">
        <v>436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20"/>
      <c r="Q46" s="20"/>
      <c r="R46" s="345" t="s">
        <v>114</v>
      </c>
      <c r="S46" s="346"/>
      <c r="T46" s="346"/>
      <c r="U46" s="346"/>
      <c r="V46" s="346"/>
      <c r="W46" s="346"/>
      <c r="X46" s="346"/>
      <c r="Y46" s="346"/>
    </row>
    <row r="47" spans="1:25" ht="20.25" customHeight="1">
      <c r="A47" s="19" t="s">
        <v>437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U47" s="14"/>
      <c r="V47" s="14"/>
      <c r="W47" s="14"/>
      <c r="X47" s="14"/>
      <c r="Y47" s="120"/>
    </row>
    <row r="48" ht="20.25" customHeight="1">
      <c r="A48" s="19" t="s">
        <v>687</v>
      </c>
    </row>
  </sheetData>
  <sheetProtection/>
  <mergeCells count="205">
    <mergeCell ref="P28:S29"/>
    <mergeCell ref="T43:V43"/>
    <mergeCell ref="W43:Y43"/>
    <mergeCell ref="F43:I43"/>
    <mergeCell ref="J43:L43"/>
    <mergeCell ref="M43:O43"/>
    <mergeCell ref="P43:S43"/>
    <mergeCell ref="W35:Y35"/>
    <mergeCell ref="W36:Y36"/>
    <mergeCell ref="T37:V37"/>
    <mergeCell ref="P37:S37"/>
    <mergeCell ref="A24:Y24"/>
    <mergeCell ref="W37:Y37"/>
    <mergeCell ref="P33:S33"/>
    <mergeCell ref="P31:S31"/>
    <mergeCell ref="P32:S32"/>
    <mergeCell ref="T35:V35"/>
    <mergeCell ref="T36:V36"/>
    <mergeCell ref="P30:S30"/>
    <mergeCell ref="W31:Y31"/>
    <mergeCell ref="A19:E19"/>
    <mergeCell ref="U16:Y16"/>
    <mergeCell ref="U17:Y17"/>
    <mergeCell ref="M41:O41"/>
    <mergeCell ref="P41:S41"/>
    <mergeCell ref="W32:Y32"/>
    <mergeCell ref="W30:Y30"/>
    <mergeCell ref="T40:V40"/>
    <mergeCell ref="T38:V38"/>
    <mergeCell ref="J38:L38"/>
    <mergeCell ref="F40:I40"/>
    <mergeCell ref="P40:S40"/>
    <mergeCell ref="T39:V39"/>
    <mergeCell ref="P39:S39"/>
    <mergeCell ref="W41:Y41"/>
    <mergeCell ref="W39:Y39"/>
    <mergeCell ref="W40:Y40"/>
    <mergeCell ref="J39:L39"/>
    <mergeCell ref="T33:V33"/>
    <mergeCell ref="W33:Y33"/>
    <mergeCell ref="W34:Y34"/>
    <mergeCell ref="T34:V34"/>
    <mergeCell ref="T31:V31"/>
    <mergeCell ref="T32:V32"/>
    <mergeCell ref="W38:Y38"/>
    <mergeCell ref="T29:V29"/>
    <mergeCell ref="F45:I45"/>
    <mergeCell ref="J45:L45"/>
    <mergeCell ref="M38:O38"/>
    <mergeCell ref="P35:S35"/>
    <mergeCell ref="P36:S36"/>
    <mergeCell ref="M42:O42"/>
    <mergeCell ref="P42:S42"/>
    <mergeCell ref="T41:V41"/>
    <mergeCell ref="P34:S34"/>
    <mergeCell ref="F42:I42"/>
    <mergeCell ref="P38:S38"/>
    <mergeCell ref="F41:I41"/>
    <mergeCell ref="A16:E16"/>
    <mergeCell ref="F16:J16"/>
    <mergeCell ref="K16:O16"/>
    <mergeCell ref="A17:E17"/>
    <mergeCell ref="M39:O39"/>
    <mergeCell ref="F39:I39"/>
    <mergeCell ref="W45:Y45"/>
    <mergeCell ref="M45:O45"/>
    <mergeCell ref="J40:L40"/>
    <mergeCell ref="M40:O40"/>
    <mergeCell ref="T45:V45"/>
    <mergeCell ref="J42:L42"/>
    <mergeCell ref="P45:S45"/>
    <mergeCell ref="T42:V42"/>
    <mergeCell ref="W42:Y42"/>
    <mergeCell ref="J41:L41"/>
    <mergeCell ref="F37:I37"/>
    <mergeCell ref="M35:O35"/>
    <mergeCell ref="M36:O36"/>
    <mergeCell ref="M37:O37"/>
    <mergeCell ref="J37:L37"/>
    <mergeCell ref="F38:I38"/>
    <mergeCell ref="J36:L36"/>
    <mergeCell ref="F35:I35"/>
    <mergeCell ref="J35:L35"/>
    <mergeCell ref="F34:I34"/>
    <mergeCell ref="J34:L34"/>
    <mergeCell ref="J32:L32"/>
    <mergeCell ref="M34:O34"/>
    <mergeCell ref="J33:L33"/>
    <mergeCell ref="M33:O33"/>
    <mergeCell ref="F33:I33"/>
    <mergeCell ref="M32:O32"/>
    <mergeCell ref="A40:E40"/>
    <mergeCell ref="A45:E45"/>
    <mergeCell ref="A35:E35"/>
    <mergeCell ref="A37:E37"/>
    <mergeCell ref="A38:E38"/>
    <mergeCell ref="A39:E39"/>
    <mergeCell ref="A42:E42"/>
    <mergeCell ref="A43:E43"/>
    <mergeCell ref="A41:E41"/>
    <mergeCell ref="A30:E30"/>
    <mergeCell ref="A36:E36"/>
    <mergeCell ref="F30:I30"/>
    <mergeCell ref="A31:E31"/>
    <mergeCell ref="A32:E32"/>
    <mergeCell ref="A33:E33"/>
    <mergeCell ref="A34:E34"/>
    <mergeCell ref="F31:I31"/>
    <mergeCell ref="F36:I36"/>
    <mergeCell ref="F32:I32"/>
    <mergeCell ref="A1:Y1"/>
    <mergeCell ref="U4:Y4"/>
    <mergeCell ref="U6:Y6"/>
    <mergeCell ref="U5:Y5"/>
    <mergeCell ref="A6:E6"/>
    <mergeCell ref="P3:T3"/>
    <mergeCell ref="A3:E3"/>
    <mergeCell ref="F3:J3"/>
    <mergeCell ref="K3:O3"/>
    <mergeCell ref="U3:Y3"/>
    <mergeCell ref="A2:E2"/>
    <mergeCell ref="K13:O13"/>
    <mergeCell ref="P13:T13"/>
    <mergeCell ref="U12:Y12"/>
    <mergeCell ref="U11:Y11"/>
    <mergeCell ref="K11:O11"/>
    <mergeCell ref="P11:T11"/>
    <mergeCell ref="A11:E11"/>
    <mergeCell ref="F11:J11"/>
    <mergeCell ref="U13:Y13"/>
    <mergeCell ref="U14:Y14"/>
    <mergeCell ref="A13:E13"/>
    <mergeCell ref="U8:Y8"/>
    <mergeCell ref="U7:Y7"/>
    <mergeCell ref="U10:Y10"/>
    <mergeCell ref="U9:Y9"/>
    <mergeCell ref="A14:E14"/>
    <mergeCell ref="F14:J14"/>
    <mergeCell ref="K14:O14"/>
    <mergeCell ref="P14:T14"/>
    <mergeCell ref="P12:T12"/>
    <mergeCell ref="P10:T10"/>
    <mergeCell ref="P6:T6"/>
    <mergeCell ref="K10:O10"/>
    <mergeCell ref="K7:O7"/>
    <mergeCell ref="K9:O9"/>
    <mergeCell ref="P9:T9"/>
    <mergeCell ref="P7:T7"/>
    <mergeCell ref="P8:T8"/>
    <mergeCell ref="K8:O8"/>
    <mergeCell ref="A15:E15"/>
    <mergeCell ref="F15:J15"/>
    <mergeCell ref="K15:O15"/>
    <mergeCell ref="A10:E10"/>
    <mergeCell ref="F10:J10"/>
    <mergeCell ref="K12:O12"/>
    <mergeCell ref="F13:J13"/>
    <mergeCell ref="A12:E12"/>
    <mergeCell ref="F12:J12"/>
    <mergeCell ref="A9:E9"/>
    <mergeCell ref="A7:E7"/>
    <mergeCell ref="F7:J7"/>
    <mergeCell ref="A8:E8"/>
    <mergeCell ref="F8:J8"/>
    <mergeCell ref="F9:J9"/>
    <mergeCell ref="K6:O6"/>
    <mergeCell ref="P4:T4"/>
    <mergeCell ref="A5:E5"/>
    <mergeCell ref="F5:J5"/>
    <mergeCell ref="K5:O5"/>
    <mergeCell ref="P5:T5"/>
    <mergeCell ref="A4:E4"/>
    <mergeCell ref="F4:J4"/>
    <mergeCell ref="K4:O4"/>
    <mergeCell ref="F6:J6"/>
    <mergeCell ref="R46:Y46"/>
    <mergeCell ref="F27:O27"/>
    <mergeCell ref="A27:E29"/>
    <mergeCell ref="J29:L29"/>
    <mergeCell ref="P27:Y27"/>
    <mergeCell ref="F28:I29"/>
    <mergeCell ref="J28:L28"/>
    <mergeCell ref="M28:O28"/>
    <mergeCell ref="M29:O29"/>
    <mergeCell ref="M30:O30"/>
    <mergeCell ref="U15:Y15"/>
    <mergeCell ref="F19:J19"/>
    <mergeCell ref="J30:L30"/>
    <mergeCell ref="F17:J17"/>
    <mergeCell ref="K17:O17"/>
    <mergeCell ref="T30:V30"/>
    <mergeCell ref="P15:T15"/>
    <mergeCell ref="P16:T16"/>
    <mergeCell ref="P19:T19"/>
    <mergeCell ref="U19:Y19"/>
    <mergeCell ref="W29:Y29"/>
    <mergeCell ref="J31:L31"/>
    <mergeCell ref="P17:T17"/>
    <mergeCell ref="K19:O19"/>
    <mergeCell ref="R20:Y20"/>
    <mergeCell ref="M31:O31"/>
    <mergeCell ref="T28:V28"/>
    <mergeCell ref="W28:Y28"/>
    <mergeCell ref="A20:Q20"/>
    <mergeCell ref="A26:T26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46"/>
  <sheetViews>
    <sheetView showGridLines="0" zoomScale="80" zoomScaleNormal="80" zoomScalePageLayoutView="0" workbookViewId="0" topLeftCell="A1">
      <selection activeCell="A1" sqref="A1:S1"/>
    </sheetView>
  </sheetViews>
  <sheetFormatPr defaultColWidth="3.625" defaultRowHeight="24.75" customHeight="1"/>
  <cols>
    <col min="1" max="1" width="1.625" style="1" customWidth="1"/>
    <col min="2" max="4" width="3.625" style="1" customWidth="1"/>
    <col min="5" max="5" width="1.625" style="1" customWidth="1"/>
    <col min="6" max="35" width="7.00390625" style="1" customWidth="1"/>
    <col min="36" max="16384" width="3.625" style="1" customWidth="1"/>
  </cols>
  <sheetData>
    <row r="1" spans="1:36" s="122" customFormat="1" ht="30" customHeight="1">
      <c r="A1" s="394" t="s">
        <v>519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5" t="s">
        <v>300</v>
      </c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123"/>
    </row>
    <row r="2" spans="1:6" ht="25.5" customHeight="1" thickBot="1">
      <c r="A2" s="26" t="s">
        <v>433</v>
      </c>
      <c r="B2" s="26"/>
      <c r="C2" s="26"/>
      <c r="D2" s="26"/>
      <c r="E2" s="26"/>
      <c r="F2" s="26"/>
    </row>
    <row r="3" spans="1:35" ht="25.5" customHeight="1">
      <c r="A3" s="310" t="s">
        <v>301</v>
      </c>
      <c r="B3" s="310"/>
      <c r="C3" s="310"/>
      <c r="D3" s="310"/>
      <c r="E3" s="311"/>
      <c r="F3" s="372" t="s">
        <v>302</v>
      </c>
      <c r="G3" s="375" t="s">
        <v>303</v>
      </c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69"/>
      <c r="T3" s="375" t="s">
        <v>304</v>
      </c>
      <c r="U3" s="229"/>
      <c r="V3" s="229"/>
      <c r="W3" s="375" t="s">
        <v>305</v>
      </c>
      <c r="X3" s="229"/>
      <c r="Y3" s="229"/>
      <c r="Z3" s="229"/>
      <c r="AA3" s="375" t="s">
        <v>306</v>
      </c>
      <c r="AB3" s="392" t="s">
        <v>307</v>
      </c>
      <c r="AC3" s="392" t="s">
        <v>308</v>
      </c>
      <c r="AD3" s="392" t="s">
        <v>309</v>
      </c>
      <c r="AE3" s="393" t="s">
        <v>310</v>
      </c>
      <c r="AF3" s="230"/>
      <c r="AG3" s="392" t="s">
        <v>311</v>
      </c>
      <c r="AH3" s="393" t="s">
        <v>312</v>
      </c>
      <c r="AI3" s="230"/>
    </row>
    <row r="4" spans="1:35" ht="25.5" customHeight="1">
      <c r="A4" s="383"/>
      <c r="B4" s="383"/>
      <c r="C4" s="383"/>
      <c r="D4" s="383"/>
      <c r="E4" s="384"/>
      <c r="F4" s="373"/>
      <c r="G4" s="376"/>
      <c r="H4" s="378" t="s">
        <v>313</v>
      </c>
      <c r="I4" s="378" t="s">
        <v>314</v>
      </c>
      <c r="J4" s="378" t="s">
        <v>315</v>
      </c>
      <c r="K4" s="378" t="s">
        <v>316</v>
      </c>
      <c r="L4" s="378" t="s">
        <v>439</v>
      </c>
      <c r="M4" s="378" t="s">
        <v>317</v>
      </c>
      <c r="N4" s="378" t="s">
        <v>318</v>
      </c>
      <c r="O4" s="378" t="s">
        <v>319</v>
      </c>
      <c r="P4" s="378" t="s">
        <v>320</v>
      </c>
      <c r="Q4" s="378" t="s">
        <v>321</v>
      </c>
      <c r="R4" s="378" t="s">
        <v>322</v>
      </c>
      <c r="S4" s="378" t="s">
        <v>323</v>
      </c>
      <c r="T4" s="376"/>
      <c r="U4" s="378" t="s">
        <v>324</v>
      </c>
      <c r="V4" s="378" t="s">
        <v>325</v>
      </c>
      <c r="W4" s="376"/>
      <c r="X4" s="378" t="s">
        <v>326</v>
      </c>
      <c r="Y4" s="378" t="s">
        <v>327</v>
      </c>
      <c r="Z4" s="378" t="s">
        <v>328</v>
      </c>
      <c r="AA4" s="376"/>
      <c r="AB4" s="387"/>
      <c r="AC4" s="387"/>
      <c r="AD4" s="387"/>
      <c r="AE4" s="390"/>
      <c r="AF4" s="386" t="s">
        <v>329</v>
      </c>
      <c r="AG4" s="387"/>
      <c r="AH4" s="390"/>
      <c r="AI4" s="389" t="s">
        <v>214</v>
      </c>
    </row>
    <row r="5" spans="1:35" ht="25.5" customHeight="1">
      <c r="A5" s="383"/>
      <c r="B5" s="383"/>
      <c r="C5" s="383"/>
      <c r="D5" s="383"/>
      <c r="E5" s="384"/>
      <c r="F5" s="373"/>
      <c r="G5" s="376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6"/>
      <c r="U5" s="373"/>
      <c r="V5" s="373"/>
      <c r="W5" s="376"/>
      <c r="X5" s="373"/>
      <c r="Y5" s="373"/>
      <c r="Z5" s="373"/>
      <c r="AA5" s="376"/>
      <c r="AB5" s="387"/>
      <c r="AC5" s="387"/>
      <c r="AD5" s="387"/>
      <c r="AE5" s="390"/>
      <c r="AF5" s="387"/>
      <c r="AG5" s="387"/>
      <c r="AH5" s="390"/>
      <c r="AI5" s="390"/>
    </row>
    <row r="6" spans="1:35" ht="25.5" customHeight="1">
      <c r="A6" s="383"/>
      <c r="B6" s="383"/>
      <c r="C6" s="383"/>
      <c r="D6" s="383"/>
      <c r="E6" s="384"/>
      <c r="F6" s="373"/>
      <c r="G6" s="376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6"/>
      <c r="U6" s="373"/>
      <c r="V6" s="373"/>
      <c r="W6" s="376"/>
      <c r="X6" s="373"/>
      <c r="Y6" s="373"/>
      <c r="Z6" s="373"/>
      <c r="AA6" s="376"/>
      <c r="AB6" s="387"/>
      <c r="AC6" s="387"/>
      <c r="AD6" s="387"/>
      <c r="AE6" s="390"/>
      <c r="AF6" s="387"/>
      <c r="AG6" s="387"/>
      <c r="AH6" s="390"/>
      <c r="AI6" s="390"/>
    </row>
    <row r="7" spans="1:35" ht="25.5" customHeight="1">
      <c r="A7" s="383"/>
      <c r="B7" s="383"/>
      <c r="C7" s="383"/>
      <c r="D7" s="383"/>
      <c r="E7" s="384"/>
      <c r="F7" s="373"/>
      <c r="G7" s="376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6"/>
      <c r="U7" s="373"/>
      <c r="V7" s="373"/>
      <c r="W7" s="376"/>
      <c r="X7" s="373"/>
      <c r="Y7" s="373"/>
      <c r="Z7" s="373"/>
      <c r="AA7" s="376"/>
      <c r="AB7" s="387"/>
      <c r="AC7" s="387"/>
      <c r="AD7" s="387"/>
      <c r="AE7" s="390"/>
      <c r="AF7" s="387"/>
      <c r="AG7" s="387"/>
      <c r="AH7" s="390"/>
      <c r="AI7" s="390"/>
    </row>
    <row r="8" spans="1:35" ht="25.5" customHeight="1">
      <c r="A8" s="383"/>
      <c r="B8" s="383"/>
      <c r="C8" s="383"/>
      <c r="D8" s="383"/>
      <c r="E8" s="384"/>
      <c r="F8" s="373"/>
      <c r="G8" s="376"/>
      <c r="H8" s="373"/>
      <c r="I8" s="373"/>
      <c r="J8" s="373"/>
      <c r="K8" s="373"/>
      <c r="L8" s="373"/>
      <c r="M8" s="373"/>
      <c r="N8" s="373"/>
      <c r="O8" s="373"/>
      <c r="P8" s="373"/>
      <c r="Q8" s="373"/>
      <c r="R8" s="373"/>
      <c r="S8" s="373"/>
      <c r="T8" s="376"/>
      <c r="U8" s="373"/>
      <c r="V8" s="373"/>
      <c r="W8" s="376"/>
      <c r="X8" s="373"/>
      <c r="Y8" s="373"/>
      <c r="Z8" s="373"/>
      <c r="AA8" s="376"/>
      <c r="AB8" s="387"/>
      <c r="AC8" s="387"/>
      <c r="AD8" s="387"/>
      <c r="AE8" s="390"/>
      <c r="AF8" s="387"/>
      <c r="AG8" s="387"/>
      <c r="AH8" s="390"/>
      <c r="AI8" s="390"/>
    </row>
    <row r="9" spans="1:35" ht="25.5" customHeight="1">
      <c r="A9" s="312"/>
      <c r="B9" s="312"/>
      <c r="C9" s="312"/>
      <c r="D9" s="312"/>
      <c r="E9" s="313"/>
      <c r="F9" s="374"/>
      <c r="G9" s="377"/>
      <c r="H9" s="374"/>
      <c r="I9" s="374"/>
      <c r="J9" s="374"/>
      <c r="K9" s="374"/>
      <c r="L9" s="374"/>
      <c r="M9" s="374"/>
      <c r="N9" s="374"/>
      <c r="O9" s="374"/>
      <c r="P9" s="374"/>
      <c r="Q9" s="374"/>
      <c r="R9" s="374"/>
      <c r="S9" s="374"/>
      <c r="T9" s="377"/>
      <c r="U9" s="374"/>
      <c r="V9" s="374"/>
      <c r="W9" s="377"/>
      <c r="X9" s="374"/>
      <c r="Y9" s="374"/>
      <c r="Z9" s="374"/>
      <c r="AA9" s="377"/>
      <c r="AB9" s="388"/>
      <c r="AC9" s="388"/>
      <c r="AD9" s="388"/>
      <c r="AE9" s="391"/>
      <c r="AF9" s="388"/>
      <c r="AG9" s="388"/>
      <c r="AH9" s="391"/>
      <c r="AI9" s="391"/>
    </row>
    <row r="10" spans="6:35" ht="25.5" customHeight="1"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</row>
    <row r="11" spans="2:35" s="122" customFormat="1" ht="21.75" customHeight="1">
      <c r="B11" s="381" t="s">
        <v>432</v>
      </c>
      <c r="C11" s="381"/>
      <c r="D11" s="381"/>
      <c r="E11" s="226"/>
      <c r="F11" s="396">
        <v>100.3</v>
      </c>
      <c r="G11" s="396">
        <v>100.5</v>
      </c>
      <c r="H11" s="396">
        <v>96.3</v>
      </c>
      <c r="I11" s="396">
        <v>100.9</v>
      </c>
      <c r="J11" s="396">
        <v>101.7</v>
      </c>
      <c r="K11" s="396">
        <v>97.4</v>
      </c>
      <c r="L11" s="396">
        <v>104.9</v>
      </c>
      <c r="M11" s="396">
        <v>104.6</v>
      </c>
      <c r="N11" s="396">
        <v>98</v>
      </c>
      <c r="O11" s="396">
        <v>97.7</v>
      </c>
      <c r="P11" s="396">
        <v>101.9</v>
      </c>
      <c r="Q11" s="396">
        <v>100.1</v>
      </c>
      <c r="R11" s="396">
        <v>98.1</v>
      </c>
      <c r="S11" s="396">
        <v>101.1</v>
      </c>
      <c r="T11" s="396">
        <v>101.1</v>
      </c>
      <c r="U11" s="396">
        <v>101.2</v>
      </c>
      <c r="V11" s="396">
        <v>100.6</v>
      </c>
      <c r="W11" s="396">
        <v>102.2</v>
      </c>
      <c r="X11" s="396">
        <v>99.8</v>
      </c>
      <c r="Y11" s="396">
        <v>103.5</v>
      </c>
      <c r="Z11" s="396">
        <v>100.8</v>
      </c>
      <c r="AA11" s="396">
        <v>97.1</v>
      </c>
      <c r="AB11" s="396">
        <v>101.4</v>
      </c>
      <c r="AC11" s="396">
        <v>99.2</v>
      </c>
      <c r="AD11" s="396">
        <v>100.1</v>
      </c>
      <c r="AE11" s="396">
        <v>100.4</v>
      </c>
      <c r="AF11" s="396">
        <v>100.8</v>
      </c>
      <c r="AG11" s="396">
        <v>97.6</v>
      </c>
      <c r="AH11" s="396">
        <v>100.8</v>
      </c>
      <c r="AI11" s="396">
        <v>104.6</v>
      </c>
    </row>
    <row r="12" spans="2:35" s="122" customFormat="1" ht="21.75" customHeight="1">
      <c r="B12" s="382" t="s">
        <v>256</v>
      </c>
      <c r="C12" s="382"/>
      <c r="D12" s="382"/>
      <c r="E12" s="225"/>
      <c r="F12" s="396"/>
      <c r="G12" s="396"/>
      <c r="H12" s="396"/>
      <c r="I12" s="396"/>
      <c r="J12" s="396"/>
      <c r="K12" s="396"/>
      <c r="L12" s="396"/>
      <c r="M12" s="396"/>
      <c r="N12" s="396"/>
      <c r="O12" s="396"/>
      <c r="P12" s="396"/>
      <c r="Q12" s="396"/>
      <c r="R12" s="396"/>
      <c r="S12" s="396"/>
      <c r="T12" s="396"/>
      <c r="U12" s="396"/>
      <c r="V12" s="396"/>
      <c r="W12" s="396"/>
      <c r="X12" s="396"/>
      <c r="Y12" s="396"/>
      <c r="Z12" s="396"/>
      <c r="AA12" s="396"/>
      <c r="AB12" s="396"/>
      <c r="AC12" s="396"/>
      <c r="AD12" s="396"/>
      <c r="AE12" s="396"/>
      <c r="AF12" s="396"/>
      <c r="AG12" s="396"/>
      <c r="AH12" s="396"/>
      <c r="AI12" s="396"/>
    </row>
    <row r="13" spans="2:35" s="122" customFormat="1" ht="21.75" customHeight="1">
      <c r="B13" s="381" t="s">
        <v>533</v>
      </c>
      <c r="C13" s="381"/>
      <c r="D13" s="381"/>
      <c r="E13" s="226"/>
      <c r="F13" s="396">
        <v>100.3</v>
      </c>
      <c r="G13" s="396">
        <v>100.8</v>
      </c>
      <c r="H13" s="396">
        <v>94.5</v>
      </c>
      <c r="I13" s="396">
        <v>102.1</v>
      </c>
      <c r="J13" s="396">
        <v>100.4</v>
      </c>
      <c r="K13" s="396">
        <v>96.2</v>
      </c>
      <c r="L13" s="396">
        <v>104.3</v>
      </c>
      <c r="M13" s="396">
        <v>112.5</v>
      </c>
      <c r="N13" s="396">
        <v>98.2</v>
      </c>
      <c r="O13" s="396">
        <v>96.1</v>
      </c>
      <c r="P13" s="396">
        <v>102.5</v>
      </c>
      <c r="Q13" s="396">
        <v>99.6</v>
      </c>
      <c r="R13" s="396">
        <v>97</v>
      </c>
      <c r="S13" s="396">
        <v>103.4</v>
      </c>
      <c r="T13" s="396">
        <v>101.2</v>
      </c>
      <c r="U13" s="396">
        <v>101</v>
      </c>
      <c r="V13" s="396">
        <v>103.5</v>
      </c>
      <c r="W13" s="396">
        <v>102.8</v>
      </c>
      <c r="X13" s="396">
        <v>99.8</v>
      </c>
      <c r="Y13" s="396">
        <v>105.1</v>
      </c>
      <c r="Z13" s="396">
        <v>100.8</v>
      </c>
      <c r="AA13" s="396">
        <v>93.2</v>
      </c>
      <c r="AB13" s="396">
        <v>103.5</v>
      </c>
      <c r="AC13" s="396">
        <v>98.9</v>
      </c>
      <c r="AD13" s="396">
        <v>100.1</v>
      </c>
      <c r="AE13" s="396">
        <v>101</v>
      </c>
      <c r="AF13" s="396">
        <v>101.5</v>
      </c>
      <c r="AG13" s="396">
        <v>96.7</v>
      </c>
      <c r="AH13" s="396">
        <v>101.2</v>
      </c>
      <c r="AI13" s="396">
        <v>109.1</v>
      </c>
    </row>
    <row r="14" spans="2:35" s="122" customFormat="1" ht="21.75" customHeight="1">
      <c r="B14" s="382" t="s">
        <v>256</v>
      </c>
      <c r="C14" s="382"/>
      <c r="D14" s="382"/>
      <c r="E14" s="225"/>
      <c r="F14" s="396"/>
      <c r="G14" s="396"/>
      <c r="H14" s="396"/>
      <c r="I14" s="396"/>
      <c r="J14" s="396"/>
      <c r="K14" s="396"/>
      <c r="L14" s="396"/>
      <c r="M14" s="396"/>
      <c r="N14" s="396"/>
      <c r="O14" s="396"/>
      <c r="P14" s="396"/>
      <c r="Q14" s="396"/>
      <c r="R14" s="396"/>
      <c r="S14" s="396"/>
      <c r="T14" s="396"/>
      <c r="U14" s="396"/>
      <c r="V14" s="396"/>
      <c r="W14" s="396"/>
      <c r="X14" s="396"/>
      <c r="Y14" s="396"/>
      <c r="Z14" s="396"/>
      <c r="AA14" s="396"/>
      <c r="AB14" s="396"/>
      <c r="AC14" s="396"/>
      <c r="AD14" s="396"/>
      <c r="AE14" s="396"/>
      <c r="AF14" s="396"/>
      <c r="AG14" s="396"/>
      <c r="AH14" s="396"/>
      <c r="AI14" s="396"/>
    </row>
    <row r="15" spans="1:35" s="49" customFormat="1" ht="21.75" customHeight="1">
      <c r="A15" s="235"/>
      <c r="B15" s="385" t="s">
        <v>677</v>
      </c>
      <c r="C15" s="385"/>
      <c r="D15" s="385"/>
      <c r="E15" s="236"/>
      <c r="F15" s="379">
        <v>101.7</v>
      </c>
      <c r="G15" s="371">
        <v>104.7</v>
      </c>
      <c r="H15" s="371">
        <v>103.4</v>
      </c>
      <c r="I15" s="371">
        <v>106.5</v>
      </c>
      <c r="J15" s="371">
        <v>102.1</v>
      </c>
      <c r="K15" s="371">
        <v>100.1</v>
      </c>
      <c r="L15" s="371">
        <v>110.7</v>
      </c>
      <c r="M15" s="371">
        <v>109.3</v>
      </c>
      <c r="N15" s="371">
        <v>102.2</v>
      </c>
      <c r="O15" s="371">
        <v>104</v>
      </c>
      <c r="P15" s="371">
        <v>105.2</v>
      </c>
      <c r="Q15" s="371">
        <v>100.3</v>
      </c>
      <c r="R15" s="371">
        <v>96.6</v>
      </c>
      <c r="S15" s="371">
        <v>106.9</v>
      </c>
      <c r="T15" s="371">
        <v>102</v>
      </c>
      <c r="U15" s="371">
        <v>101.6</v>
      </c>
      <c r="V15" s="371">
        <v>105.5</v>
      </c>
      <c r="W15" s="371">
        <v>106.5</v>
      </c>
      <c r="X15" s="371">
        <v>101.8</v>
      </c>
      <c r="Y15" s="371">
        <v>109.3</v>
      </c>
      <c r="Z15" s="371">
        <v>100.8</v>
      </c>
      <c r="AA15" s="371">
        <v>91.3</v>
      </c>
      <c r="AB15" s="371">
        <v>103.9</v>
      </c>
      <c r="AC15" s="371">
        <v>98.9</v>
      </c>
      <c r="AD15" s="371">
        <v>102</v>
      </c>
      <c r="AE15" s="371">
        <v>101.3</v>
      </c>
      <c r="AF15" s="371">
        <v>101.9</v>
      </c>
      <c r="AG15" s="371">
        <v>95.2</v>
      </c>
      <c r="AH15" s="371">
        <v>101</v>
      </c>
      <c r="AI15" s="371">
        <v>109.2</v>
      </c>
    </row>
    <row r="16" spans="1:35" s="49" customFormat="1" ht="21.75" customHeight="1">
      <c r="A16" s="235"/>
      <c r="B16" s="380" t="s">
        <v>256</v>
      </c>
      <c r="C16" s="380"/>
      <c r="D16" s="380"/>
      <c r="E16" s="237"/>
      <c r="F16" s="379"/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371"/>
      <c r="V16" s="371"/>
      <c r="W16" s="371"/>
      <c r="X16" s="371"/>
      <c r="Y16" s="371"/>
      <c r="Z16" s="371"/>
      <c r="AA16" s="371"/>
      <c r="AB16" s="371"/>
      <c r="AC16" s="371"/>
      <c r="AD16" s="371"/>
      <c r="AE16" s="371"/>
      <c r="AF16" s="371"/>
      <c r="AG16" s="371"/>
      <c r="AH16" s="371"/>
      <c r="AI16" s="371"/>
    </row>
    <row r="17" spans="2:35" s="49" customFormat="1" ht="14.25" customHeight="1">
      <c r="B17" s="234"/>
      <c r="C17" s="234"/>
      <c r="D17" s="234"/>
      <c r="E17" s="234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8"/>
      <c r="AC17" s="227"/>
      <c r="AD17" s="227"/>
      <c r="AE17" s="228"/>
      <c r="AF17" s="228"/>
      <c r="AG17" s="228"/>
      <c r="AH17" s="227"/>
      <c r="AI17" s="227"/>
    </row>
    <row r="18" spans="6:35" s="41" customFormat="1" ht="25.5" customHeight="1"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8"/>
      <c r="AC18" s="227"/>
      <c r="AD18" s="227"/>
      <c r="AE18" s="228"/>
      <c r="AF18" s="228"/>
      <c r="AG18" s="228"/>
      <c r="AH18" s="227"/>
      <c r="AI18" s="227"/>
    </row>
    <row r="19" spans="2:35" ht="25.5" customHeight="1">
      <c r="B19" s="4"/>
      <c r="C19" s="3" t="s">
        <v>215</v>
      </c>
      <c r="D19" s="19" t="s">
        <v>330</v>
      </c>
      <c r="E19" s="19"/>
      <c r="F19" s="231">
        <v>100.7</v>
      </c>
      <c r="G19" s="231">
        <v>102.2</v>
      </c>
      <c r="H19" s="231">
        <v>97.4</v>
      </c>
      <c r="I19" s="231">
        <v>100.7</v>
      </c>
      <c r="J19" s="231">
        <v>102.9</v>
      </c>
      <c r="K19" s="231">
        <v>96.3</v>
      </c>
      <c r="L19" s="231">
        <v>106.5</v>
      </c>
      <c r="M19" s="231">
        <v>113.2</v>
      </c>
      <c r="N19" s="231">
        <v>99.3</v>
      </c>
      <c r="O19" s="231">
        <v>99.3</v>
      </c>
      <c r="P19" s="231">
        <v>103.9</v>
      </c>
      <c r="Q19" s="231">
        <v>100.4</v>
      </c>
      <c r="R19" s="231">
        <v>94.9</v>
      </c>
      <c r="S19" s="231">
        <v>105.1</v>
      </c>
      <c r="T19" s="231">
        <v>101.9</v>
      </c>
      <c r="U19" s="231">
        <v>101.6</v>
      </c>
      <c r="V19" s="231">
        <v>103.8</v>
      </c>
      <c r="W19" s="231">
        <v>105</v>
      </c>
      <c r="X19" s="231">
        <v>100.8</v>
      </c>
      <c r="Y19" s="231">
        <v>107.5</v>
      </c>
      <c r="Z19" s="231">
        <v>100.8</v>
      </c>
      <c r="AA19" s="231">
        <v>91.3</v>
      </c>
      <c r="AB19" s="231">
        <v>96.6</v>
      </c>
      <c r="AC19" s="231">
        <v>98.9</v>
      </c>
      <c r="AD19" s="231">
        <v>102.2</v>
      </c>
      <c r="AE19" s="231">
        <v>101.2</v>
      </c>
      <c r="AF19" s="231">
        <v>101.7</v>
      </c>
      <c r="AG19" s="231">
        <v>96.3</v>
      </c>
      <c r="AH19" s="231">
        <v>100.9</v>
      </c>
      <c r="AI19" s="231">
        <v>109.2</v>
      </c>
    </row>
    <row r="20" spans="2:35" ht="25.5" customHeight="1">
      <c r="B20" s="4"/>
      <c r="C20" s="3"/>
      <c r="D20" s="19"/>
      <c r="E20" s="19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</row>
    <row r="21" spans="2:35" ht="25.5" customHeight="1">
      <c r="B21" s="4"/>
      <c r="C21" s="3" t="s">
        <v>216</v>
      </c>
      <c r="D21" s="19" t="s">
        <v>330</v>
      </c>
      <c r="E21" s="19"/>
      <c r="F21" s="231">
        <v>100.5</v>
      </c>
      <c r="G21" s="231">
        <v>101.9</v>
      </c>
      <c r="H21" s="231">
        <v>99.8</v>
      </c>
      <c r="I21" s="231">
        <v>101.7</v>
      </c>
      <c r="J21" s="231">
        <v>102.6</v>
      </c>
      <c r="K21" s="231">
        <v>97.9</v>
      </c>
      <c r="L21" s="231">
        <v>104</v>
      </c>
      <c r="M21" s="231">
        <v>107.7</v>
      </c>
      <c r="N21" s="231">
        <v>100.6</v>
      </c>
      <c r="O21" s="231">
        <v>98</v>
      </c>
      <c r="P21" s="231">
        <v>102.7</v>
      </c>
      <c r="Q21" s="231">
        <v>99</v>
      </c>
      <c r="R21" s="231">
        <v>95.9</v>
      </c>
      <c r="S21" s="231">
        <v>105.3</v>
      </c>
      <c r="T21" s="231">
        <v>101.8</v>
      </c>
      <c r="U21" s="231">
        <v>101.6</v>
      </c>
      <c r="V21" s="231">
        <v>103.9</v>
      </c>
      <c r="W21" s="231">
        <v>105.2</v>
      </c>
      <c r="X21" s="231">
        <v>100.8</v>
      </c>
      <c r="Y21" s="231">
        <v>108.1</v>
      </c>
      <c r="Z21" s="231">
        <v>100.8</v>
      </c>
      <c r="AA21" s="231">
        <v>91.2</v>
      </c>
      <c r="AB21" s="231">
        <v>96.9</v>
      </c>
      <c r="AC21" s="231">
        <v>99</v>
      </c>
      <c r="AD21" s="231">
        <v>101.3</v>
      </c>
      <c r="AE21" s="231">
        <v>101.2</v>
      </c>
      <c r="AF21" s="231">
        <v>101.7</v>
      </c>
      <c r="AG21" s="231">
        <v>95.6</v>
      </c>
      <c r="AH21" s="231">
        <v>101</v>
      </c>
      <c r="AI21" s="231">
        <v>109.2</v>
      </c>
    </row>
    <row r="22" spans="2:35" ht="25.5" customHeight="1">
      <c r="B22" s="4"/>
      <c r="C22" s="3"/>
      <c r="D22" s="19"/>
      <c r="E22" s="19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</row>
    <row r="23" spans="2:35" ht="25.5" customHeight="1">
      <c r="B23" s="4"/>
      <c r="C23" s="3" t="s">
        <v>217</v>
      </c>
      <c r="D23" s="19" t="s">
        <v>330</v>
      </c>
      <c r="E23" s="19"/>
      <c r="F23" s="231">
        <v>101</v>
      </c>
      <c r="G23" s="231">
        <v>102.7</v>
      </c>
      <c r="H23" s="231">
        <v>99.9</v>
      </c>
      <c r="I23" s="231">
        <v>103.8</v>
      </c>
      <c r="J23" s="231">
        <v>103.3</v>
      </c>
      <c r="K23" s="231">
        <v>97.9</v>
      </c>
      <c r="L23" s="231">
        <v>107.7</v>
      </c>
      <c r="M23" s="231">
        <v>101.3</v>
      </c>
      <c r="N23" s="231">
        <v>102</v>
      </c>
      <c r="O23" s="231">
        <v>100.7</v>
      </c>
      <c r="P23" s="231">
        <v>103.3</v>
      </c>
      <c r="Q23" s="231">
        <v>99.7</v>
      </c>
      <c r="R23" s="231">
        <v>96.6</v>
      </c>
      <c r="S23" s="231">
        <v>105.3</v>
      </c>
      <c r="T23" s="231">
        <v>101.9</v>
      </c>
      <c r="U23" s="231">
        <v>101.6</v>
      </c>
      <c r="V23" s="231">
        <v>104</v>
      </c>
      <c r="W23" s="231">
        <v>105.2</v>
      </c>
      <c r="X23" s="231">
        <v>100.8</v>
      </c>
      <c r="Y23" s="231">
        <v>108.1</v>
      </c>
      <c r="Z23" s="231">
        <v>100.8</v>
      </c>
      <c r="AA23" s="231">
        <v>91.6</v>
      </c>
      <c r="AB23" s="231">
        <v>100.5</v>
      </c>
      <c r="AC23" s="231">
        <v>99</v>
      </c>
      <c r="AD23" s="231">
        <v>101.5</v>
      </c>
      <c r="AE23" s="231">
        <v>101.2</v>
      </c>
      <c r="AF23" s="231">
        <v>101.7</v>
      </c>
      <c r="AG23" s="231">
        <v>95.6</v>
      </c>
      <c r="AH23" s="231">
        <v>101.2</v>
      </c>
      <c r="AI23" s="231">
        <v>109.2</v>
      </c>
    </row>
    <row r="24" spans="2:35" ht="25.5" customHeight="1">
      <c r="B24" s="4"/>
      <c r="C24" s="3"/>
      <c r="D24" s="19"/>
      <c r="E24" s="19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</row>
    <row r="25" spans="2:35" ht="25.5" customHeight="1">
      <c r="B25" s="4"/>
      <c r="C25" s="3"/>
      <c r="D25" s="19"/>
      <c r="E25" s="19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</row>
    <row r="26" spans="2:35" ht="25.5" customHeight="1">
      <c r="B26" s="4"/>
      <c r="C26" s="3" t="s">
        <v>218</v>
      </c>
      <c r="D26" s="19" t="s">
        <v>330</v>
      </c>
      <c r="E26" s="19"/>
      <c r="F26" s="231">
        <v>100.8</v>
      </c>
      <c r="G26" s="231">
        <v>103.2</v>
      </c>
      <c r="H26" s="231">
        <v>100</v>
      </c>
      <c r="I26" s="231">
        <v>104.2</v>
      </c>
      <c r="J26" s="231">
        <v>105.1</v>
      </c>
      <c r="K26" s="231">
        <v>99.5</v>
      </c>
      <c r="L26" s="231">
        <v>107.6</v>
      </c>
      <c r="M26" s="231">
        <v>100.9</v>
      </c>
      <c r="N26" s="231">
        <v>103.4</v>
      </c>
      <c r="O26" s="231">
        <v>100.9</v>
      </c>
      <c r="P26" s="231">
        <v>103.4</v>
      </c>
      <c r="Q26" s="231">
        <v>98.9</v>
      </c>
      <c r="R26" s="231">
        <v>96.9</v>
      </c>
      <c r="S26" s="231">
        <v>106.3</v>
      </c>
      <c r="T26" s="231">
        <v>101.6</v>
      </c>
      <c r="U26" s="231">
        <v>101.3</v>
      </c>
      <c r="V26" s="231">
        <v>104.1</v>
      </c>
      <c r="W26" s="231">
        <v>105.7</v>
      </c>
      <c r="X26" s="231">
        <v>101.9</v>
      </c>
      <c r="Y26" s="231">
        <v>108.2</v>
      </c>
      <c r="Z26" s="231">
        <v>100.8</v>
      </c>
      <c r="AA26" s="231">
        <v>92.4</v>
      </c>
      <c r="AB26" s="231">
        <v>106.1</v>
      </c>
      <c r="AC26" s="231">
        <v>99.1</v>
      </c>
      <c r="AD26" s="231">
        <v>97.7</v>
      </c>
      <c r="AE26" s="231">
        <v>101.3</v>
      </c>
      <c r="AF26" s="231">
        <v>102</v>
      </c>
      <c r="AG26" s="231">
        <v>95.2</v>
      </c>
      <c r="AH26" s="231">
        <v>101.3</v>
      </c>
      <c r="AI26" s="231">
        <v>109.2</v>
      </c>
    </row>
    <row r="27" spans="2:35" ht="25.5" customHeight="1">
      <c r="B27" s="4"/>
      <c r="C27" s="3"/>
      <c r="D27" s="19"/>
      <c r="E27" s="19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</row>
    <row r="28" spans="2:35" ht="25.5" customHeight="1">
      <c r="B28" s="4"/>
      <c r="C28" s="3" t="s">
        <v>219</v>
      </c>
      <c r="D28" s="19" t="s">
        <v>330</v>
      </c>
      <c r="E28" s="19"/>
      <c r="F28" s="231">
        <v>101.5</v>
      </c>
      <c r="G28" s="231">
        <v>103.6</v>
      </c>
      <c r="H28" s="231">
        <v>101.1</v>
      </c>
      <c r="I28" s="231">
        <v>104.3</v>
      </c>
      <c r="J28" s="231">
        <v>101.9</v>
      </c>
      <c r="K28" s="231">
        <v>99.7</v>
      </c>
      <c r="L28" s="231">
        <v>108.9</v>
      </c>
      <c r="M28" s="231">
        <v>110.6</v>
      </c>
      <c r="N28" s="231">
        <v>97.7</v>
      </c>
      <c r="O28" s="231">
        <v>101.3</v>
      </c>
      <c r="P28" s="231">
        <v>105.4</v>
      </c>
      <c r="Q28" s="231">
        <v>98.5</v>
      </c>
      <c r="R28" s="231">
        <v>95.8</v>
      </c>
      <c r="S28" s="231">
        <v>107</v>
      </c>
      <c r="T28" s="231">
        <v>101.8</v>
      </c>
      <c r="U28" s="231">
        <v>101.5</v>
      </c>
      <c r="V28" s="231">
        <v>104.5</v>
      </c>
      <c r="W28" s="231">
        <v>105.9</v>
      </c>
      <c r="X28" s="231">
        <v>101.9</v>
      </c>
      <c r="Y28" s="231">
        <v>108.2</v>
      </c>
      <c r="Z28" s="231">
        <v>100.8</v>
      </c>
      <c r="AA28" s="231">
        <v>92</v>
      </c>
      <c r="AB28" s="231">
        <v>106</v>
      </c>
      <c r="AC28" s="231">
        <v>99</v>
      </c>
      <c r="AD28" s="231">
        <v>102.1</v>
      </c>
      <c r="AE28" s="231">
        <v>101.3</v>
      </c>
      <c r="AF28" s="231">
        <v>102</v>
      </c>
      <c r="AG28" s="231">
        <v>95</v>
      </c>
      <c r="AH28" s="231">
        <v>101.2</v>
      </c>
      <c r="AI28" s="231">
        <v>109.2</v>
      </c>
    </row>
    <row r="29" spans="2:35" ht="25.5" customHeight="1">
      <c r="B29" s="4"/>
      <c r="C29" s="3"/>
      <c r="D29" s="19"/>
      <c r="E29" s="19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</row>
    <row r="30" spans="2:35" ht="25.5" customHeight="1">
      <c r="B30" s="4"/>
      <c r="C30" s="3" t="s">
        <v>220</v>
      </c>
      <c r="D30" s="19" t="s">
        <v>330</v>
      </c>
      <c r="E30" s="19"/>
      <c r="F30" s="231">
        <v>102.1</v>
      </c>
      <c r="G30" s="231">
        <v>104.6</v>
      </c>
      <c r="H30" s="231">
        <v>103.7</v>
      </c>
      <c r="I30" s="231">
        <v>104.6</v>
      </c>
      <c r="J30" s="231">
        <v>102.9</v>
      </c>
      <c r="K30" s="231">
        <v>100.4</v>
      </c>
      <c r="L30" s="231">
        <v>111.8</v>
      </c>
      <c r="M30" s="231">
        <v>105.8</v>
      </c>
      <c r="N30" s="231">
        <v>98.3</v>
      </c>
      <c r="O30" s="231">
        <v>104.9</v>
      </c>
      <c r="P30" s="231">
        <v>104.9</v>
      </c>
      <c r="Q30" s="231">
        <v>100.5</v>
      </c>
      <c r="R30" s="231">
        <v>96</v>
      </c>
      <c r="S30" s="231">
        <v>107.4</v>
      </c>
      <c r="T30" s="231">
        <v>102</v>
      </c>
      <c r="U30" s="231">
        <v>101.5</v>
      </c>
      <c r="V30" s="231">
        <v>105.9</v>
      </c>
      <c r="W30" s="231">
        <v>106.8</v>
      </c>
      <c r="X30" s="231">
        <v>101.9</v>
      </c>
      <c r="Y30" s="231">
        <v>108.2</v>
      </c>
      <c r="Z30" s="231">
        <v>100.8</v>
      </c>
      <c r="AA30" s="231">
        <v>91.1</v>
      </c>
      <c r="AB30" s="231">
        <v>105.8</v>
      </c>
      <c r="AC30" s="231">
        <v>98.9</v>
      </c>
      <c r="AD30" s="231">
        <v>104.2</v>
      </c>
      <c r="AE30" s="231">
        <v>101.3</v>
      </c>
      <c r="AF30" s="231">
        <v>102</v>
      </c>
      <c r="AG30" s="231">
        <v>94.9</v>
      </c>
      <c r="AH30" s="231">
        <v>101.3</v>
      </c>
      <c r="AI30" s="231">
        <v>109.2</v>
      </c>
    </row>
    <row r="31" spans="2:35" ht="25.5" customHeight="1">
      <c r="B31" s="4"/>
      <c r="C31" s="3"/>
      <c r="D31" s="19"/>
      <c r="E31" s="19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</row>
    <row r="32" spans="2:35" ht="25.5" customHeight="1">
      <c r="B32" s="4"/>
      <c r="C32" s="3"/>
      <c r="D32" s="19"/>
      <c r="E32" s="19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</row>
    <row r="33" spans="2:35" ht="25.5" customHeight="1">
      <c r="B33" s="4"/>
      <c r="C33" s="3" t="s">
        <v>221</v>
      </c>
      <c r="D33" s="19" t="s">
        <v>330</v>
      </c>
      <c r="E33" s="19"/>
      <c r="F33" s="231">
        <v>102.3</v>
      </c>
      <c r="G33" s="231">
        <v>105</v>
      </c>
      <c r="H33" s="231">
        <v>105</v>
      </c>
      <c r="I33" s="231">
        <v>107.7</v>
      </c>
      <c r="J33" s="231">
        <v>102.1</v>
      </c>
      <c r="K33" s="231">
        <v>100.7</v>
      </c>
      <c r="L33" s="231">
        <v>110.4</v>
      </c>
      <c r="M33" s="231">
        <v>103.1</v>
      </c>
      <c r="N33" s="231">
        <v>100.8</v>
      </c>
      <c r="O33" s="231">
        <v>103.4</v>
      </c>
      <c r="P33" s="231">
        <v>107.1</v>
      </c>
      <c r="Q33" s="231">
        <v>100.7</v>
      </c>
      <c r="R33" s="231">
        <v>96.6</v>
      </c>
      <c r="S33" s="231">
        <v>107.7</v>
      </c>
      <c r="T33" s="231">
        <v>102</v>
      </c>
      <c r="U33" s="231">
        <v>101.5</v>
      </c>
      <c r="V33" s="231">
        <v>105.9</v>
      </c>
      <c r="W33" s="231">
        <v>107.9</v>
      </c>
      <c r="X33" s="231">
        <v>103</v>
      </c>
      <c r="Y33" s="231">
        <v>108.2</v>
      </c>
      <c r="Z33" s="231">
        <v>100.8</v>
      </c>
      <c r="AA33" s="231">
        <v>91.6</v>
      </c>
      <c r="AB33" s="231">
        <v>100.8</v>
      </c>
      <c r="AC33" s="231">
        <v>99.1</v>
      </c>
      <c r="AD33" s="231">
        <v>106</v>
      </c>
      <c r="AE33" s="231">
        <v>101.3</v>
      </c>
      <c r="AF33" s="231">
        <v>102</v>
      </c>
      <c r="AG33" s="231">
        <v>94.9</v>
      </c>
      <c r="AH33" s="231">
        <v>101.3</v>
      </c>
      <c r="AI33" s="231">
        <v>109.2</v>
      </c>
    </row>
    <row r="34" spans="2:35" ht="25.5" customHeight="1">
      <c r="B34" s="4"/>
      <c r="C34" s="3"/>
      <c r="D34" s="19"/>
      <c r="E34" s="19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</row>
    <row r="35" spans="2:35" ht="25.5" customHeight="1">
      <c r="B35" s="4"/>
      <c r="C35" s="3" t="s">
        <v>222</v>
      </c>
      <c r="D35" s="19" t="s">
        <v>330</v>
      </c>
      <c r="E35" s="19"/>
      <c r="F35" s="231">
        <v>102.7</v>
      </c>
      <c r="G35" s="231">
        <v>105.7</v>
      </c>
      <c r="H35" s="231">
        <v>104.6</v>
      </c>
      <c r="I35" s="231">
        <v>111.4</v>
      </c>
      <c r="J35" s="231">
        <v>99</v>
      </c>
      <c r="K35" s="231">
        <v>101.1</v>
      </c>
      <c r="L35" s="231">
        <v>109.8</v>
      </c>
      <c r="M35" s="231">
        <v>117.2</v>
      </c>
      <c r="N35" s="231">
        <v>106</v>
      </c>
      <c r="O35" s="231">
        <v>104.6</v>
      </c>
      <c r="P35" s="231">
        <v>106.8</v>
      </c>
      <c r="Q35" s="231">
        <v>101.6</v>
      </c>
      <c r="R35" s="231">
        <v>96.8</v>
      </c>
      <c r="S35" s="231">
        <v>107.5</v>
      </c>
      <c r="T35" s="231">
        <v>102.1</v>
      </c>
      <c r="U35" s="231">
        <v>101.7</v>
      </c>
      <c r="V35" s="231">
        <v>106</v>
      </c>
      <c r="W35" s="231">
        <v>108.2</v>
      </c>
      <c r="X35" s="231">
        <v>103</v>
      </c>
      <c r="Y35" s="231">
        <v>108.2</v>
      </c>
      <c r="Z35" s="231">
        <v>100.8</v>
      </c>
      <c r="AA35" s="231">
        <v>90.6</v>
      </c>
      <c r="AB35" s="231">
        <v>99.4</v>
      </c>
      <c r="AC35" s="231">
        <v>99.3</v>
      </c>
      <c r="AD35" s="231">
        <v>107</v>
      </c>
      <c r="AE35" s="231">
        <v>101.3</v>
      </c>
      <c r="AF35" s="231">
        <v>102</v>
      </c>
      <c r="AG35" s="231">
        <v>95.4</v>
      </c>
      <c r="AH35" s="231">
        <v>101.5</v>
      </c>
      <c r="AI35" s="231">
        <v>109.2</v>
      </c>
    </row>
    <row r="36" spans="2:35" ht="25.5" customHeight="1">
      <c r="B36" s="4"/>
      <c r="C36" s="3"/>
      <c r="D36" s="19"/>
      <c r="E36" s="19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</row>
    <row r="37" spans="2:35" ht="25.5" customHeight="1">
      <c r="B37" s="4"/>
      <c r="C37" s="3" t="s">
        <v>223</v>
      </c>
      <c r="D37" s="19" t="s">
        <v>330</v>
      </c>
      <c r="E37" s="19"/>
      <c r="F37" s="231">
        <v>102.7</v>
      </c>
      <c r="G37" s="231">
        <v>106</v>
      </c>
      <c r="H37" s="231">
        <v>107.8</v>
      </c>
      <c r="I37" s="231">
        <v>110.1</v>
      </c>
      <c r="J37" s="231">
        <v>102.1</v>
      </c>
      <c r="K37" s="231">
        <v>101.9</v>
      </c>
      <c r="L37" s="231">
        <v>114.1</v>
      </c>
      <c r="M37" s="231">
        <v>114.1</v>
      </c>
      <c r="N37" s="231">
        <v>101</v>
      </c>
      <c r="O37" s="231">
        <v>106.4</v>
      </c>
      <c r="P37" s="231">
        <v>101.6</v>
      </c>
      <c r="Q37" s="231">
        <v>102.1</v>
      </c>
      <c r="R37" s="231">
        <v>97.8</v>
      </c>
      <c r="S37" s="231">
        <v>107.5</v>
      </c>
      <c r="T37" s="231">
        <v>102.2</v>
      </c>
      <c r="U37" s="231">
        <v>101.7</v>
      </c>
      <c r="V37" s="231">
        <v>106.9</v>
      </c>
      <c r="W37" s="231">
        <v>108.6</v>
      </c>
      <c r="X37" s="231">
        <v>101.8</v>
      </c>
      <c r="Y37" s="231">
        <v>111.2</v>
      </c>
      <c r="Z37" s="231">
        <v>100.8</v>
      </c>
      <c r="AA37" s="231">
        <v>89.3</v>
      </c>
      <c r="AB37" s="231">
        <v>107.4</v>
      </c>
      <c r="AC37" s="231">
        <v>99.4</v>
      </c>
      <c r="AD37" s="231">
        <v>104.2</v>
      </c>
      <c r="AE37" s="231">
        <v>101.3</v>
      </c>
      <c r="AF37" s="231">
        <v>102</v>
      </c>
      <c r="AG37" s="231">
        <v>95</v>
      </c>
      <c r="AH37" s="231">
        <v>100.9</v>
      </c>
      <c r="AI37" s="231">
        <v>109.2</v>
      </c>
    </row>
    <row r="38" spans="2:35" ht="25.5" customHeight="1">
      <c r="B38" s="4"/>
      <c r="C38" s="3"/>
      <c r="D38" s="19"/>
      <c r="E38" s="19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</row>
    <row r="39" spans="2:35" ht="25.5" customHeight="1">
      <c r="B39" s="4"/>
      <c r="C39" s="3"/>
      <c r="D39" s="19"/>
      <c r="E39" s="19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</row>
    <row r="40" spans="2:35" ht="25.5" customHeight="1">
      <c r="B40" s="4" t="s">
        <v>213</v>
      </c>
      <c r="C40" s="3" t="s">
        <v>224</v>
      </c>
      <c r="D40" s="19" t="s">
        <v>330</v>
      </c>
      <c r="E40" s="19"/>
      <c r="F40" s="231">
        <v>102.8</v>
      </c>
      <c r="G40" s="231">
        <v>107.1</v>
      </c>
      <c r="H40" s="231">
        <v>107.5</v>
      </c>
      <c r="I40" s="231">
        <v>110.3</v>
      </c>
      <c r="J40" s="231">
        <v>101.7</v>
      </c>
      <c r="K40" s="231">
        <v>102.3</v>
      </c>
      <c r="L40" s="231">
        <v>118.5</v>
      </c>
      <c r="M40" s="231">
        <v>112.8</v>
      </c>
      <c r="N40" s="231">
        <v>103.4</v>
      </c>
      <c r="O40" s="231">
        <v>108.1</v>
      </c>
      <c r="P40" s="231">
        <v>106.2</v>
      </c>
      <c r="Q40" s="231">
        <v>101.1</v>
      </c>
      <c r="R40" s="231">
        <v>97.4</v>
      </c>
      <c r="S40" s="231">
        <v>107.7</v>
      </c>
      <c r="T40" s="231">
        <v>102.2</v>
      </c>
      <c r="U40" s="231">
        <v>101.7</v>
      </c>
      <c r="V40" s="231">
        <v>106.8</v>
      </c>
      <c r="W40" s="231">
        <v>108.2</v>
      </c>
      <c r="X40" s="231">
        <v>101.8</v>
      </c>
      <c r="Y40" s="231">
        <v>112</v>
      </c>
      <c r="Z40" s="231">
        <v>100.8</v>
      </c>
      <c r="AA40" s="231">
        <v>91.4</v>
      </c>
      <c r="AB40" s="231">
        <v>109.1</v>
      </c>
      <c r="AC40" s="231">
        <v>98.9</v>
      </c>
      <c r="AD40" s="231">
        <v>102.5</v>
      </c>
      <c r="AE40" s="231">
        <v>101.3</v>
      </c>
      <c r="AF40" s="231">
        <v>102</v>
      </c>
      <c r="AG40" s="231">
        <v>94.8</v>
      </c>
      <c r="AH40" s="231">
        <v>100.9</v>
      </c>
      <c r="AI40" s="231">
        <v>109.2</v>
      </c>
    </row>
    <row r="41" spans="2:35" ht="25.5" customHeight="1">
      <c r="B41" s="4"/>
      <c r="C41" s="3"/>
      <c r="D41" s="19"/>
      <c r="E41" s="19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</row>
    <row r="42" spans="2:35" ht="25.5" customHeight="1">
      <c r="B42" s="4" t="s">
        <v>213</v>
      </c>
      <c r="C42" s="3" t="s">
        <v>213</v>
      </c>
      <c r="D42" s="19" t="s">
        <v>330</v>
      </c>
      <c r="E42" s="19"/>
      <c r="F42" s="231">
        <v>102</v>
      </c>
      <c r="G42" s="231">
        <v>106.8</v>
      </c>
      <c r="H42" s="231">
        <v>106.9</v>
      </c>
      <c r="I42" s="231">
        <v>110.3</v>
      </c>
      <c r="J42" s="231">
        <v>101.8</v>
      </c>
      <c r="K42" s="231">
        <v>101.1</v>
      </c>
      <c r="L42" s="231">
        <v>113.3</v>
      </c>
      <c r="M42" s="231">
        <v>109.7</v>
      </c>
      <c r="N42" s="231">
        <v>106.8</v>
      </c>
      <c r="O42" s="231">
        <v>109.7</v>
      </c>
      <c r="P42" s="231">
        <v>108.1</v>
      </c>
      <c r="Q42" s="231">
        <v>100.5</v>
      </c>
      <c r="R42" s="231">
        <v>97.2</v>
      </c>
      <c r="S42" s="231">
        <v>107.7</v>
      </c>
      <c r="T42" s="231">
        <v>102.1</v>
      </c>
      <c r="U42" s="231">
        <v>101.6</v>
      </c>
      <c r="V42" s="231">
        <v>106.9</v>
      </c>
      <c r="W42" s="231">
        <v>106.3</v>
      </c>
      <c r="X42" s="231">
        <v>101.8</v>
      </c>
      <c r="Y42" s="231">
        <v>112</v>
      </c>
      <c r="Z42" s="231">
        <v>100.8</v>
      </c>
      <c r="AA42" s="231">
        <v>91.1</v>
      </c>
      <c r="AB42" s="231">
        <v>108.9</v>
      </c>
      <c r="AC42" s="231">
        <v>98.7</v>
      </c>
      <c r="AD42" s="231">
        <v>98.3</v>
      </c>
      <c r="AE42" s="231">
        <v>101.3</v>
      </c>
      <c r="AF42" s="231">
        <v>102</v>
      </c>
      <c r="AG42" s="231">
        <v>95.2</v>
      </c>
      <c r="AH42" s="231">
        <v>100.8</v>
      </c>
      <c r="AI42" s="231">
        <v>109.2</v>
      </c>
    </row>
    <row r="43" spans="2:35" ht="25.5" customHeight="1">
      <c r="B43" s="4"/>
      <c r="C43" s="3"/>
      <c r="D43" s="19"/>
      <c r="E43" s="19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</row>
    <row r="44" spans="2:35" ht="25.5" customHeight="1">
      <c r="B44" s="4" t="s">
        <v>213</v>
      </c>
      <c r="C44" s="3" t="s">
        <v>216</v>
      </c>
      <c r="D44" s="19" t="s">
        <v>330</v>
      </c>
      <c r="E44" s="19"/>
      <c r="F44" s="231">
        <v>101.7</v>
      </c>
      <c r="G44" s="231">
        <v>107.3</v>
      </c>
      <c r="H44" s="231">
        <v>107.6</v>
      </c>
      <c r="I44" s="231">
        <v>109.3</v>
      </c>
      <c r="J44" s="231">
        <v>100.3</v>
      </c>
      <c r="K44" s="231">
        <v>102.2</v>
      </c>
      <c r="L44" s="231">
        <v>115.8</v>
      </c>
      <c r="M44" s="231">
        <v>115.5</v>
      </c>
      <c r="N44" s="231">
        <v>106.8</v>
      </c>
      <c r="O44" s="231">
        <v>110.4</v>
      </c>
      <c r="P44" s="231">
        <v>108.5</v>
      </c>
      <c r="Q44" s="231">
        <v>100.7</v>
      </c>
      <c r="R44" s="231">
        <v>97.7</v>
      </c>
      <c r="S44" s="231">
        <v>107.7</v>
      </c>
      <c r="T44" s="231">
        <v>101.9</v>
      </c>
      <c r="U44" s="231">
        <v>101.3</v>
      </c>
      <c r="V44" s="231">
        <v>107.3</v>
      </c>
      <c r="W44" s="231">
        <v>105.1</v>
      </c>
      <c r="X44" s="231">
        <v>101.8</v>
      </c>
      <c r="Y44" s="231">
        <v>112</v>
      </c>
      <c r="Z44" s="231">
        <v>100.8</v>
      </c>
      <c r="AA44" s="231">
        <v>91.8</v>
      </c>
      <c r="AB44" s="231">
        <v>109.3</v>
      </c>
      <c r="AC44" s="231">
        <v>98.1</v>
      </c>
      <c r="AD44" s="231">
        <v>96.8</v>
      </c>
      <c r="AE44" s="231">
        <v>101.3</v>
      </c>
      <c r="AF44" s="231">
        <v>102</v>
      </c>
      <c r="AG44" s="231">
        <v>94.7</v>
      </c>
      <c r="AH44" s="231">
        <v>99.8</v>
      </c>
      <c r="AI44" s="231">
        <v>109.2</v>
      </c>
    </row>
    <row r="45" spans="2:35" ht="25.5" customHeight="1" thickBot="1">
      <c r="B45" s="4"/>
      <c r="C45" s="3"/>
      <c r="D45" s="19"/>
      <c r="E45" s="19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</row>
    <row r="46" spans="1:35" ht="25.5" customHeight="1">
      <c r="A46" s="10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233"/>
      <c r="AE46" s="233"/>
      <c r="AF46" s="233"/>
      <c r="AG46" s="233"/>
      <c r="AH46" s="233"/>
      <c r="AI46" s="27" t="s">
        <v>768</v>
      </c>
    </row>
  </sheetData>
  <sheetProtection/>
  <mergeCells count="129">
    <mergeCell ref="F13:F14"/>
    <mergeCell ref="Y13:Y14"/>
    <mergeCell ref="Z13:Z14"/>
    <mergeCell ref="AA13:AA14"/>
    <mergeCell ref="AB13:AB14"/>
    <mergeCell ref="X13:X14"/>
    <mergeCell ref="S13:S14"/>
    <mergeCell ref="T13:T14"/>
    <mergeCell ref="U13:U14"/>
    <mergeCell ref="V13:V14"/>
    <mergeCell ref="AE13:AE14"/>
    <mergeCell ref="AF13:AF14"/>
    <mergeCell ref="AG13:AG14"/>
    <mergeCell ref="AH13:AH14"/>
    <mergeCell ref="AI13:AI14"/>
    <mergeCell ref="P13:P14"/>
    <mergeCell ref="Q13:Q14"/>
    <mergeCell ref="R13:R14"/>
    <mergeCell ref="AC13:AC14"/>
    <mergeCell ref="AD13:AD14"/>
    <mergeCell ref="W13:W14"/>
    <mergeCell ref="AI11:AI12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AC11:AC12"/>
    <mergeCell ref="AD11:AD12"/>
    <mergeCell ref="AE11:AE12"/>
    <mergeCell ref="AF11:AF12"/>
    <mergeCell ref="AG11:AG12"/>
    <mergeCell ref="Q11:Q12"/>
    <mergeCell ref="R11:R12"/>
    <mergeCell ref="S11:S12"/>
    <mergeCell ref="T11:T12"/>
    <mergeCell ref="AH11:AH12"/>
    <mergeCell ref="W11:W12"/>
    <mergeCell ref="X11:X12"/>
    <mergeCell ref="Y11:Y12"/>
    <mergeCell ref="Z11:Z12"/>
    <mergeCell ref="AA11:AA12"/>
    <mergeCell ref="AB11:AB12"/>
    <mergeCell ref="U11:U12"/>
    <mergeCell ref="V11:V12"/>
    <mergeCell ref="K11:K12"/>
    <mergeCell ref="L11:L12"/>
    <mergeCell ref="M11:M12"/>
    <mergeCell ref="N11:N12"/>
    <mergeCell ref="O11:O12"/>
    <mergeCell ref="P11:P12"/>
    <mergeCell ref="AE3:AE9"/>
    <mergeCell ref="AG3:AG9"/>
    <mergeCell ref="AH3:AH9"/>
    <mergeCell ref="A1:S1"/>
    <mergeCell ref="T1:AI1"/>
    <mergeCell ref="F11:F12"/>
    <mergeCell ref="G11:G12"/>
    <mergeCell ref="H11:H12"/>
    <mergeCell ref="I11:I12"/>
    <mergeCell ref="J11:J12"/>
    <mergeCell ref="X4:X9"/>
    <mergeCell ref="Y4:Y9"/>
    <mergeCell ref="Z4:Z9"/>
    <mergeCell ref="AF4:AF9"/>
    <mergeCell ref="AI4:AI9"/>
    <mergeCell ref="W3:W9"/>
    <mergeCell ref="AA3:AA9"/>
    <mergeCell ref="AB3:AB9"/>
    <mergeCell ref="AC3:AC9"/>
    <mergeCell ref="AD3:AD9"/>
    <mergeCell ref="T3:T9"/>
    <mergeCell ref="U4:U9"/>
    <mergeCell ref="V4:V9"/>
    <mergeCell ref="R4:R9"/>
    <mergeCell ref="S4:S9"/>
    <mergeCell ref="P4:P9"/>
    <mergeCell ref="Q4:Q9"/>
    <mergeCell ref="J4:J9"/>
    <mergeCell ref="K4:K9"/>
    <mergeCell ref="L4:L9"/>
    <mergeCell ref="M4:M9"/>
    <mergeCell ref="N4:N9"/>
    <mergeCell ref="O4:O9"/>
    <mergeCell ref="AD15:AD16"/>
    <mergeCell ref="AE15:AE16"/>
    <mergeCell ref="R15:R16"/>
    <mergeCell ref="S15:S16"/>
    <mergeCell ref="T15:T16"/>
    <mergeCell ref="U15:U16"/>
    <mergeCell ref="V15:V16"/>
    <mergeCell ref="W15:W16"/>
    <mergeCell ref="AF15:AF16"/>
    <mergeCell ref="AG15:AG16"/>
    <mergeCell ref="AH15:AH16"/>
    <mergeCell ref="AI15:AI16"/>
    <mergeCell ref="X15:X16"/>
    <mergeCell ref="Y15:Y16"/>
    <mergeCell ref="Z15:Z16"/>
    <mergeCell ref="AA15:AA16"/>
    <mergeCell ref="AB15:AB16"/>
    <mergeCell ref="AC15:AC16"/>
    <mergeCell ref="L15:L16"/>
    <mergeCell ref="M15:M16"/>
    <mergeCell ref="N15:N16"/>
    <mergeCell ref="O15:O16"/>
    <mergeCell ref="P15:P16"/>
    <mergeCell ref="Q15:Q16"/>
    <mergeCell ref="B16:D16"/>
    <mergeCell ref="B13:D13"/>
    <mergeCell ref="B14:D14"/>
    <mergeCell ref="A3:E9"/>
    <mergeCell ref="B15:D15"/>
    <mergeCell ref="B11:D11"/>
    <mergeCell ref="B12:D12"/>
    <mergeCell ref="K15:K16"/>
    <mergeCell ref="F3:F9"/>
    <mergeCell ref="G3:G9"/>
    <mergeCell ref="H4:H9"/>
    <mergeCell ref="I15:I16"/>
    <mergeCell ref="J15:J16"/>
    <mergeCell ref="F15:F16"/>
    <mergeCell ref="G15:G16"/>
    <mergeCell ref="H15:H16"/>
    <mergeCell ref="I4:I9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73" r:id="rId1"/>
  <colBreaks count="1" manualBreakCount="1">
    <brk id="1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97"/>
  <sheetViews>
    <sheetView showGridLines="0" zoomScale="80" zoomScaleNormal="80" zoomScalePageLayoutView="0" workbookViewId="0" topLeftCell="B1">
      <selection activeCell="A1" sqref="A1:K1"/>
    </sheetView>
  </sheetViews>
  <sheetFormatPr defaultColWidth="3.625" defaultRowHeight="19.5" customHeight="1"/>
  <cols>
    <col min="1" max="1" width="4.625" style="1" customWidth="1"/>
    <col min="2" max="2" width="3.625" style="1" customWidth="1"/>
    <col min="3" max="3" width="9.125" style="1" customWidth="1"/>
    <col min="4" max="4" width="2.625" style="1" customWidth="1"/>
    <col min="5" max="5" width="11.125" style="1" customWidth="1"/>
    <col min="6" max="18" width="11.625" style="1" customWidth="1"/>
    <col min="19" max="19" width="16.125" style="1" customWidth="1"/>
    <col min="20" max="20" width="3.625" style="1" customWidth="1"/>
    <col min="21" max="21" width="4.625" style="1" customWidth="1"/>
    <col min="22" max="16384" width="3.625" style="1" customWidth="1"/>
  </cols>
  <sheetData>
    <row r="1" spans="1:21" s="122" customFormat="1" ht="19.5" customHeight="1">
      <c r="A1" s="297" t="s">
        <v>520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8" t="s">
        <v>683</v>
      </c>
      <c r="M1" s="298"/>
      <c r="N1" s="298"/>
      <c r="O1" s="298"/>
      <c r="P1" s="298"/>
      <c r="Q1" s="298"/>
      <c r="R1" s="298"/>
      <c r="S1" s="298"/>
      <c r="T1" s="298"/>
      <c r="U1" s="298"/>
    </row>
    <row r="2" spans="1:8" ht="19.5" customHeight="1" thickBot="1">
      <c r="A2" s="292" t="s">
        <v>433</v>
      </c>
      <c r="B2" s="292"/>
      <c r="C2" s="292"/>
      <c r="D2" s="292"/>
      <c r="E2" s="292"/>
      <c r="F2" s="31"/>
      <c r="G2" s="31"/>
      <c r="H2" s="31"/>
    </row>
    <row r="3" spans="1:21" ht="19.5" customHeight="1">
      <c r="A3" s="311" t="s">
        <v>42</v>
      </c>
      <c r="B3" s="404"/>
      <c r="C3" s="404"/>
      <c r="D3" s="404"/>
      <c r="E3" s="404"/>
      <c r="F3" s="402" t="s">
        <v>28</v>
      </c>
      <c r="G3" s="29" t="s">
        <v>27</v>
      </c>
      <c r="H3" s="402" t="s">
        <v>29</v>
      </c>
      <c r="I3" s="402" t="s">
        <v>30</v>
      </c>
      <c r="J3" s="402" t="s">
        <v>31</v>
      </c>
      <c r="K3" s="29" t="s">
        <v>33</v>
      </c>
      <c r="L3" s="29" t="s">
        <v>34</v>
      </c>
      <c r="M3" s="402" t="s">
        <v>36</v>
      </c>
      <c r="N3" s="402" t="s">
        <v>37</v>
      </c>
      <c r="O3" s="402" t="s">
        <v>38</v>
      </c>
      <c r="P3" s="402" t="s">
        <v>39</v>
      </c>
      <c r="Q3" s="402" t="s">
        <v>40</v>
      </c>
      <c r="R3" s="30" t="s">
        <v>407</v>
      </c>
      <c r="S3" s="402" t="s">
        <v>41</v>
      </c>
      <c r="T3" s="404"/>
      <c r="U3" s="418"/>
    </row>
    <row r="4" spans="1:23" ht="19.5" customHeight="1">
      <c r="A4" s="405"/>
      <c r="B4" s="406"/>
      <c r="C4" s="406"/>
      <c r="D4" s="406"/>
      <c r="E4" s="406"/>
      <c r="F4" s="403"/>
      <c r="G4" s="25" t="s">
        <v>26</v>
      </c>
      <c r="H4" s="403"/>
      <c r="I4" s="403"/>
      <c r="J4" s="403"/>
      <c r="K4" s="25" t="s">
        <v>32</v>
      </c>
      <c r="L4" s="25" t="s">
        <v>35</v>
      </c>
      <c r="M4" s="403"/>
      <c r="N4" s="403"/>
      <c r="O4" s="403"/>
      <c r="P4" s="403"/>
      <c r="Q4" s="403"/>
      <c r="R4" s="24" t="s">
        <v>408</v>
      </c>
      <c r="S4" s="406"/>
      <c r="T4" s="406"/>
      <c r="U4" s="419"/>
      <c r="W4" s="41"/>
    </row>
    <row r="5" spans="1:23" s="12" customFormat="1" ht="19.5" customHeight="1">
      <c r="A5" s="28"/>
      <c r="C5" s="410" t="s">
        <v>440</v>
      </c>
      <c r="D5" s="411"/>
      <c r="E5" s="412"/>
      <c r="F5" s="172">
        <v>101.7</v>
      </c>
      <c r="G5" s="172">
        <v>1.4</v>
      </c>
      <c r="H5" s="172">
        <v>103.4</v>
      </c>
      <c r="I5" s="172">
        <v>100</v>
      </c>
      <c r="J5" s="172">
        <v>110.7</v>
      </c>
      <c r="K5" s="172">
        <v>96</v>
      </c>
      <c r="L5" s="172">
        <v>101.9</v>
      </c>
      <c r="M5" s="172">
        <v>99.4</v>
      </c>
      <c r="N5" s="172">
        <v>102.4</v>
      </c>
      <c r="O5" s="172">
        <v>102.1</v>
      </c>
      <c r="P5" s="172">
        <v>96.7</v>
      </c>
      <c r="Q5" s="172">
        <v>102.1</v>
      </c>
      <c r="R5" s="172">
        <v>102</v>
      </c>
      <c r="S5" s="98" t="s">
        <v>440</v>
      </c>
      <c r="U5" s="38"/>
      <c r="W5" s="239"/>
    </row>
    <row r="6" spans="1:23" s="12" customFormat="1" ht="19.5" customHeight="1">
      <c r="A6" s="28"/>
      <c r="C6" s="413"/>
      <c r="D6" s="397"/>
      <c r="E6" s="398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99"/>
      <c r="U6" s="42"/>
      <c r="W6" s="239"/>
    </row>
    <row r="7" spans="1:23" ht="19.5" customHeight="1">
      <c r="A7" s="416" t="s">
        <v>441</v>
      </c>
      <c r="B7" s="32"/>
      <c r="C7" s="362" t="s">
        <v>442</v>
      </c>
      <c r="D7" s="397"/>
      <c r="E7" s="398"/>
      <c r="F7" s="173">
        <v>101.4</v>
      </c>
      <c r="G7" s="173">
        <v>1.1</v>
      </c>
      <c r="H7" s="173">
        <v>103</v>
      </c>
      <c r="I7" s="173">
        <v>100.3</v>
      </c>
      <c r="J7" s="173">
        <v>108.3</v>
      </c>
      <c r="K7" s="173">
        <v>95.5</v>
      </c>
      <c r="L7" s="173">
        <v>101.1</v>
      </c>
      <c r="M7" s="173">
        <v>99.6</v>
      </c>
      <c r="N7" s="173">
        <v>101.4</v>
      </c>
      <c r="O7" s="173">
        <v>102.3</v>
      </c>
      <c r="P7" s="173">
        <v>97.6</v>
      </c>
      <c r="Q7" s="173">
        <v>102.3</v>
      </c>
      <c r="R7" s="173">
        <v>101.5</v>
      </c>
      <c r="S7" s="100" t="s">
        <v>442</v>
      </c>
      <c r="T7" s="35"/>
      <c r="U7" s="414" t="s">
        <v>441</v>
      </c>
      <c r="W7" s="239"/>
    </row>
    <row r="8" spans="1:23" ht="19.5" customHeight="1">
      <c r="A8" s="416"/>
      <c r="B8" s="33"/>
      <c r="C8" s="362" t="s">
        <v>443</v>
      </c>
      <c r="D8" s="397"/>
      <c r="E8" s="398"/>
      <c r="F8" s="173">
        <v>101.5</v>
      </c>
      <c r="G8" s="173">
        <v>1.2</v>
      </c>
      <c r="H8" s="173">
        <v>103.5</v>
      </c>
      <c r="I8" s="173">
        <v>99.4</v>
      </c>
      <c r="J8" s="173">
        <v>109.6</v>
      </c>
      <c r="K8" s="173">
        <v>96.2</v>
      </c>
      <c r="L8" s="173">
        <v>102.4</v>
      </c>
      <c r="M8" s="173">
        <v>99.5</v>
      </c>
      <c r="N8" s="173">
        <v>102.3</v>
      </c>
      <c r="O8" s="173">
        <v>102</v>
      </c>
      <c r="P8" s="173">
        <v>96.8</v>
      </c>
      <c r="Q8" s="173">
        <v>102.3</v>
      </c>
      <c r="R8" s="173">
        <v>101.9</v>
      </c>
      <c r="S8" s="100" t="s">
        <v>443</v>
      </c>
      <c r="T8" s="16"/>
      <c r="U8" s="414"/>
      <c r="W8" s="239"/>
    </row>
    <row r="9" spans="1:23" ht="19.5" customHeight="1">
      <c r="A9" s="416"/>
      <c r="B9" s="33"/>
      <c r="C9" s="362" t="s">
        <v>444</v>
      </c>
      <c r="D9" s="408"/>
      <c r="E9" s="409"/>
      <c r="F9" s="173">
        <v>101.7</v>
      </c>
      <c r="G9" s="173">
        <v>1.4</v>
      </c>
      <c r="H9" s="173">
        <v>103.3</v>
      </c>
      <c r="I9" s="173">
        <v>100</v>
      </c>
      <c r="J9" s="173">
        <v>110.9</v>
      </c>
      <c r="K9" s="173">
        <v>96.5</v>
      </c>
      <c r="L9" s="173">
        <v>101.5</v>
      </c>
      <c r="M9" s="173">
        <v>99.4</v>
      </c>
      <c r="N9" s="173">
        <v>102.5</v>
      </c>
      <c r="O9" s="173">
        <v>101.8</v>
      </c>
      <c r="P9" s="173">
        <v>96.7</v>
      </c>
      <c r="Q9" s="173">
        <v>101.8</v>
      </c>
      <c r="R9" s="173">
        <v>102</v>
      </c>
      <c r="S9" s="100" t="s">
        <v>444</v>
      </c>
      <c r="T9" s="16"/>
      <c r="U9" s="414"/>
      <c r="W9" s="239"/>
    </row>
    <row r="10" spans="1:23" ht="19.5" customHeight="1">
      <c r="A10" s="416"/>
      <c r="B10" s="33"/>
      <c r="C10" s="362" t="s">
        <v>445</v>
      </c>
      <c r="D10" s="397"/>
      <c r="E10" s="398"/>
      <c r="F10" s="173">
        <v>102.6</v>
      </c>
      <c r="G10" s="173">
        <v>1.9</v>
      </c>
      <c r="H10" s="173">
        <v>103.8</v>
      </c>
      <c r="I10" s="173">
        <v>101.3</v>
      </c>
      <c r="J10" s="173">
        <v>114.5</v>
      </c>
      <c r="K10" s="173">
        <v>96.9</v>
      </c>
      <c r="L10" s="173">
        <v>101.7</v>
      </c>
      <c r="M10" s="173">
        <v>99.3</v>
      </c>
      <c r="N10" s="173">
        <v>103.3</v>
      </c>
      <c r="O10" s="173">
        <v>101.3</v>
      </c>
      <c r="P10" s="173">
        <v>96.7</v>
      </c>
      <c r="Q10" s="173">
        <v>101.9</v>
      </c>
      <c r="R10" s="173">
        <v>102.8</v>
      </c>
      <c r="S10" s="100" t="s">
        <v>445</v>
      </c>
      <c r="T10" s="16"/>
      <c r="U10" s="414"/>
      <c r="W10" s="239"/>
    </row>
    <row r="11" spans="1:23" ht="19.5" customHeight="1">
      <c r="A11" s="417"/>
      <c r="B11" s="34"/>
      <c r="C11" s="362" t="s">
        <v>446</v>
      </c>
      <c r="D11" s="397"/>
      <c r="E11" s="398"/>
      <c r="F11" s="173">
        <v>102.2</v>
      </c>
      <c r="G11" s="173">
        <v>1.7</v>
      </c>
      <c r="H11" s="173">
        <v>103.9</v>
      </c>
      <c r="I11" s="173">
        <v>100.3</v>
      </c>
      <c r="J11" s="173">
        <v>113.5</v>
      </c>
      <c r="K11" s="173">
        <v>95.5</v>
      </c>
      <c r="L11" s="173">
        <v>102.4</v>
      </c>
      <c r="M11" s="173">
        <v>99.3</v>
      </c>
      <c r="N11" s="173">
        <v>103.4</v>
      </c>
      <c r="O11" s="173">
        <v>102.6</v>
      </c>
      <c r="P11" s="173">
        <v>95.3</v>
      </c>
      <c r="Q11" s="173">
        <v>101.6</v>
      </c>
      <c r="R11" s="173">
        <v>102.6</v>
      </c>
      <c r="S11" s="100" t="s">
        <v>446</v>
      </c>
      <c r="T11" s="36"/>
      <c r="U11" s="415"/>
      <c r="W11" s="239"/>
    </row>
    <row r="12" spans="1:21" ht="19.5" customHeight="1">
      <c r="A12" s="18"/>
      <c r="C12" s="399"/>
      <c r="D12" s="397"/>
      <c r="E12" s="398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00"/>
      <c r="U12" s="20"/>
    </row>
    <row r="13" spans="1:21" ht="19.5" customHeight="1">
      <c r="A13" s="18"/>
      <c r="C13" s="399"/>
      <c r="D13" s="408"/>
      <c r="E13" s="409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00"/>
      <c r="U13" s="20"/>
    </row>
    <row r="14" spans="1:21" ht="19.5" customHeight="1">
      <c r="A14" s="416" t="s">
        <v>447</v>
      </c>
      <c r="B14" s="32"/>
      <c r="C14" s="362" t="s">
        <v>448</v>
      </c>
      <c r="D14" s="408"/>
      <c r="E14" s="409"/>
      <c r="F14" s="173">
        <v>102.8</v>
      </c>
      <c r="G14" s="173">
        <v>2.1</v>
      </c>
      <c r="H14" s="173">
        <v>103</v>
      </c>
      <c r="I14" s="173">
        <v>99.9</v>
      </c>
      <c r="J14" s="173">
        <v>121.6</v>
      </c>
      <c r="K14" s="173">
        <v>97.5</v>
      </c>
      <c r="L14" s="173">
        <v>100.5</v>
      </c>
      <c r="M14" s="173">
        <v>100.4</v>
      </c>
      <c r="N14" s="173">
        <v>103.9</v>
      </c>
      <c r="O14" s="173">
        <v>104.8</v>
      </c>
      <c r="P14" s="173">
        <v>96.2</v>
      </c>
      <c r="Q14" s="173">
        <v>100.9</v>
      </c>
      <c r="R14" s="173">
        <v>103.2</v>
      </c>
      <c r="S14" s="100" t="s">
        <v>448</v>
      </c>
      <c r="T14" s="35"/>
      <c r="U14" s="414" t="s">
        <v>447</v>
      </c>
    </row>
    <row r="15" spans="1:21" ht="19.5" customHeight="1">
      <c r="A15" s="416"/>
      <c r="B15" s="33"/>
      <c r="C15" s="362" t="s">
        <v>449</v>
      </c>
      <c r="D15" s="408"/>
      <c r="E15" s="409"/>
      <c r="F15" s="173">
        <v>102.4</v>
      </c>
      <c r="G15" s="173">
        <v>2</v>
      </c>
      <c r="H15" s="173">
        <v>103.2</v>
      </c>
      <c r="I15" s="173">
        <v>98.8</v>
      </c>
      <c r="J15" s="173">
        <v>117.5</v>
      </c>
      <c r="K15" s="173">
        <v>95.5</v>
      </c>
      <c r="L15" s="173">
        <v>101.8</v>
      </c>
      <c r="M15" s="173">
        <v>99.1</v>
      </c>
      <c r="N15" s="173">
        <v>103.8</v>
      </c>
      <c r="O15" s="173">
        <v>101.7</v>
      </c>
      <c r="P15" s="173">
        <v>96.6</v>
      </c>
      <c r="Q15" s="173">
        <v>101.8</v>
      </c>
      <c r="R15" s="173">
        <v>103</v>
      </c>
      <c r="S15" s="100" t="s">
        <v>449</v>
      </c>
      <c r="T15" s="16"/>
      <c r="U15" s="414"/>
    </row>
    <row r="16" spans="1:21" ht="19.5" customHeight="1">
      <c r="A16" s="416"/>
      <c r="B16" s="33"/>
      <c r="C16" s="362" t="s">
        <v>450</v>
      </c>
      <c r="D16" s="397"/>
      <c r="E16" s="398"/>
      <c r="F16" s="173">
        <v>101.6</v>
      </c>
      <c r="G16" s="173">
        <v>1.2</v>
      </c>
      <c r="H16" s="173">
        <v>103.2</v>
      </c>
      <c r="I16" s="173">
        <v>100.4</v>
      </c>
      <c r="J16" s="173">
        <v>109.9</v>
      </c>
      <c r="K16" s="173">
        <v>96.7</v>
      </c>
      <c r="L16" s="173">
        <v>101.4</v>
      </c>
      <c r="M16" s="173">
        <v>99.5</v>
      </c>
      <c r="N16" s="173">
        <v>102</v>
      </c>
      <c r="O16" s="173">
        <v>102</v>
      </c>
      <c r="P16" s="173">
        <v>97.3</v>
      </c>
      <c r="Q16" s="173">
        <v>102.4</v>
      </c>
      <c r="R16" s="173">
        <v>101.8</v>
      </c>
      <c r="S16" s="100" t="s">
        <v>450</v>
      </c>
      <c r="T16" s="16"/>
      <c r="U16" s="414"/>
    </row>
    <row r="17" spans="1:21" ht="19.5" customHeight="1">
      <c r="A17" s="416"/>
      <c r="B17" s="33"/>
      <c r="C17" s="362" t="s">
        <v>451</v>
      </c>
      <c r="D17" s="397"/>
      <c r="E17" s="398"/>
      <c r="F17" s="173">
        <v>101.5</v>
      </c>
      <c r="G17" s="173">
        <v>1.5</v>
      </c>
      <c r="H17" s="173">
        <v>102.9</v>
      </c>
      <c r="I17" s="173">
        <v>99.1</v>
      </c>
      <c r="J17" s="173">
        <v>110.4</v>
      </c>
      <c r="K17" s="173">
        <v>93.4</v>
      </c>
      <c r="L17" s="173">
        <v>103.7</v>
      </c>
      <c r="M17" s="173">
        <v>99.2</v>
      </c>
      <c r="N17" s="173">
        <v>102.9</v>
      </c>
      <c r="O17" s="173">
        <v>104.6</v>
      </c>
      <c r="P17" s="173">
        <v>96.3</v>
      </c>
      <c r="Q17" s="173">
        <v>101.8</v>
      </c>
      <c r="R17" s="173">
        <v>102</v>
      </c>
      <c r="S17" s="100" t="s">
        <v>451</v>
      </c>
      <c r="T17" s="16"/>
      <c r="U17" s="414"/>
    </row>
    <row r="18" spans="1:21" ht="19.5" customHeight="1">
      <c r="A18" s="416"/>
      <c r="B18" s="33"/>
      <c r="C18" s="362" t="s">
        <v>452</v>
      </c>
      <c r="D18" s="397"/>
      <c r="E18" s="398"/>
      <c r="F18" s="173">
        <v>101.7</v>
      </c>
      <c r="G18" s="173">
        <v>1.4</v>
      </c>
      <c r="H18" s="173">
        <v>104</v>
      </c>
      <c r="I18" s="173">
        <v>99.1</v>
      </c>
      <c r="J18" s="173">
        <v>110.5</v>
      </c>
      <c r="K18" s="173">
        <v>95.9</v>
      </c>
      <c r="L18" s="173">
        <v>102</v>
      </c>
      <c r="M18" s="173">
        <v>99.6</v>
      </c>
      <c r="N18" s="173">
        <v>102.3</v>
      </c>
      <c r="O18" s="173">
        <v>101.7</v>
      </c>
      <c r="P18" s="173">
        <v>97.2</v>
      </c>
      <c r="Q18" s="173">
        <v>102.4</v>
      </c>
      <c r="R18" s="173">
        <v>102.3</v>
      </c>
      <c r="S18" s="100" t="s">
        <v>452</v>
      </c>
      <c r="T18" s="16"/>
      <c r="U18" s="414"/>
    </row>
    <row r="19" spans="1:21" ht="19.5" customHeight="1">
      <c r="A19" s="416"/>
      <c r="B19" s="33"/>
      <c r="C19" s="362" t="s">
        <v>453</v>
      </c>
      <c r="D19" s="397"/>
      <c r="E19" s="398"/>
      <c r="F19" s="173">
        <v>101.3</v>
      </c>
      <c r="G19" s="173">
        <v>1.2</v>
      </c>
      <c r="H19" s="173">
        <v>103.4</v>
      </c>
      <c r="I19" s="173">
        <v>99.3</v>
      </c>
      <c r="J19" s="173">
        <v>106.9</v>
      </c>
      <c r="K19" s="173">
        <v>96.8</v>
      </c>
      <c r="L19" s="173">
        <v>102.2</v>
      </c>
      <c r="M19" s="173">
        <v>99.3</v>
      </c>
      <c r="N19" s="173">
        <v>102</v>
      </c>
      <c r="O19" s="173">
        <v>101.5</v>
      </c>
      <c r="P19" s="173">
        <v>96.4</v>
      </c>
      <c r="Q19" s="173">
        <v>102.2</v>
      </c>
      <c r="R19" s="173">
        <v>101.7</v>
      </c>
      <c r="S19" s="100" t="s">
        <v>453</v>
      </c>
      <c r="T19" s="16"/>
      <c r="U19" s="414"/>
    </row>
    <row r="20" spans="1:21" ht="19.5" customHeight="1">
      <c r="A20" s="416"/>
      <c r="B20" s="33"/>
      <c r="C20" s="362" t="s">
        <v>454</v>
      </c>
      <c r="D20" s="397"/>
      <c r="E20" s="398"/>
      <c r="F20" s="173">
        <v>102.1</v>
      </c>
      <c r="G20" s="173">
        <v>1.7</v>
      </c>
      <c r="H20" s="173">
        <v>104.4</v>
      </c>
      <c r="I20" s="173">
        <v>100.3</v>
      </c>
      <c r="J20" s="173">
        <v>110.6</v>
      </c>
      <c r="K20" s="173">
        <v>94.5</v>
      </c>
      <c r="L20" s="173">
        <v>103.3</v>
      </c>
      <c r="M20" s="173">
        <v>99.6</v>
      </c>
      <c r="N20" s="173">
        <v>103.4</v>
      </c>
      <c r="O20" s="173">
        <v>102.6</v>
      </c>
      <c r="P20" s="173">
        <v>95.6</v>
      </c>
      <c r="Q20" s="173">
        <v>101.9</v>
      </c>
      <c r="R20" s="173">
        <v>102.3</v>
      </c>
      <c r="S20" s="100" t="s">
        <v>454</v>
      </c>
      <c r="T20" s="16"/>
      <c r="U20" s="414"/>
    </row>
    <row r="21" spans="1:21" ht="19.5" customHeight="1">
      <c r="A21" s="416"/>
      <c r="B21" s="33"/>
      <c r="C21" s="362" t="s">
        <v>455</v>
      </c>
      <c r="D21" s="397"/>
      <c r="E21" s="398"/>
      <c r="F21" s="173">
        <v>101.7</v>
      </c>
      <c r="G21" s="173">
        <v>1.4</v>
      </c>
      <c r="H21" s="173">
        <v>103.4</v>
      </c>
      <c r="I21" s="173">
        <v>99.3</v>
      </c>
      <c r="J21" s="173">
        <v>111.5</v>
      </c>
      <c r="K21" s="173">
        <v>97.1</v>
      </c>
      <c r="L21" s="173">
        <v>102.9</v>
      </c>
      <c r="M21" s="173">
        <v>99.4</v>
      </c>
      <c r="N21" s="173">
        <v>102.5</v>
      </c>
      <c r="O21" s="173">
        <v>103.1</v>
      </c>
      <c r="P21" s="173">
        <v>95.5</v>
      </c>
      <c r="Q21" s="173">
        <v>102.4</v>
      </c>
      <c r="R21" s="173">
        <v>102.2</v>
      </c>
      <c r="S21" s="100" t="s">
        <v>455</v>
      </c>
      <c r="T21" s="16"/>
      <c r="U21" s="414"/>
    </row>
    <row r="22" spans="1:21" ht="19.5" customHeight="1">
      <c r="A22" s="416"/>
      <c r="B22" s="33"/>
      <c r="C22" s="362" t="s">
        <v>456</v>
      </c>
      <c r="D22" s="397"/>
      <c r="E22" s="398"/>
      <c r="F22" s="173">
        <v>101.7</v>
      </c>
      <c r="G22" s="173">
        <v>1.4</v>
      </c>
      <c r="H22" s="173">
        <v>103.8</v>
      </c>
      <c r="I22" s="173">
        <v>101</v>
      </c>
      <c r="J22" s="173">
        <v>109.1</v>
      </c>
      <c r="K22" s="173">
        <v>94.5</v>
      </c>
      <c r="L22" s="173">
        <v>101.4</v>
      </c>
      <c r="M22" s="173">
        <v>98.9</v>
      </c>
      <c r="N22" s="173">
        <v>102.6</v>
      </c>
      <c r="O22" s="173">
        <v>102.5</v>
      </c>
      <c r="P22" s="173">
        <v>95.7</v>
      </c>
      <c r="Q22" s="173">
        <v>100.9</v>
      </c>
      <c r="R22" s="173">
        <v>101.8</v>
      </c>
      <c r="S22" s="100" t="s">
        <v>456</v>
      </c>
      <c r="T22" s="16"/>
      <c r="U22" s="414"/>
    </row>
    <row r="23" spans="1:21" ht="19.5" customHeight="1">
      <c r="A23" s="417"/>
      <c r="B23" s="34"/>
      <c r="C23" s="362" t="s">
        <v>457</v>
      </c>
      <c r="D23" s="397"/>
      <c r="E23" s="398"/>
      <c r="F23" s="173">
        <v>102.4</v>
      </c>
      <c r="G23" s="173">
        <v>2.2</v>
      </c>
      <c r="H23" s="173">
        <v>104.5</v>
      </c>
      <c r="I23" s="173">
        <v>100.6</v>
      </c>
      <c r="J23" s="173">
        <v>109.6</v>
      </c>
      <c r="K23" s="173">
        <v>95.5</v>
      </c>
      <c r="L23" s="173">
        <v>102.6</v>
      </c>
      <c r="M23" s="173">
        <v>100.2</v>
      </c>
      <c r="N23" s="173">
        <v>102.8</v>
      </c>
      <c r="O23" s="173">
        <v>102.6</v>
      </c>
      <c r="P23" s="173">
        <v>95.6</v>
      </c>
      <c r="Q23" s="173">
        <v>101.4</v>
      </c>
      <c r="R23" s="173">
        <v>102.6</v>
      </c>
      <c r="S23" s="100" t="s">
        <v>457</v>
      </c>
      <c r="T23" s="36"/>
      <c r="U23" s="415"/>
    </row>
    <row r="24" spans="1:21" ht="19.5" customHeight="1">
      <c r="A24" s="18"/>
      <c r="C24" s="399"/>
      <c r="D24" s="397"/>
      <c r="E24" s="398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00"/>
      <c r="U24" s="20"/>
    </row>
    <row r="25" spans="1:21" ht="19.5" customHeight="1">
      <c r="A25" s="18"/>
      <c r="C25" s="399"/>
      <c r="D25" s="397"/>
      <c r="E25" s="398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00"/>
      <c r="U25" s="20"/>
    </row>
    <row r="26" spans="1:21" ht="19.5" customHeight="1">
      <c r="A26" s="416" t="s">
        <v>458</v>
      </c>
      <c r="B26" s="32"/>
      <c r="C26" s="362" t="s">
        <v>459</v>
      </c>
      <c r="D26" s="397"/>
      <c r="E26" s="398"/>
      <c r="F26" s="173">
        <v>102.1</v>
      </c>
      <c r="G26" s="173">
        <v>2</v>
      </c>
      <c r="H26" s="173">
        <v>102.5</v>
      </c>
      <c r="I26" s="173">
        <v>100.1</v>
      </c>
      <c r="J26" s="173">
        <v>117.6</v>
      </c>
      <c r="K26" s="173">
        <v>97.8</v>
      </c>
      <c r="L26" s="173">
        <v>101.5</v>
      </c>
      <c r="M26" s="173">
        <v>100.2</v>
      </c>
      <c r="N26" s="173">
        <v>103</v>
      </c>
      <c r="O26" s="173">
        <v>104.5</v>
      </c>
      <c r="P26" s="173">
        <v>96</v>
      </c>
      <c r="Q26" s="173">
        <v>101.2</v>
      </c>
      <c r="R26" s="173">
        <v>102.4</v>
      </c>
      <c r="S26" s="100" t="s">
        <v>459</v>
      </c>
      <c r="T26" s="35"/>
      <c r="U26" s="414" t="s">
        <v>458</v>
      </c>
    </row>
    <row r="27" spans="1:21" ht="19.5" customHeight="1">
      <c r="A27" s="416"/>
      <c r="B27" s="33"/>
      <c r="C27" s="362"/>
      <c r="D27" s="397"/>
      <c r="E27" s="398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00"/>
      <c r="T27" s="16"/>
      <c r="U27" s="414"/>
    </row>
    <row r="28" spans="1:21" ht="19.5" customHeight="1">
      <c r="A28" s="416"/>
      <c r="B28" s="33"/>
      <c r="C28" s="362" t="s">
        <v>460</v>
      </c>
      <c r="D28" s="397"/>
      <c r="E28" s="398"/>
      <c r="F28" s="173">
        <v>102.3</v>
      </c>
      <c r="G28" s="173">
        <v>2.4</v>
      </c>
      <c r="H28" s="173">
        <v>102.2</v>
      </c>
      <c r="I28" s="173">
        <v>99.3</v>
      </c>
      <c r="J28" s="173">
        <v>120.4</v>
      </c>
      <c r="K28" s="173">
        <v>95.9</v>
      </c>
      <c r="L28" s="173">
        <v>98.1</v>
      </c>
      <c r="M28" s="173">
        <v>99.4</v>
      </c>
      <c r="N28" s="173">
        <v>104</v>
      </c>
      <c r="O28" s="173">
        <v>101.6</v>
      </c>
      <c r="P28" s="173">
        <v>94.5</v>
      </c>
      <c r="Q28" s="173">
        <v>101.6</v>
      </c>
      <c r="R28" s="173">
        <v>102.9</v>
      </c>
      <c r="S28" s="100" t="s">
        <v>460</v>
      </c>
      <c r="T28" s="16"/>
      <c r="U28" s="414"/>
    </row>
    <row r="29" spans="1:21" ht="19.5" customHeight="1">
      <c r="A29" s="416"/>
      <c r="B29" s="33"/>
      <c r="C29" s="362" t="s">
        <v>461</v>
      </c>
      <c r="D29" s="397"/>
      <c r="E29" s="398"/>
      <c r="F29" s="173">
        <v>102.3</v>
      </c>
      <c r="G29" s="173">
        <v>2</v>
      </c>
      <c r="H29" s="173">
        <v>102.3</v>
      </c>
      <c r="I29" s="173">
        <v>100.6</v>
      </c>
      <c r="J29" s="173">
        <v>116.5</v>
      </c>
      <c r="K29" s="173">
        <v>98.1</v>
      </c>
      <c r="L29" s="173">
        <v>104.9</v>
      </c>
      <c r="M29" s="173">
        <v>99</v>
      </c>
      <c r="N29" s="173">
        <v>102.3</v>
      </c>
      <c r="O29" s="173">
        <v>99.4</v>
      </c>
      <c r="P29" s="173">
        <v>97.6</v>
      </c>
      <c r="Q29" s="173">
        <v>101.4</v>
      </c>
      <c r="R29" s="173">
        <v>102.4</v>
      </c>
      <c r="S29" s="100" t="s">
        <v>461</v>
      </c>
      <c r="T29" s="16"/>
      <c r="U29" s="414"/>
    </row>
    <row r="30" spans="1:21" ht="19.5" customHeight="1">
      <c r="A30" s="416"/>
      <c r="B30" s="33"/>
      <c r="C30" s="362" t="s">
        <v>462</v>
      </c>
      <c r="D30" s="397"/>
      <c r="E30" s="398"/>
      <c r="F30" s="173">
        <v>101.6</v>
      </c>
      <c r="G30" s="173">
        <v>1.1</v>
      </c>
      <c r="H30" s="173">
        <v>102.2</v>
      </c>
      <c r="I30" s="173">
        <v>99.7</v>
      </c>
      <c r="J30" s="173">
        <v>111.3</v>
      </c>
      <c r="K30" s="173">
        <v>94.4</v>
      </c>
      <c r="L30" s="173">
        <v>104.1</v>
      </c>
      <c r="M30" s="173">
        <v>98.4</v>
      </c>
      <c r="N30" s="173">
        <v>102.7</v>
      </c>
      <c r="O30" s="173">
        <v>102.4</v>
      </c>
      <c r="P30" s="173">
        <v>97.8</v>
      </c>
      <c r="Q30" s="173">
        <v>102</v>
      </c>
      <c r="R30" s="173">
        <v>101.9</v>
      </c>
      <c r="S30" s="100" t="s">
        <v>462</v>
      </c>
      <c r="T30" s="16"/>
      <c r="U30" s="414"/>
    </row>
    <row r="31" spans="1:21" ht="19.5" customHeight="1">
      <c r="A31" s="416"/>
      <c r="B31" s="33"/>
      <c r="C31" s="362"/>
      <c r="D31" s="407"/>
      <c r="E31" s="398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00"/>
      <c r="T31" s="16"/>
      <c r="U31" s="414"/>
    </row>
    <row r="32" spans="1:21" ht="19.5" customHeight="1">
      <c r="A32" s="416"/>
      <c r="B32" s="33"/>
      <c r="C32" s="362" t="s">
        <v>463</v>
      </c>
      <c r="D32" s="407"/>
      <c r="E32" s="398"/>
      <c r="F32" s="173">
        <v>100.4</v>
      </c>
      <c r="G32" s="173">
        <v>1.1</v>
      </c>
      <c r="H32" s="173">
        <v>100.4</v>
      </c>
      <c r="I32" s="173">
        <v>96.9</v>
      </c>
      <c r="J32" s="173">
        <v>116</v>
      </c>
      <c r="K32" s="173">
        <v>93.3</v>
      </c>
      <c r="L32" s="173">
        <v>97.4</v>
      </c>
      <c r="M32" s="173">
        <v>97.5</v>
      </c>
      <c r="N32" s="173">
        <v>104.1</v>
      </c>
      <c r="O32" s="173">
        <v>102.3</v>
      </c>
      <c r="P32" s="173">
        <v>96.1</v>
      </c>
      <c r="Q32" s="173">
        <v>101</v>
      </c>
      <c r="R32" s="173">
        <v>100.9</v>
      </c>
      <c r="S32" s="100" t="s">
        <v>463</v>
      </c>
      <c r="T32" s="16"/>
      <c r="U32" s="414"/>
    </row>
    <row r="33" spans="1:21" ht="19.5" customHeight="1">
      <c r="A33" s="416"/>
      <c r="B33" s="33"/>
      <c r="C33" s="362" t="s">
        <v>464</v>
      </c>
      <c r="D33" s="407"/>
      <c r="E33" s="398"/>
      <c r="F33" s="173">
        <v>101.9</v>
      </c>
      <c r="G33" s="173">
        <v>1.4</v>
      </c>
      <c r="H33" s="173">
        <v>104.2</v>
      </c>
      <c r="I33" s="173">
        <v>98.7</v>
      </c>
      <c r="J33" s="173">
        <v>113.6</v>
      </c>
      <c r="K33" s="173">
        <v>90.1</v>
      </c>
      <c r="L33" s="173">
        <v>103</v>
      </c>
      <c r="M33" s="173">
        <v>99.1</v>
      </c>
      <c r="N33" s="173">
        <v>102.8</v>
      </c>
      <c r="O33" s="173">
        <v>101.8</v>
      </c>
      <c r="P33" s="173">
        <v>96.2</v>
      </c>
      <c r="Q33" s="173">
        <v>102.5</v>
      </c>
      <c r="R33" s="173">
        <v>102.3</v>
      </c>
      <c r="S33" s="100" t="s">
        <v>464</v>
      </c>
      <c r="T33" s="16"/>
      <c r="U33" s="414"/>
    </row>
    <row r="34" spans="1:21" ht="19.5" customHeight="1">
      <c r="A34" s="416"/>
      <c r="B34" s="33"/>
      <c r="C34" s="362" t="s">
        <v>465</v>
      </c>
      <c r="D34" s="407"/>
      <c r="E34" s="398"/>
      <c r="F34" s="173">
        <v>102.4</v>
      </c>
      <c r="G34" s="173">
        <v>2</v>
      </c>
      <c r="H34" s="173">
        <v>104.1</v>
      </c>
      <c r="I34" s="173">
        <v>100</v>
      </c>
      <c r="J34" s="173">
        <v>111.6</v>
      </c>
      <c r="K34" s="173">
        <v>97</v>
      </c>
      <c r="L34" s="173">
        <v>102.9</v>
      </c>
      <c r="M34" s="173">
        <v>98.2</v>
      </c>
      <c r="N34" s="173">
        <v>103.6</v>
      </c>
      <c r="O34" s="173">
        <v>102.1</v>
      </c>
      <c r="P34" s="173">
        <v>97.6</v>
      </c>
      <c r="Q34" s="173">
        <v>102.1</v>
      </c>
      <c r="R34" s="173">
        <v>102.8</v>
      </c>
      <c r="S34" s="100" t="s">
        <v>465</v>
      </c>
      <c r="T34" s="16"/>
      <c r="U34" s="414"/>
    </row>
    <row r="35" spans="1:21" ht="19.5" customHeight="1">
      <c r="A35" s="416"/>
      <c r="B35" s="33"/>
      <c r="C35" s="362"/>
      <c r="D35" s="407"/>
      <c r="E35" s="398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00"/>
      <c r="T35" s="16"/>
      <c r="U35" s="414"/>
    </row>
    <row r="36" spans="1:21" ht="19.5" customHeight="1">
      <c r="A36" s="416"/>
      <c r="B36" s="33"/>
      <c r="C36" s="362" t="s">
        <v>466</v>
      </c>
      <c r="D36" s="407"/>
      <c r="E36" s="398"/>
      <c r="F36" s="173">
        <v>101.8</v>
      </c>
      <c r="G36" s="173">
        <v>1.7</v>
      </c>
      <c r="H36" s="173">
        <v>104</v>
      </c>
      <c r="I36" s="173">
        <v>99.1</v>
      </c>
      <c r="J36" s="173">
        <v>112.3</v>
      </c>
      <c r="K36" s="173">
        <v>95.1</v>
      </c>
      <c r="L36" s="173">
        <v>102.9</v>
      </c>
      <c r="M36" s="173">
        <v>100.9</v>
      </c>
      <c r="N36" s="173">
        <v>101.8</v>
      </c>
      <c r="O36" s="173">
        <v>102.2</v>
      </c>
      <c r="P36" s="173">
        <v>97.8</v>
      </c>
      <c r="Q36" s="173">
        <v>101.7</v>
      </c>
      <c r="R36" s="173">
        <v>102.3</v>
      </c>
      <c r="S36" s="100" t="s">
        <v>466</v>
      </c>
      <c r="T36" s="16"/>
      <c r="U36" s="414"/>
    </row>
    <row r="37" spans="1:21" ht="19.5" customHeight="1">
      <c r="A37" s="416"/>
      <c r="B37" s="33"/>
      <c r="C37" s="362" t="s">
        <v>467</v>
      </c>
      <c r="D37" s="407"/>
      <c r="E37" s="398"/>
      <c r="F37" s="173">
        <v>102.1</v>
      </c>
      <c r="G37" s="173">
        <v>1.4</v>
      </c>
      <c r="H37" s="173">
        <v>104.3</v>
      </c>
      <c r="I37" s="173">
        <v>100.4</v>
      </c>
      <c r="J37" s="173">
        <v>109.7</v>
      </c>
      <c r="K37" s="173">
        <v>95.3</v>
      </c>
      <c r="L37" s="173">
        <v>104.6</v>
      </c>
      <c r="M37" s="173">
        <v>97.6</v>
      </c>
      <c r="N37" s="173">
        <v>103.9</v>
      </c>
      <c r="O37" s="173">
        <v>102.2</v>
      </c>
      <c r="P37" s="173">
        <v>95.7</v>
      </c>
      <c r="Q37" s="173">
        <v>103.4</v>
      </c>
      <c r="R37" s="173">
        <v>102.4</v>
      </c>
      <c r="S37" s="100" t="s">
        <v>467</v>
      </c>
      <c r="T37" s="16"/>
      <c r="U37" s="414"/>
    </row>
    <row r="38" spans="1:21" ht="19.5" customHeight="1">
      <c r="A38" s="416"/>
      <c r="B38" s="33"/>
      <c r="C38" s="362" t="s">
        <v>468</v>
      </c>
      <c r="D38" s="407"/>
      <c r="E38" s="398"/>
      <c r="F38" s="173">
        <v>100.7</v>
      </c>
      <c r="G38" s="173">
        <v>1.1</v>
      </c>
      <c r="H38" s="173">
        <v>104.2</v>
      </c>
      <c r="I38" s="173">
        <v>98.2</v>
      </c>
      <c r="J38" s="173">
        <v>108</v>
      </c>
      <c r="K38" s="173">
        <v>88</v>
      </c>
      <c r="L38" s="173">
        <v>99.1</v>
      </c>
      <c r="M38" s="173">
        <v>100.2</v>
      </c>
      <c r="N38" s="173">
        <v>102.8</v>
      </c>
      <c r="O38" s="173">
        <v>101.9</v>
      </c>
      <c r="P38" s="173">
        <v>95</v>
      </c>
      <c r="Q38" s="173">
        <v>101.4</v>
      </c>
      <c r="R38" s="173">
        <v>101.1</v>
      </c>
      <c r="S38" s="100" t="s">
        <v>468</v>
      </c>
      <c r="T38" s="16"/>
      <c r="U38" s="414"/>
    </row>
    <row r="39" spans="1:21" ht="19.5" customHeight="1">
      <c r="A39" s="416"/>
      <c r="B39" s="33"/>
      <c r="C39" s="362"/>
      <c r="D39" s="407"/>
      <c r="E39" s="398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00"/>
      <c r="T39" s="16"/>
      <c r="U39" s="414"/>
    </row>
    <row r="40" spans="1:21" ht="19.5" customHeight="1">
      <c r="A40" s="416"/>
      <c r="B40" s="33"/>
      <c r="C40" s="362" t="s">
        <v>469</v>
      </c>
      <c r="D40" s="407"/>
      <c r="E40" s="398"/>
      <c r="F40" s="173">
        <v>101.3</v>
      </c>
      <c r="G40" s="173">
        <v>1.2</v>
      </c>
      <c r="H40" s="173">
        <v>102.3</v>
      </c>
      <c r="I40" s="173">
        <v>102.1</v>
      </c>
      <c r="J40" s="173">
        <v>110.2</v>
      </c>
      <c r="K40" s="173">
        <v>94.1</v>
      </c>
      <c r="L40" s="173">
        <v>99.7</v>
      </c>
      <c r="M40" s="173">
        <v>99.3</v>
      </c>
      <c r="N40" s="173">
        <v>101.6</v>
      </c>
      <c r="O40" s="173">
        <v>101.1</v>
      </c>
      <c r="P40" s="173">
        <v>97.1</v>
      </c>
      <c r="Q40" s="173">
        <v>101.4</v>
      </c>
      <c r="R40" s="173">
        <v>101.1</v>
      </c>
      <c r="S40" s="100" t="s">
        <v>469</v>
      </c>
      <c r="T40" s="16"/>
      <c r="U40" s="414"/>
    </row>
    <row r="41" spans="1:21" ht="19.5" customHeight="1">
      <c r="A41" s="416"/>
      <c r="B41" s="33"/>
      <c r="C41" s="362" t="s">
        <v>470</v>
      </c>
      <c r="D41" s="407"/>
      <c r="E41" s="398"/>
      <c r="F41" s="173">
        <v>101.3</v>
      </c>
      <c r="G41" s="173">
        <v>1</v>
      </c>
      <c r="H41" s="173">
        <v>102.1</v>
      </c>
      <c r="I41" s="173">
        <v>99.9</v>
      </c>
      <c r="J41" s="173">
        <v>110.9</v>
      </c>
      <c r="K41" s="173">
        <v>94.8</v>
      </c>
      <c r="L41" s="173">
        <v>101.2</v>
      </c>
      <c r="M41" s="173">
        <v>99.5</v>
      </c>
      <c r="N41" s="173">
        <v>101.9</v>
      </c>
      <c r="O41" s="173">
        <v>100.8</v>
      </c>
      <c r="P41" s="173">
        <v>99.6</v>
      </c>
      <c r="Q41" s="173">
        <v>102.2</v>
      </c>
      <c r="R41" s="173">
        <v>101.6</v>
      </c>
      <c r="S41" s="100" t="s">
        <v>470</v>
      </c>
      <c r="T41" s="16"/>
      <c r="U41" s="414"/>
    </row>
    <row r="42" spans="1:21" ht="19.5" customHeight="1">
      <c r="A42" s="416"/>
      <c r="B42" s="33"/>
      <c r="C42" s="362" t="s">
        <v>471</v>
      </c>
      <c r="D42" s="407"/>
      <c r="E42" s="398"/>
      <c r="F42" s="173">
        <v>101.2</v>
      </c>
      <c r="G42" s="173">
        <v>1</v>
      </c>
      <c r="H42" s="173">
        <v>102.7</v>
      </c>
      <c r="I42" s="173">
        <v>100.4</v>
      </c>
      <c r="J42" s="173">
        <v>107.5</v>
      </c>
      <c r="K42" s="173">
        <v>95.1</v>
      </c>
      <c r="L42" s="173">
        <v>100.3</v>
      </c>
      <c r="M42" s="173">
        <v>99.4</v>
      </c>
      <c r="N42" s="173">
        <v>100.6</v>
      </c>
      <c r="O42" s="173">
        <v>102.5</v>
      </c>
      <c r="P42" s="173">
        <v>98</v>
      </c>
      <c r="Q42" s="173">
        <v>102</v>
      </c>
      <c r="R42" s="173">
        <v>101.2</v>
      </c>
      <c r="S42" s="100" t="s">
        <v>471</v>
      </c>
      <c r="T42" s="16"/>
      <c r="U42" s="414"/>
    </row>
    <row r="43" spans="1:21" ht="19.5" customHeight="1">
      <c r="A43" s="417"/>
      <c r="B43" s="34"/>
      <c r="C43" s="362" t="s">
        <v>472</v>
      </c>
      <c r="D43" s="407"/>
      <c r="E43" s="398"/>
      <c r="F43" s="173">
        <v>102</v>
      </c>
      <c r="G43" s="173">
        <v>1.3</v>
      </c>
      <c r="H43" s="173">
        <v>103.7</v>
      </c>
      <c r="I43" s="173">
        <v>101</v>
      </c>
      <c r="J43" s="173">
        <v>108.4</v>
      </c>
      <c r="K43" s="173">
        <v>97.4</v>
      </c>
      <c r="L43" s="173">
        <v>102.2</v>
      </c>
      <c r="M43" s="173">
        <v>100.1</v>
      </c>
      <c r="N43" s="173">
        <v>100.9</v>
      </c>
      <c r="O43" s="173">
        <v>101.3</v>
      </c>
      <c r="P43" s="173">
        <v>99.5</v>
      </c>
      <c r="Q43" s="173">
        <v>103.8</v>
      </c>
      <c r="R43" s="173">
        <v>102.1</v>
      </c>
      <c r="S43" s="100" t="s">
        <v>472</v>
      </c>
      <c r="T43" s="36"/>
      <c r="U43" s="415"/>
    </row>
    <row r="44" spans="1:21" ht="19.5" customHeight="1" thickBot="1">
      <c r="A44" s="18"/>
      <c r="C44" s="31"/>
      <c r="D44" s="31"/>
      <c r="E44" s="22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37"/>
      <c r="U44" s="26"/>
    </row>
    <row r="45" spans="1:21" ht="19.5" customHeight="1">
      <c r="A45" s="27" t="s">
        <v>397</v>
      </c>
      <c r="B45" s="140" t="s">
        <v>679</v>
      </c>
      <c r="D45" s="118"/>
      <c r="E45" s="118"/>
      <c r="F45" s="118"/>
      <c r="G45" s="118"/>
      <c r="H45" s="118"/>
      <c r="I45" s="118"/>
      <c r="J45" s="10"/>
      <c r="K45" s="10"/>
      <c r="L45" s="10"/>
      <c r="M45" s="10"/>
      <c r="N45" s="10"/>
      <c r="O45" s="10"/>
      <c r="P45" s="10"/>
      <c r="Q45" s="329" t="s">
        <v>678</v>
      </c>
      <c r="R45" s="296"/>
      <c r="S45" s="296"/>
      <c r="T45" s="296"/>
      <c r="U45" s="296"/>
    </row>
    <row r="46" spans="2:14" ht="19.5" customHeight="1">
      <c r="B46" s="15" t="s">
        <v>680</v>
      </c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</row>
    <row r="47" spans="2:9" ht="19.5" customHeight="1">
      <c r="B47" s="238" t="s">
        <v>681</v>
      </c>
      <c r="E47" s="19"/>
      <c r="F47" s="15"/>
      <c r="G47" s="15"/>
      <c r="H47" s="15"/>
      <c r="I47" s="15"/>
    </row>
    <row r="48" spans="2:9" ht="19.5" customHeight="1">
      <c r="B48" s="15" t="s">
        <v>682</v>
      </c>
      <c r="D48" s="81"/>
      <c r="E48" s="43"/>
      <c r="F48" s="43"/>
      <c r="G48" s="43"/>
      <c r="H48" s="43"/>
      <c r="I48" s="15"/>
    </row>
    <row r="49" spans="2:9" ht="19.5" customHeight="1">
      <c r="B49" s="43"/>
      <c r="D49" s="81"/>
      <c r="E49" s="43"/>
      <c r="F49" s="43"/>
      <c r="G49" s="43"/>
      <c r="H49" s="43"/>
      <c r="I49" s="15"/>
    </row>
    <row r="50" spans="1:21" ht="19.5" customHeight="1">
      <c r="A50" s="297" t="s">
        <v>411</v>
      </c>
      <c r="B50" s="297"/>
      <c r="C50" s="297"/>
      <c r="D50" s="297"/>
      <c r="E50" s="297"/>
      <c r="F50" s="297"/>
      <c r="G50" s="297"/>
      <c r="H50" s="297"/>
      <c r="I50" s="297"/>
      <c r="J50" s="297"/>
      <c r="K50" s="297"/>
      <c r="L50" s="298" t="s">
        <v>412</v>
      </c>
      <c r="M50" s="298"/>
      <c r="N50" s="298"/>
      <c r="O50" s="298"/>
      <c r="P50" s="298"/>
      <c r="Q50" s="298"/>
      <c r="R50" s="298"/>
      <c r="S50" s="298"/>
      <c r="T50" s="298"/>
      <c r="U50" s="298"/>
    </row>
    <row r="51" spans="1:8" ht="19.5" customHeight="1" thickBot="1">
      <c r="A51" s="292" t="s">
        <v>433</v>
      </c>
      <c r="B51" s="292"/>
      <c r="C51" s="292"/>
      <c r="D51" s="292"/>
      <c r="E51" s="292"/>
      <c r="F51" s="31"/>
      <c r="G51" s="31"/>
      <c r="H51" s="31"/>
    </row>
    <row r="52" spans="1:21" ht="19.5" customHeight="1">
      <c r="A52" s="311" t="s">
        <v>42</v>
      </c>
      <c r="B52" s="404"/>
      <c r="C52" s="404"/>
      <c r="D52" s="404"/>
      <c r="E52" s="404"/>
      <c r="F52" s="402" t="s">
        <v>28</v>
      </c>
      <c r="G52" s="29" t="s">
        <v>27</v>
      </c>
      <c r="H52" s="402" t="s">
        <v>29</v>
      </c>
      <c r="I52" s="402" t="s">
        <v>30</v>
      </c>
      <c r="J52" s="402" t="s">
        <v>31</v>
      </c>
      <c r="K52" s="29" t="s">
        <v>33</v>
      </c>
      <c r="L52" s="29" t="s">
        <v>34</v>
      </c>
      <c r="M52" s="402" t="s">
        <v>36</v>
      </c>
      <c r="N52" s="402" t="s">
        <v>37</v>
      </c>
      <c r="O52" s="402" t="s">
        <v>38</v>
      </c>
      <c r="P52" s="402" t="s">
        <v>39</v>
      </c>
      <c r="Q52" s="402" t="s">
        <v>40</v>
      </c>
      <c r="R52" s="30" t="s">
        <v>407</v>
      </c>
      <c r="S52" s="402" t="s">
        <v>41</v>
      </c>
      <c r="T52" s="404"/>
      <c r="U52" s="418"/>
    </row>
    <row r="53" spans="1:21" ht="19.5" customHeight="1">
      <c r="A53" s="405"/>
      <c r="B53" s="406"/>
      <c r="C53" s="406"/>
      <c r="D53" s="406"/>
      <c r="E53" s="406"/>
      <c r="F53" s="403"/>
      <c r="G53" s="25" t="s">
        <v>26</v>
      </c>
      <c r="H53" s="403"/>
      <c r="I53" s="403"/>
      <c r="J53" s="403"/>
      <c r="K53" s="25" t="s">
        <v>32</v>
      </c>
      <c r="L53" s="25" t="s">
        <v>35</v>
      </c>
      <c r="M53" s="403"/>
      <c r="N53" s="403"/>
      <c r="O53" s="403"/>
      <c r="P53" s="403"/>
      <c r="Q53" s="403"/>
      <c r="R53" s="24" t="s">
        <v>408</v>
      </c>
      <c r="S53" s="406"/>
      <c r="T53" s="406"/>
      <c r="U53" s="419"/>
    </row>
    <row r="54" spans="1:19" ht="4.5" customHeight="1">
      <c r="A54" s="18"/>
      <c r="E54" s="23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32"/>
    </row>
    <row r="55" spans="1:21" ht="19.5" customHeight="1">
      <c r="A55" s="420" t="s">
        <v>88</v>
      </c>
      <c r="B55" s="32"/>
      <c r="C55" s="362" t="s">
        <v>53</v>
      </c>
      <c r="D55" s="397"/>
      <c r="E55" s="398"/>
      <c r="F55" s="173">
        <v>101</v>
      </c>
      <c r="G55" s="173">
        <v>1.1</v>
      </c>
      <c r="H55" s="173">
        <v>101.7</v>
      </c>
      <c r="I55" s="173">
        <v>99.5</v>
      </c>
      <c r="J55" s="173">
        <v>109.1</v>
      </c>
      <c r="K55" s="173">
        <v>91.3</v>
      </c>
      <c r="L55" s="173">
        <v>104</v>
      </c>
      <c r="M55" s="173">
        <v>99.3</v>
      </c>
      <c r="N55" s="173">
        <v>102.5</v>
      </c>
      <c r="O55" s="173">
        <v>102.2</v>
      </c>
      <c r="P55" s="173">
        <v>96.4</v>
      </c>
      <c r="Q55" s="173">
        <v>102.3</v>
      </c>
      <c r="R55" s="173">
        <v>101.1</v>
      </c>
      <c r="S55" s="171" t="s">
        <v>560</v>
      </c>
      <c r="T55" s="35"/>
      <c r="U55" s="421" t="s">
        <v>88</v>
      </c>
    </row>
    <row r="56" spans="1:21" ht="19.5" customHeight="1">
      <c r="A56" s="420"/>
      <c r="B56" s="33"/>
      <c r="C56" s="362" t="s">
        <v>54</v>
      </c>
      <c r="D56" s="397"/>
      <c r="E56" s="398"/>
      <c r="F56" s="173">
        <v>101.1</v>
      </c>
      <c r="G56" s="173">
        <v>1.2</v>
      </c>
      <c r="H56" s="173">
        <v>101.1</v>
      </c>
      <c r="I56" s="173">
        <v>100</v>
      </c>
      <c r="J56" s="173">
        <v>112.7</v>
      </c>
      <c r="K56" s="173">
        <v>90.3</v>
      </c>
      <c r="L56" s="173">
        <v>102.9</v>
      </c>
      <c r="M56" s="173">
        <v>97.4</v>
      </c>
      <c r="N56" s="173">
        <v>103.1</v>
      </c>
      <c r="O56" s="173">
        <v>102</v>
      </c>
      <c r="P56" s="173">
        <v>97.3</v>
      </c>
      <c r="Q56" s="173">
        <v>101.6</v>
      </c>
      <c r="R56" s="173">
        <v>101.4</v>
      </c>
      <c r="S56" s="171" t="s">
        <v>561</v>
      </c>
      <c r="T56" s="16"/>
      <c r="U56" s="421"/>
    </row>
    <row r="57" spans="1:21" ht="19.5" customHeight="1">
      <c r="A57" s="420"/>
      <c r="B57" s="33"/>
      <c r="C57" s="362" t="s">
        <v>55</v>
      </c>
      <c r="D57" s="397"/>
      <c r="E57" s="398"/>
      <c r="F57" s="173">
        <v>102.2</v>
      </c>
      <c r="G57" s="173">
        <v>2.1</v>
      </c>
      <c r="H57" s="173">
        <v>106.4</v>
      </c>
      <c r="I57" s="173">
        <v>98.4</v>
      </c>
      <c r="J57" s="173">
        <v>108</v>
      </c>
      <c r="K57" s="173">
        <v>94.1</v>
      </c>
      <c r="L57" s="173">
        <v>104.3</v>
      </c>
      <c r="M57" s="173">
        <v>101.2</v>
      </c>
      <c r="N57" s="173">
        <v>102.9</v>
      </c>
      <c r="O57" s="173">
        <v>103.7</v>
      </c>
      <c r="P57" s="173">
        <v>97.2</v>
      </c>
      <c r="Q57" s="173">
        <v>100.2</v>
      </c>
      <c r="R57" s="173">
        <v>102.8</v>
      </c>
      <c r="S57" s="171" t="s">
        <v>562</v>
      </c>
      <c r="T57" s="16"/>
      <c r="U57" s="421"/>
    </row>
    <row r="58" spans="1:21" ht="19.5" customHeight="1">
      <c r="A58" s="420"/>
      <c r="B58" s="33"/>
      <c r="C58" s="362" t="s">
        <v>56</v>
      </c>
      <c r="D58" s="397"/>
      <c r="E58" s="398"/>
      <c r="F58" s="173">
        <v>101.5</v>
      </c>
      <c r="G58" s="173">
        <v>1.4</v>
      </c>
      <c r="H58" s="173">
        <v>104.9</v>
      </c>
      <c r="I58" s="173">
        <v>97.5</v>
      </c>
      <c r="J58" s="173">
        <v>108.9</v>
      </c>
      <c r="K58" s="173">
        <v>93.8</v>
      </c>
      <c r="L58" s="173">
        <v>106</v>
      </c>
      <c r="M58" s="173">
        <v>100</v>
      </c>
      <c r="N58" s="173">
        <v>102.7</v>
      </c>
      <c r="O58" s="173">
        <v>102.6</v>
      </c>
      <c r="P58" s="173">
        <v>94.9</v>
      </c>
      <c r="Q58" s="173">
        <v>101.3</v>
      </c>
      <c r="R58" s="173">
        <v>102.4</v>
      </c>
      <c r="S58" s="171" t="s">
        <v>563</v>
      </c>
      <c r="T58" s="16"/>
      <c r="U58" s="421"/>
    </row>
    <row r="59" spans="1:21" ht="19.5" customHeight="1">
      <c r="A59" s="420"/>
      <c r="B59" s="33"/>
      <c r="C59" s="362" t="s">
        <v>57</v>
      </c>
      <c r="D59" s="397"/>
      <c r="E59" s="398"/>
      <c r="F59" s="173">
        <v>102.7</v>
      </c>
      <c r="G59" s="173">
        <v>2.2</v>
      </c>
      <c r="H59" s="173">
        <v>105</v>
      </c>
      <c r="I59" s="173">
        <v>101.8</v>
      </c>
      <c r="J59" s="173">
        <v>111</v>
      </c>
      <c r="K59" s="173">
        <v>101.7</v>
      </c>
      <c r="L59" s="173">
        <v>105.8</v>
      </c>
      <c r="M59" s="173">
        <v>99</v>
      </c>
      <c r="N59" s="173">
        <v>102.8</v>
      </c>
      <c r="O59" s="173">
        <v>100</v>
      </c>
      <c r="P59" s="173">
        <v>96.7</v>
      </c>
      <c r="Q59" s="173">
        <v>100.5</v>
      </c>
      <c r="R59" s="173">
        <v>102.9</v>
      </c>
      <c r="S59" s="171" t="s">
        <v>564</v>
      </c>
      <c r="T59" s="16"/>
      <c r="U59" s="421"/>
    </row>
    <row r="60" spans="1:21" ht="19.5" customHeight="1">
      <c r="A60" s="420"/>
      <c r="B60" s="33"/>
      <c r="C60" s="362" t="s">
        <v>58</v>
      </c>
      <c r="D60" s="397"/>
      <c r="E60" s="398"/>
      <c r="F60" s="173">
        <v>101.7</v>
      </c>
      <c r="G60" s="173">
        <v>0.9</v>
      </c>
      <c r="H60" s="173">
        <v>102.3</v>
      </c>
      <c r="I60" s="173">
        <v>99.9</v>
      </c>
      <c r="J60" s="173">
        <v>112.2</v>
      </c>
      <c r="K60" s="173">
        <v>99.9</v>
      </c>
      <c r="L60" s="173">
        <v>102.2</v>
      </c>
      <c r="M60" s="173">
        <v>100.2</v>
      </c>
      <c r="N60" s="173">
        <v>102.7</v>
      </c>
      <c r="O60" s="173">
        <v>103</v>
      </c>
      <c r="P60" s="173">
        <v>96.4</v>
      </c>
      <c r="Q60" s="173">
        <v>101</v>
      </c>
      <c r="R60" s="173">
        <v>102.1</v>
      </c>
      <c r="S60" s="171" t="s">
        <v>565</v>
      </c>
      <c r="T60" s="16"/>
      <c r="U60" s="421"/>
    </row>
    <row r="61" spans="1:21" ht="19.5" customHeight="1">
      <c r="A61" s="420"/>
      <c r="B61" s="33"/>
      <c r="C61" s="362"/>
      <c r="D61" s="397"/>
      <c r="E61" s="398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1"/>
      <c r="T61" s="16"/>
      <c r="U61" s="421"/>
    </row>
    <row r="62" spans="1:21" ht="19.5" customHeight="1">
      <c r="A62" s="420"/>
      <c r="B62" s="33"/>
      <c r="C62" s="362" t="s">
        <v>59</v>
      </c>
      <c r="D62" s="397"/>
      <c r="E62" s="398"/>
      <c r="F62" s="173">
        <v>102.1</v>
      </c>
      <c r="G62" s="173">
        <v>1.2</v>
      </c>
      <c r="H62" s="173">
        <v>104.1</v>
      </c>
      <c r="I62" s="173">
        <v>101.7</v>
      </c>
      <c r="J62" s="173">
        <v>109.5</v>
      </c>
      <c r="K62" s="173">
        <v>91.4</v>
      </c>
      <c r="L62" s="173">
        <v>102.5</v>
      </c>
      <c r="M62" s="173">
        <v>98.9</v>
      </c>
      <c r="N62" s="173">
        <v>103.5</v>
      </c>
      <c r="O62" s="173">
        <v>104.6</v>
      </c>
      <c r="P62" s="173">
        <v>97.3</v>
      </c>
      <c r="Q62" s="173">
        <v>99.1</v>
      </c>
      <c r="R62" s="173">
        <v>102</v>
      </c>
      <c r="S62" s="171" t="s">
        <v>566</v>
      </c>
      <c r="T62" s="16"/>
      <c r="U62" s="421"/>
    </row>
    <row r="63" spans="1:21" ht="19.5" customHeight="1">
      <c r="A63" s="420"/>
      <c r="B63" s="33"/>
      <c r="C63" s="362" t="s">
        <v>60</v>
      </c>
      <c r="D63" s="397"/>
      <c r="E63" s="398"/>
      <c r="F63" s="173">
        <v>101.3</v>
      </c>
      <c r="G63" s="173">
        <v>1.6</v>
      </c>
      <c r="H63" s="173">
        <v>105.4</v>
      </c>
      <c r="I63" s="173">
        <v>97.1</v>
      </c>
      <c r="J63" s="173">
        <v>109.2</v>
      </c>
      <c r="K63" s="173">
        <v>95.8</v>
      </c>
      <c r="L63" s="173">
        <v>101.6</v>
      </c>
      <c r="M63" s="173">
        <v>99.9</v>
      </c>
      <c r="N63" s="173">
        <v>102.7</v>
      </c>
      <c r="O63" s="173">
        <v>98.6</v>
      </c>
      <c r="P63" s="173">
        <v>95.8</v>
      </c>
      <c r="Q63" s="173">
        <v>102.4</v>
      </c>
      <c r="R63" s="173">
        <v>102.1</v>
      </c>
      <c r="S63" s="171" t="s">
        <v>567</v>
      </c>
      <c r="T63" s="16"/>
      <c r="U63" s="421"/>
    </row>
    <row r="64" spans="1:21" ht="19.5" customHeight="1">
      <c r="A64" s="420"/>
      <c r="B64" s="33"/>
      <c r="C64" s="362" t="s">
        <v>61</v>
      </c>
      <c r="D64" s="397"/>
      <c r="E64" s="398"/>
      <c r="F64" s="173">
        <v>101.7</v>
      </c>
      <c r="G64" s="173">
        <v>1.2</v>
      </c>
      <c r="H64" s="173">
        <v>103.2</v>
      </c>
      <c r="I64" s="173">
        <v>101.2</v>
      </c>
      <c r="J64" s="173">
        <v>108</v>
      </c>
      <c r="K64" s="173">
        <v>96.2</v>
      </c>
      <c r="L64" s="173">
        <v>100.7</v>
      </c>
      <c r="M64" s="173">
        <v>99.4</v>
      </c>
      <c r="N64" s="173">
        <v>101.6</v>
      </c>
      <c r="O64" s="173">
        <v>102.7</v>
      </c>
      <c r="P64" s="173">
        <v>96.8</v>
      </c>
      <c r="Q64" s="173">
        <v>102.7</v>
      </c>
      <c r="R64" s="173">
        <v>101.7</v>
      </c>
      <c r="S64" s="171" t="s">
        <v>568</v>
      </c>
      <c r="T64" s="16"/>
      <c r="U64" s="421"/>
    </row>
    <row r="65" spans="1:21" ht="19.5" customHeight="1">
      <c r="A65" s="420"/>
      <c r="B65" s="33"/>
      <c r="C65" s="362" t="s">
        <v>62</v>
      </c>
      <c r="D65" s="397"/>
      <c r="E65" s="398"/>
      <c r="F65" s="173">
        <v>101.9</v>
      </c>
      <c r="G65" s="173">
        <v>1.6</v>
      </c>
      <c r="H65" s="173">
        <v>102.3</v>
      </c>
      <c r="I65" s="173">
        <v>100.4</v>
      </c>
      <c r="J65" s="173">
        <v>110.6</v>
      </c>
      <c r="K65" s="173">
        <v>98.8</v>
      </c>
      <c r="L65" s="173">
        <v>105</v>
      </c>
      <c r="M65" s="173">
        <v>99.7</v>
      </c>
      <c r="N65" s="173">
        <v>103.2</v>
      </c>
      <c r="O65" s="173">
        <v>104.5</v>
      </c>
      <c r="P65" s="173">
        <v>97.1</v>
      </c>
      <c r="Q65" s="173">
        <v>101.9</v>
      </c>
      <c r="R65" s="173">
        <v>102.2</v>
      </c>
      <c r="S65" s="171" t="s">
        <v>569</v>
      </c>
      <c r="T65" s="16"/>
      <c r="U65" s="421"/>
    </row>
    <row r="66" spans="1:21" ht="19.5" customHeight="1">
      <c r="A66" s="420"/>
      <c r="B66" s="33"/>
      <c r="C66" s="362"/>
      <c r="D66" s="397"/>
      <c r="E66" s="398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1"/>
      <c r="T66" s="16"/>
      <c r="U66" s="421"/>
    </row>
    <row r="67" spans="1:21" ht="19.5" customHeight="1">
      <c r="A67" s="420"/>
      <c r="B67" s="33"/>
      <c r="C67" s="362" t="s">
        <v>63</v>
      </c>
      <c r="D67" s="397"/>
      <c r="E67" s="398"/>
      <c r="F67" s="173">
        <v>101.5</v>
      </c>
      <c r="G67" s="173">
        <v>1.3</v>
      </c>
      <c r="H67" s="173">
        <v>104.1</v>
      </c>
      <c r="I67" s="173">
        <v>100.2</v>
      </c>
      <c r="J67" s="173">
        <v>105.4</v>
      </c>
      <c r="K67" s="173">
        <v>97.7</v>
      </c>
      <c r="L67" s="173">
        <v>99.8</v>
      </c>
      <c r="M67" s="173">
        <v>99.1</v>
      </c>
      <c r="N67" s="173">
        <v>103.1</v>
      </c>
      <c r="O67" s="173">
        <v>102.8</v>
      </c>
      <c r="P67" s="173">
        <v>95.5</v>
      </c>
      <c r="Q67" s="173">
        <v>102.1</v>
      </c>
      <c r="R67" s="173">
        <v>101.9</v>
      </c>
      <c r="S67" s="171" t="s">
        <v>570</v>
      </c>
      <c r="T67" s="16"/>
      <c r="U67" s="421"/>
    </row>
    <row r="68" spans="1:21" ht="19.5" customHeight="1">
      <c r="A68" s="420"/>
      <c r="B68" s="33"/>
      <c r="C68" s="362" t="s">
        <v>64</v>
      </c>
      <c r="D68" s="397"/>
      <c r="E68" s="398"/>
      <c r="F68" s="173">
        <v>100.9</v>
      </c>
      <c r="G68" s="173">
        <v>1</v>
      </c>
      <c r="H68" s="173">
        <v>103.7</v>
      </c>
      <c r="I68" s="173">
        <v>98.6</v>
      </c>
      <c r="J68" s="173">
        <v>105.7</v>
      </c>
      <c r="K68" s="173">
        <v>91.2</v>
      </c>
      <c r="L68" s="173">
        <v>101</v>
      </c>
      <c r="M68" s="173">
        <v>100.1</v>
      </c>
      <c r="N68" s="173">
        <v>101.3</v>
      </c>
      <c r="O68" s="173">
        <v>102.2</v>
      </c>
      <c r="P68" s="173">
        <v>96.1</v>
      </c>
      <c r="Q68" s="173">
        <v>103</v>
      </c>
      <c r="R68" s="173">
        <v>101.4</v>
      </c>
      <c r="S68" s="171" t="s">
        <v>571</v>
      </c>
      <c r="T68" s="16"/>
      <c r="U68" s="421"/>
    </row>
    <row r="69" spans="1:21" ht="19.5" customHeight="1">
      <c r="A69" s="420"/>
      <c r="B69" s="33"/>
      <c r="C69" s="362" t="s">
        <v>65</v>
      </c>
      <c r="D69" s="397"/>
      <c r="E69" s="398"/>
      <c r="F69" s="173">
        <v>100.7</v>
      </c>
      <c r="G69" s="173">
        <v>0.7</v>
      </c>
      <c r="H69" s="173">
        <v>102.8</v>
      </c>
      <c r="I69" s="173">
        <v>98.6</v>
      </c>
      <c r="J69" s="173">
        <v>105.5</v>
      </c>
      <c r="K69" s="173">
        <v>97.1</v>
      </c>
      <c r="L69" s="173">
        <v>101.8</v>
      </c>
      <c r="M69" s="173">
        <v>99.6</v>
      </c>
      <c r="N69" s="173">
        <v>100.4</v>
      </c>
      <c r="O69" s="173">
        <v>102.2</v>
      </c>
      <c r="P69" s="173">
        <v>95.8</v>
      </c>
      <c r="Q69" s="173">
        <v>102.1</v>
      </c>
      <c r="R69" s="173">
        <v>101</v>
      </c>
      <c r="S69" s="171" t="s">
        <v>572</v>
      </c>
      <c r="T69" s="16"/>
      <c r="U69" s="421"/>
    </row>
    <row r="70" spans="1:21" ht="19.5" customHeight="1">
      <c r="A70" s="420"/>
      <c r="B70" s="33"/>
      <c r="C70" s="362" t="s">
        <v>66</v>
      </c>
      <c r="D70" s="397"/>
      <c r="E70" s="398"/>
      <c r="F70" s="173">
        <v>100.9</v>
      </c>
      <c r="G70" s="173">
        <v>1</v>
      </c>
      <c r="H70" s="173">
        <v>103.4</v>
      </c>
      <c r="I70" s="173">
        <v>97.8</v>
      </c>
      <c r="J70" s="173">
        <v>105.5</v>
      </c>
      <c r="K70" s="173">
        <v>96.3</v>
      </c>
      <c r="L70" s="173">
        <v>102.5</v>
      </c>
      <c r="M70" s="173">
        <v>99.3</v>
      </c>
      <c r="N70" s="173">
        <v>101.2</v>
      </c>
      <c r="O70" s="173">
        <v>101.3</v>
      </c>
      <c r="P70" s="173">
        <v>98.3</v>
      </c>
      <c r="Q70" s="173">
        <v>101.2</v>
      </c>
      <c r="R70" s="173">
        <v>101.6</v>
      </c>
      <c r="S70" s="171" t="s">
        <v>573</v>
      </c>
      <c r="T70" s="16"/>
      <c r="U70" s="421"/>
    </row>
    <row r="71" spans="1:21" ht="19.5" customHeight="1">
      <c r="A71" s="420"/>
      <c r="B71" s="33"/>
      <c r="C71" s="362" t="s">
        <v>67</v>
      </c>
      <c r="D71" s="397"/>
      <c r="E71" s="398"/>
      <c r="F71" s="173">
        <v>101.3</v>
      </c>
      <c r="G71" s="173">
        <v>1.4</v>
      </c>
      <c r="H71" s="173">
        <v>103.9</v>
      </c>
      <c r="I71" s="173">
        <v>100.7</v>
      </c>
      <c r="J71" s="173">
        <v>106</v>
      </c>
      <c r="K71" s="173">
        <v>95.4</v>
      </c>
      <c r="L71" s="173">
        <v>102.1</v>
      </c>
      <c r="M71" s="173">
        <v>97.8</v>
      </c>
      <c r="N71" s="173">
        <v>102.2</v>
      </c>
      <c r="O71" s="173">
        <v>99.7</v>
      </c>
      <c r="P71" s="173">
        <v>95.6</v>
      </c>
      <c r="Q71" s="173">
        <v>103.7</v>
      </c>
      <c r="R71" s="173">
        <v>101.3</v>
      </c>
      <c r="S71" s="171" t="s">
        <v>574</v>
      </c>
      <c r="T71" s="16"/>
      <c r="U71" s="421"/>
    </row>
    <row r="72" spans="1:21" ht="19.5" customHeight="1">
      <c r="A72" s="420"/>
      <c r="B72" s="33"/>
      <c r="C72" s="362" t="s">
        <v>68</v>
      </c>
      <c r="D72" s="397"/>
      <c r="E72" s="398"/>
      <c r="F72" s="173">
        <v>102.6</v>
      </c>
      <c r="G72" s="173">
        <v>1.7</v>
      </c>
      <c r="H72" s="173">
        <v>105.1</v>
      </c>
      <c r="I72" s="173">
        <v>101.1</v>
      </c>
      <c r="J72" s="173">
        <v>108.4</v>
      </c>
      <c r="K72" s="173">
        <v>95.8</v>
      </c>
      <c r="L72" s="173">
        <v>103.4</v>
      </c>
      <c r="M72" s="173">
        <v>98.9</v>
      </c>
      <c r="N72" s="173">
        <v>102.7</v>
      </c>
      <c r="O72" s="173">
        <v>102.3</v>
      </c>
      <c r="P72" s="173">
        <v>98.5</v>
      </c>
      <c r="Q72" s="173">
        <v>102.8</v>
      </c>
      <c r="R72" s="173">
        <v>103</v>
      </c>
      <c r="S72" s="171" t="s">
        <v>575</v>
      </c>
      <c r="T72" s="16"/>
      <c r="U72" s="421"/>
    </row>
    <row r="73" spans="1:21" ht="19.5" customHeight="1">
      <c r="A73" s="420"/>
      <c r="B73" s="33"/>
      <c r="C73" s="362"/>
      <c r="D73" s="397"/>
      <c r="E73" s="398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1"/>
      <c r="T73" s="16"/>
      <c r="U73" s="421"/>
    </row>
    <row r="74" spans="1:21" ht="19.5" customHeight="1">
      <c r="A74" s="420"/>
      <c r="B74" s="33"/>
      <c r="C74" s="362" t="s">
        <v>69</v>
      </c>
      <c r="D74" s="397"/>
      <c r="E74" s="398"/>
      <c r="F74" s="173">
        <v>101.2</v>
      </c>
      <c r="G74" s="173">
        <v>1.8</v>
      </c>
      <c r="H74" s="173">
        <v>102.1</v>
      </c>
      <c r="I74" s="173">
        <v>98.2</v>
      </c>
      <c r="J74" s="173">
        <v>114.5</v>
      </c>
      <c r="K74" s="173">
        <v>96.1</v>
      </c>
      <c r="L74" s="173">
        <v>105.9</v>
      </c>
      <c r="M74" s="173">
        <v>99</v>
      </c>
      <c r="N74" s="173">
        <v>102.5</v>
      </c>
      <c r="O74" s="173">
        <v>101.6</v>
      </c>
      <c r="P74" s="173">
        <v>97</v>
      </c>
      <c r="Q74" s="173">
        <v>98.1</v>
      </c>
      <c r="R74" s="173">
        <v>101.6</v>
      </c>
      <c r="S74" s="171" t="s">
        <v>576</v>
      </c>
      <c r="T74" s="16"/>
      <c r="U74" s="421"/>
    </row>
    <row r="75" spans="1:21" ht="19.5" customHeight="1">
      <c r="A75" s="420"/>
      <c r="B75" s="33"/>
      <c r="C75" s="362" t="s">
        <v>70</v>
      </c>
      <c r="D75" s="397"/>
      <c r="E75" s="398"/>
      <c r="F75" s="173">
        <v>102.2</v>
      </c>
      <c r="G75" s="173">
        <v>1.6</v>
      </c>
      <c r="H75" s="173">
        <v>104.2</v>
      </c>
      <c r="I75" s="173">
        <v>102</v>
      </c>
      <c r="J75" s="173">
        <v>109.2</v>
      </c>
      <c r="K75" s="173">
        <v>95.2</v>
      </c>
      <c r="L75" s="173">
        <v>104.6</v>
      </c>
      <c r="M75" s="173">
        <v>99.1</v>
      </c>
      <c r="N75" s="173">
        <v>102.6</v>
      </c>
      <c r="O75" s="173">
        <v>101.9</v>
      </c>
      <c r="P75" s="173">
        <v>95.1</v>
      </c>
      <c r="Q75" s="173">
        <v>102.2</v>
      </c>
      <c r="R75" s="173">
        <v>101.9</v>
      </c>
      <c r="S75" s="171" t="s">
        <v>577</v>
      </c>
      <c r="T75" s="16"/>
      <c r="U75" s="421"/>
    </row>
    <row r="76" spans="1:21" ht="19.5" customHeight="1">
      <c r="A76" s="420"/>
      <c r="B76" s="33"/>
      <c r="C76" s="362" t="s">
        <v>71</v>
      </c>
      <c r="D76" s="397"/>
      <c r="E76" s="398"/>
      <c r="F76" s="173">
        <v>102.4</v>
      </c>
      <c r="G76" s="173">
        <v>1.7</v>
      </c>
      <c r="H76" s="173">
        <v>103.7</v>
      </c>
      <c r="I76" s="173">
        <v>100.6</v>
      </c>
      <c r="J76" s="173">
        <v>113</v>
      </c>
      <c r="K76" s="173">
        <v>104</v>
      </c>
      <c r="L76" s="173">
        <v>98.9</v>
      </c>
      <c r="M76" s="173">
        <v>100</v>
      </c>
      <c r="N76" s="173">
        <v>102</v>
      </c>
      <c r="O76" s="173">
        <v>101.5</v>
      </c>
      <c r="P76" s="173">
        <v>98.9</v>
      </c>
      <c r="Q76" s="173">
        <v>102.8</v>
      </c>
      <c r="R76" s="173">
        <v>102.6</v>
      </c>
      <c r="S76" s="171" t="s">
        <v>578</v>
      </c>
      <c r="T76" s="16"/>
      <c r="U76" s="421"/>
    </row>
    <row r="77" spans="1:21" ht="19.5" customHeight="1">
      <c r="A77" s="420"/>
      <c r="B77" s="33"/>
      <c r="C77" s="362" t="s">
        <v>72</v>
      </c>
      <c r="D77" s="397"/>
      <c r="E77" s="398"/>
      <c r="F77" s="173">
        <v>102.2</v>
      </c>
      <c r="G77" s="173">
        <v>1.9</v>
      </c>
      <c r="H77" s="173">
        <v>103.8</v>
      </c>
      <c r="I77" s="173">
        <v>100.6</v>
      </c>
      <c r="J77" s="173">
        <v>110.2</v>
      </c>
      <c r="K77" s="173">
        <v>92.7</v>
      </c>
      <c r="L77" s="173">
        <v>104.6</v>
      </c>
      <c r="M77" s="173">
        <v>99.1</v>
      </c>
      <c r="N77" s="173">
        <v>102.8</v>
      </c>
      <c r="O77" s="173">
        <v>104.2</v>
      </c>
      <c r="P77" s="173">
        <v>97.4</v>
      </c>
      <c r="Q77" s="173">
        <v>102.3</v>
      </c>
      <c r="R77" s="173">
        <v>102.2</v>
      </c>
      <c r="S77" s="171" t="s">
        <v>579</v>
      </c>
      <c r="T77" s="16"/>
      <c r="U77" s="421"/>
    </row>
    <row r="78" spans="1:21" ht="19.5" customHeight="1">
      <c r="A78" s="420"/>
      <c r="B78" s="33"/>
      <c r="C78" s="362" t="s">
        <v>73</v>
      </c>
      <c r="D78" s="397"/>
      <c r="E78" s="398"/>
      <c r="F78" s="173">
        <v>100.7</v>
      </c>
      <c r="G78" s="173">
        <v>1.4</v>
      </c>
      <c r="H78" s="173">
        <v>103.1</v>
      </c>
      <c r="I78" s="173">
        <v>95.8</v>
      </c>
      <c r="J78" s="173">
        <v>109</v>
      </c>
      <c r="K78" s="173">
        <v>90.8</v>
      </c>
      <c r="L78" s="173">
        <v>104</v>
      </c>
      <c r="M78" s="173">
        <v>99.5</v>
      </c>
      <c r="N78" s="173">
        <v>104.7</v>
      </c>
      <c r="O78" s="173">
        <v>101.8</v>
      </c>
      <c r="P78" s="173">
        <v>94.1</v>
      </c>
      <c r="Q78" s="173">
        <v>100.3</v>
      </c>
      <c r="R78" s="173">
        <v>101.5</v>
      </c>
      <c r="S78" s="171" t="s">
        <v>580</v>
      </c>
      <c r="T78" s="16"/>
      <c r="U78" s="421"/>
    </row>
    <row r="79" spans="1:21" ht="19.5" customHeight="1">
      <c r="A79" s="420"/>
      <c r="B79" s="33"/>
      <c r="C79" s="362"/>
      <c r="D79" s="397"/>
      <c r="E79" s="398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1"/>
      <c r="T79" s="16"/>
      <c r="U79" s="421"/>
    </row>
    <row r="80" spans="1:21" ht="19.5" customHeight="1">
      <c r="A80" s="420"/>
      <c r="B80" s="33"/>
      <c r="C80" s="362" t="s">
        <v>74</v>
      </c>
      <c r="D80" s="397"/>
      <c r="E80" s="398"/>
      <c r="F80" s="173">
        <v>101.3</v>
      </c>
      <c r="G80" s="173">
        <v>1.7</v>
      </c>
      <c r="H80" s="173">
        <v>104.2</v>
      </c>
      <c r="I80" s="173">
        <v>99.5</v>
      </c>
      <c r="J80" s="173">
        <v>109.1</v>
      </c>
      <c r="K80" s="173">
        <v>95</v>
      </c>
      <c r="L80" s="173">
        <v>102.9</v>
      </c>
      <c r="M80" s="173">
        <v>99.6</v>
      </c>
      <c r="N80" s="173">
        <v>102.4</v>
      </c>
      <c r="O80" s="173">
        <v>102.3</v>
      </c>
      <c r="P80" s="173">
        <v>94.1</v>
      </c>
      <c r="Q80" s="173">
        <v>101.1</v>
      </c>
      <c r="R80" s="173">
        <v>101.5</v>
      </c>
      <c r="S80" s="171" t="s">
        <v>581</v>
      </c>
      <c r="T80" s="16"/>
      <c r="U80" s="421"/>
    </row>
    <row r="81" spans="1:21" ht="19.5" customHeight="1">
      <c r="A81" s="420"/>
      <c r="B81" s="33"/>
      <c r="C81" s="362" t="s">
        <v>75</v>
      </c>
      <c r="D81" s="397"/>
      <c r="E81" s="398"/>
      <c r="F81" s="173">
        <v>101.7</v>
      </c>
      <c r="G81" s="173">
        <v>1.3</v>
      </c>
      <c r="H81" s="173">
        <v>104.4</v>
      </c>
      <c r="I81" s="173">
        <v>99</v>
      </c>
      <c r="J81" s="173">
        <v>108.3</v>
      </c>
      <c r="K81" s="173">
        <v>97.4</v>
      </c>
      <c r="L81" s="173">
        <v>101.8</v>
      </c>
      <c r="M81" s="173">
        <v>100.1</v>
      </c>
      <c r="N81" s="173">
        <v>102.5</v>
      </c>
      <c r="O81" s="173">
        <v>101.7</v>
      </c>
      <c r="P81" s="173">
        <v>97.7</v>
      </c>
      <c r="Q81" s="173">
        <v>103.3</v>
      </c>
      <c r="R81" s="173">
        <v>102.4</v>
      </c>
      <c r="S81" s="171" t="s">
        <v>582</v>
      </c>
      <c r="T81" s="16"/>
      <c r="U81" s="421"/>
    </row>
    <row r="82" spans="1:21" ht="19.5" customHeight="1">
      <c r="A82" s="420"/>
      <c r="B82" s="33"/>
      <c r="C82" s="362" t="s">
        <v>76</v>
      </c>
      <c r="D82" s="397"/>
      <c r="E82" s="398"/>
      <c r="F82" s="173">
        <v>101.8</v>
      </c>
      <c r="G82" s="173">
        <v>1.6</v>
      </c>
      <c r="H82" s="173">
        <v>102.9</v>
      </c>
      <c r="I82" s="173">
        <v>98.5</v>
      </c>
      <c r="J82" s="173">
        <v>110.9</v>
      </c>
      <c r="K82" s="173">
        <v>98.4</v>
      </c>
      <c r="L82" s="173">
        <v>104.8</v>
      </c>
      <c r="M82" s="173">
        <v>99.3</v>
      </c>
      <c r="N82" s="173">
        <v>102.2</v>
      </c>
      <c r="O82" s="173">
        <v>106.2</v>
      </c>
      <c r="P82" s="173">
        <v>97</v>
      </c>
      <c r="Q82" s="173">
        <v>102.4</v>
      </c>
      <c r="R82" s="173">
        <v>102.4</v>
      </c>
      <c r="S82" s="171" t="s">
        <v>583</v>
      </c>
      <c r="T82" s="16"/>
      <c r="U82" s="421"/>
    </row>
    <row r="83" spans="1:21" ht="19.5" customHeight="1">
      <c r="A83" s="420"/>
      <c r="B83" s="33"/>
      <c r="C83" s="362" t="s">
        <v>77</v>
      </c>
      <c r="D83" s="397"/>
      <c r="E83" s="398"/>
      <c r="F83" s="173">
        <v>101.1</v>
      </c>
      <c r="G83" s="173">
        <v>1.4</v>
      </c>
      <c r="H83" s="173">
        <v>101.7</v>
      </c>
      <c r="I83" s="173">
        <v>99.4</v>
      </c>
      <c r="J83" s="173">
        <v>109.6</v>
      </c>
      <c r="K83" s="173">
        <v>97.6</v>
      </c>
      <c r="L83" s="173">
        <v>99</v>
      </c>
      <c r="M83" s="173">
        <v>98.9</v>
      </c>
      <c r="N83" s="173">
        <v>102</v>
      </c>
      <c r="O83" s="173">
        <v>103.9</v>
      </c>
      <c r="P83" s="173">
        <v>98.1</v>
      </c>
      <c r="Q83" s="173">
        <v>101.9</v>
      </c>
      <c r="R83" s="173">
        <v>101.3</v>
      </c>
      <c r="S83" s="171" t="s">
        <v>584</v>
      </c>
      <c r="T83" s="16"/>
      <c r="U83" s="421"/>
    </row>
    <row r="84" spans="1:21" ht="19.5" customHeight="1">
      <c r="A84" s="420"/>
      <c r="B84" s="33"/>
      <c r="C84" s="362"/>
      <c r="D84" s="397"/>
      <c r="E84" s="398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1"/>
      <c r="T84" s="16"/>
      <c r="U84" s="421"/>
    </row>
    <row r="85" spans="1:21" ht="19.5" customHeight="1">
      <c r="A85" s="420"/>
      <c r="B85" s="33"/>
      <c r="C85" s="362" t="s">
        <v>78</v>
      </c>
      <c r="D85" s="397"/>
      <c r="E85" s="398"/>
      <c r="F85" s="173">
        <v>101</v>
      </c>
      <c r="G85" s="173">
        <v>1</v>
      </c>
      <c r="H85" s="173">
        <v>102.5</v>
      </c>
      <c r="I85" s="173">
        <v>101.3</v>
      </c>
      <c r="J85" s="173">
        <v>105.7</v>
      </c>
      <c r="K85" s="173">
        <v>92.4</v>
      </c>
      <c r="L85" s="173">
        <v>97.1</v>
      </c>
      <c r="M85" s="173">
        <v>98.8</v>
      </c>
      <c r="N85" s="173">
        <v>101.6</v>
      </c>
      <c r="O85" s="173">
        <v>102.1</v>
      </c>
      <c r="P85" s="173">
        <v>97.3</v>
      </c>
      <c r="Q85" s="173">
        <v>102.6</v>
      </c>
      <c r="R85" s="173">
        <v>100.8</v>
      </c>
      <c r="S85" s="171" t="s">
        <v>585</v>
      </c>
      <c r="T85" s="16"/>
      <c r="U85" s="421"/>
    </row>
    <row r="86" spans="1:21" ht="19.5" customHeight="1">
      <c r="A86" s="420"/>
      <c r="B86" s="33"/>
      <c r="C86" s="362" t="s">
        <v>79</v>
      </c>
      <c r="D86" s="397"/>
      <c r="E86" s="398"/>
      <c r="F86" s="173">
        <v>100.8</v>
      </c>
      <c r="G86" s="173">
        <v>1</v>
      </c>
      <c r="H86" s="173">
        <v>101.3</v>
      </c>
      <c r="I86" s="173">
        <v>98.5</v>
      </c>
      <c r="J86" s="173">
        <v>110.6</v>
      </c>
      <c r="K86" s="173">
        <v>89</v>
      </c>
      <c r="L86" s="173">
        <v>101.9</v>
      </c>
      <c r="M86" s="173">
        <v>99.3</v>
      </c>
      <c r="N86" s="173">
        <v>103.3</v>
      </c>
      <c r="O86" s="173">
        <v>101.4</v>
      </c>
      <c r="P86" s="173">
        <v>98.2</v>
      </c>
      <c r="Q86" s="173">
        <v>101.5</v>
      </c>
      <c r="R86" s="173">
        <v>101.4</v>
      </c>
      <c r="S86" s="171" t="s">
        <v>586</v>
      </c>
      <c r="T86" s="16"/>
      <c r="U86" s="421"/>
    </row>
    <row r="87" spans="1:21" ht="19.5" customHeight="1">
      <c r="A87" s="420"/>
      <c r="B87" s="33"/>
      <c r="C87" s="362" t="s">
        <v>80</v>
      </c>
      <c r="D87" s="397"/>
      <c r="E87" s="398"/>
      <c r="F87" s="173">
        <v>100.9</v>
      </c>
      <c r="G87" s="173">
        <v>1.2</v>
      </c>
      <c r="H87" s="173">
        <v>104.1</v>
      </c>
      <c r="I87" s="173">
        <v>98</v>
      </c>
      <c r="J87" s="173">
        <v>105.4</v>
      </c>
      <c r="K87" s="173">
        <v>97</v>
      </c>
      <c r="L87" s="173">
        <v>104.3</v>
      </c>
      <c r="M87" s="173">
        <v>98.1</v>
      </c>
      <c r="N87" s="173">
        <v>102.1</v>
      </c>
      <c r="O87" s="173">
        <v>101</v>
      </c>
      <c r="P87" s="173">
        <v>93.6</v>
      </c>
      <c r="Q87" s="173">
        <v>100.4</v>
      </c>
      <c r="R87" s="173">
        <v>101.5</v>
      </c>
      <c r="S87" s="171" t="s">
        <v>587</v>
      </c>
      <c r="T87" s="16"/>
      <c r="U87" s="421"/>
    </row>
    <row r="88" spans="1:21" ht="19.5" customHeight="1">
      <c r="A88" s="420"/>
      <c r="B88" s="33"/>
      <c r="C88" s="362" t="s">
        <v>81</v>
      </c>
      <c r="D88" s="397"/>
      <c r="E88" s="398"/>
      <c r="F88" s="173">
        <v>101.1</v>
      </c>
      <c r="G88" s="173">
        <v>1.2</v>
      </c>
      <c r="H88" s="173">
        <v>103.7</v>
      </c>
      <c r="I88" s="173">
        <v>100.2</v>
      </c>
      <c r="J88" s="173">
        <v>108.5</v>
      </c>
      <c r="K88" s="173">
        <v>87.4</v>
      </c>
      <c r="L88" s="173">
        <v>103</v>
      </c>
      <c r="M88" s="173">
        <v>99.7</v>
      </c>
      <c r="N88" s="173">
        <v>102.8</v>
      </c>
      <c r="O88" s="173">
        <v>100.4</v>
      </c>
      <c r="P88" s="173">
        <v>94.8</v>
      </c>
      <c r="Q88" s="173">
        <v>101.8</v>
      </c>
      <c r="R88" s="173">
        <v>101.2</v>
      </c>
      <c r="S88" s="171" t="s">
        <v>588</v>
      </c>
      <c r="T88" s="16"/>
      <c r="U88" s="421"/>
    </row>
    <row r="89" spans="1:21" ht="19.5" customHeight="1">
      <c r="A89" s="420"/>
      <c r="B89" s="33"/>
      <c r="C89" s="362" t="s">
        <v>82</v>
      </c>
      <c r="D89" s="397"/>
      <c r="E89" s="398"/>
      <c r="F89" s="173">
        <v>101.7</v>
      </c>
      <c r="G89" s="173">
        <v>1.4</v>
      </c>
      <c r="H89" s="173">
        <v>104.7</v>
      </c>
      <c r="I89" s="173">
        <v>102</v>
      </c>
      <c r="J89" s="173">
        <v>106.5</v>
      </c>
      <c r="K89" s="173">
        <v>91.3</v>
      </c>
      <c r="L89" s="173">
        <v>103.9</v>
      </c>
      <c r="M89" s="173">
        <v>98.9</v>
      </c>
      <c r="N89" s="173">
        <v>102</v>
      </c>
      <c r="O89" s="173">
        <v>101.3</v>
      </c>
      <c r="P89" s="173">
        <v>95.2</v>
      </c>
      <c r="Q89" s="173">
        <v>101</v>
      </c>
      <c r="R89" s="173">
        <v>101.7</v>
      </c>
      <c r="S89" s="171" t="s">
        <v>589</v>
      </c>
      <c r="T89" s="16"/>
      <c r="U89" s="421"/>
    </row>
    <row r="90" spans="1:21" ht="19.5" customHeight="1">
      <c r="A90" s="420"/>
      <c r="B90" s="33"/>
      <c r="C90" s="362" t="s">
        <v>83</v>
      </c>
      <c r="D90" s="397"/>
      <c r="E90" s="398"/>
      <c r="F90" s="173">
        <v>101.2</v>
      </c>
      <c r="G90" s="173">
        <v>1.4</v>
      </c>
      <c r="H90" s="173">
        <v>103.3</v>
      </c>
      <c r="I90" s="173">
        <v>100.6</v>
      </c>
      <c r="J90" s="173">
        <v>108.5</v>
      </c>
      <c r="K90" s="173">
        <v>96.7</v>
      </c>
      <c r="L90" s="173">
        <v>99.7</v>
      </c>
      <c r="M90" s="173">
        <v>98.4</v>
      </c>
      <c r="N90" s="173">
        <v>102.1</v>
      </c>
      <c r="O90" s="173">
        <v>101.2</v>
      </c>
      <c r="P90" s="173">
        <v>97.2</v>
      </c>
      <c r="Q90" s="173">
        <v>97.8</v>
      </c>
      <c r="R90" s="173">
        <v>101.3</v>
      </c>
      <c r="S90" s="171" t="s">
        <v>590</v>
      </c>
      <c r="T90" s="16"/>
      <c r="U90" s="421"/>
    </row>
    <row r="91" spans="1:21" ht="19.5" customHeight="1">
      <c r="A91" s="420"/>
      <c r="B91" s="33"/>
      <c r="C91" s="362" t="s">
        <v>84</v>
      </c>
      <c r="D91" s="397"/>
      <c r="E91" s="398"/>
      <c r="F91" s="173">
        <v>101</v>
      </c>
      <c r="G91" s="173">
        <v>1</v>
      </c>
      <c r="H91" s="173">
        <v>103.2</v>
      </c>
      <c r="I91" s="173">
        <v>99.9</v>
      </c>
      <c r="J91" s="173">
        <v>106.7</v>
      </c>
      <c r="K91" s="173">
        <v>97.5</v>
      </c>
      <c r="L91" s="173">
        <v>101.5</v>
      </c>
      <c r="M91" s="173">
        <v>96.6</v>
      </c>
      <c r="N91" s="173">
        <v>102.1</v>
      </c>
      <c r="O91" s="173">
        <v>101</v>
      </c>
      <c r="P91" s="173">
        <v>95.7</v>
      </c>
      <c r="Q91" s="173">
        <v>101.6</v>
      </c>
      <c r="R91" s="173">
        <v>101.2</v>
      </c>
      <c r="S91" s="171" t="s">
        <v>591</v>
      </c>
      <c r="T91" s="16"/>
      <c r="U91" s="421"/>
    </row>
    <row r="92" spans="1:21" ht="19.5" customHeight="1">
      <c r="A92" s="420"/>
      <c r="B92" s="33"/>
      <c r="C92" s="362"/>
      <c r="D92" s="397"/>
      <c r="E92" s="398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1"/>
      <c r="T92" s="16"/>
      <c r="U92" s="421"/>
    </row>
    <row r="93" spans="1:21" ht="19.5" customHeight="1">
      <c r="A93" s="420"/>
      <c r="B93" s="34"/>
      <c r="C93" s="362" t="s">
        <v>85</v>
      </c>
      <c r="D93" s="397"/>
      <c r="E93" s="398"/>
      <c r="F93" s="173">
        <v>102.3</v>
      </c>
      <c r="G93" s="173">
        <v>2.1</v>
      </c>
      <c r="H93" s="173">
        <v>104.9</v>
      </c>
      <c r="I93" s="173">
        <v>100.4</v>
      </c>
      <c r="J93" s="173">
        <v>109.7</v>
      </c>
      <c r="K93" s="173">
        <v>92.1</v>
      </c>
      <c r="L93" s="173">
        <v>102.2</v>
      </c>
      <c r="M93" s="173">
        <v>101</v>
      </c>
      <c r="N93" s="173">
        <v>102.4</v>
      </c>
      <c r="O93" s="173">
        <v>103.1</v>
      </c>
      <c r="P93" s="173">
        <v>95.4</v>
      </c>
      <c r="Q93" s="173">
        <v>100.7</v>
      </c>
      <c r="R93" s="173">
        <v>102.5</v>
      </c>
      <c r="S93" s="171" t="s">
        <v>592</v>
      </c>
      <c r="T93" s="36"/>
      <c r="U93" s="421"/>
    </row>
    <row r="94" spans="1:19" ht="19.5" customHeight="1">
      <c r="A94" s="18"/>
      <c r="C94" s="399"/>
      <c r="D94" s="397"/>
      <c r="E94" s="398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1"/>
    </row>
    <row r="95" spans="1:19" ht="19.5" customHeight="1">
      <c r="A95" s="18"/>
      <c r="C95" s="362" t="s">
        <v>86</v>
      </c>
      <c r="D95" s="397"/>
      <c r="E95" s="398"/>
      <c r="F95" s="173">
        <v>101.3</v>
      </c>
      <c r="G95" s="173">
        <v>0.9</v>
      </c>
      <c r="H95" s="173">
        <v>103.7</v>
      </c>
      <c r="I95" s="173">
        <v>100.6</v>
      </c>
      <c r="J95" s="173">
        <v>107.9</v>
      </c>
      <c r="K95" s="173">
        <v>99.1</v>
      </c>
      <c r="L95" s="173">
        <v>101.3</v>
      </c>
      <c r="M95" s="173">
        <v>100.5</v>
      </c>
      <c r="N95" s="173">
        <v>100.9</v>
      </c>
      <c r="O95" s="173">
        <v>102.6</v>
      </c>
      <c r="P95" s="173">
        <v>95.4</v>
      </c>
      <c r="Q95" s="173">
        <v>101.7</v>
      </c>
      <c r="R95" s="173">
        <v>101.3</v>
      </c>
      <c r="S95" s="171" t="s">
        <v>593</v>
      </c>
    </row>
    <row r="96" spans="1:19" ht="19.5" customHeight="1" thickBot="1">
      <c r="A96" s="18"/>
      <c r="C96" s="367" t="s">
        <v>87</v>
      </c>
      <c r="D96" s="400"/>
      <c r="E96" s="401"/>
      <c r="F96" s="173">
        <v>101.5</v>
      </c>
      <c r="G96" s="173">
        <v>1.2</v>
      </c>
      <c r="H96" s="173">
        <v>103.2</v>
      </c>
      <c r="I96" s="173">
        <v>100.7</v>
      </c>
      <c r="J96" s="173">
        <v>106.8</v>
      </c>
      <c r="K96" s="173">
        <v>92.5</v>
      </c>
      <c r="L96" s="173">
        <v>100</v>
      </c>
      <c r="M96" s="173">
        <v>99.3</v>
      </c>
      <c r="N96" s="173">
        <v>103.1</v>
      </c>
      <c r="O96" s="173">
        <v>103.1</v>
      </c>
      <c r="P96" s="173">
        <v>97.6</v>
      </c>
      <c r="Q96" s="173">
        <v>102.2</v>
      </c>
      <c r="R96" s="173">
        <v>101.7</v>
      </c>
      <c r="S96" s="101" t="s">
        <v>87</v>
      </c>
    </row>
    <row r="97" spans="1:21" ht="19.5" customHeight="1">
      <c r="A97" s="10"/>
      <c r="B97" s="27"/>
      <c r="C97" s="27"/>
      <c r="D97" s="27"/>
      <c r="E97" s="327"/>
      <c r="F97" s="422"/>
      <c r="G97" s="422"/>
      <c r="H97" s="10"/>
      <c r="I97" s="10"/>
      <c r="J97" s="10"/>
      <c r="K97" s="10"/>
      <c r="L97" s="10"/>
      <c r="M97" s="10"/>
      <c r="N97" s="10"/>
      <c r="O97" s="10"/>
      <c r="P97" s="10"/>
      <c r="Q97" s="329" t="s">
        <v>678</v>
      </c>
      <c r="R97" s="296"/>
      <c r="S97" s="296"/>
      <c r="T97" s="296"/>
      <c r="U97" s="296"/>
    </row>
  </sheetData>
  <sheetProtection/>
  <mergeCells count="120">
    <mergeCell ref="E97:G97"/>
    <mergeCell ref="Q97:U97"/>
    <mergeCell ref="C56:E56"/>
    <mergeCell ref="C57:E57"/>
    <mergeCell ref="C58:E58"/>
    <mergeCell ref="C59:E59"/>
    <mergeCell ref="C60:E60"/>
    <mergeCell ref="C61:E61"/>
    <mergeCell ref="C62:E62"/>
    <mergeCell ref="C63:E63"/>
    <mergeCell ref="S52:U53"/>
    <mergeCell ref="A55:A93"/>
    <mergeCell ref="U55:U93"/>
    <mergeCell ref="M52:M53"/>
    <mergeCell ref="N52:N53"/>
    <mergeCell ref="O52:O53"/>
    <mergeCell ref="P52:P53"/>
    <mergeCell ref="F52:F53"/>
    <mergeCell ref="H52:H53"/>
    <mergeCell ref="J52:J53"/>
    <mergeCell ref="A1:K1"/>
    <mergeCell ref="L1:U1"/>
    <mergeCell ref="A50:K50"/>
    <mergeCell ref="L50:U50"/>
    <mergeCell ref="A14:A23"/>
    <mergeCell ref="U7:U11"/>
    <mergeCell ref="U14:U23"/>
    <mergeCell ref="F3:F4"/>
    <mergeCell ref="N3:N4"/>
    <mergeCell ref="O3:O4"/>
    <mergeCell ref="Q52:Q53"/>
    <mergeCell ref="U26:U43"/>
    <mergeCell ref="A2:E2"/>
    <mergeCell ref="Q45:U45"/>
    <mergeCell ref="A26:A43"/>
    <mergeCell ref="A7:A11"/>
    <mergeCell ref="P3:P4"/>
    <mergeCell ref="Q3:Q4"/>
    <mergeCell ref="S3:U4"/>
    <mergeCell ref="A3:E4"/>
    <mergeCell ref="J3:J4"/>
    <mergeCell ref="M3:M4"/>
    <mergeCell ref="C7:E7"/>
    <mergeCell ref="C8:E8"/>
    <mergeCell ref="C5:E5"/>
    <mergeCell ref="C6:E6"/>
    <mergeCell ref="H3:H4"/>
    <mergeCell ref="I3:I4"/>
    <mergeCell ref="C20:E20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32:E32"/>
    <mergeCell ref="C33:E33"/>
    <mergeCell ref="C21:E21"/>
    <mergeCell ref="C22:E22"/>
    <mergeCell ref="C23:E23"/>
    <mergeCell ref="C26:E26"/>
    <mergeCell ref="C24:E24"/>
    <mergeCell ref="C19:E19"/>
    <mergeCell ref="C31:E31"/>
    <mergeCell ref="C27:E27"/>
    <mergeCell ref="A51:E51"/>
    <mergeCell ref="C43:E43"/>
    <mergeCell ref="C25:E25"/>
    <mergeCell ref="C28:E28"/>
    <mergeCell ref="C29:E29"/>
    <mergeCell ref="C30:E30"/>
    <mergeCell ref="C42:E42"/>
    <mergeCell ref="C38:E38"/>
    <mergeCell ref="C39:E39"/>
    <mergeCell ref="C40:E40"/>
    <mergeCell ref="C41:E41"/>
    <mergeCell ref="C34:E34"/>
    <mergeCell ref="C35:E35"/>
    <mergeCell ref="C36:E36"/>
    <mergeCell ref="C37:E37"/>
    <mergeCell ref="I52:I53"/>
    <mergeCell ref="C64:E64"/>
    <mergeCell ref="C65:E65"/>
    <mergeCell ref="C66:E66"/>
    <mergeCell ref="A52:E53"/>
    <mergeCell ref="C67:E67"/>
    <mergeCell ref="C68:E68"/>
    <mergeCell ref="C55:E55"/>
    <mergeCell ref="C69:E69"/>
    <mergeCell ref="C70:E70"/>
    <mergeCell ref="C71:E71"/>
    <mergeCell ref="C72:E72"/>
    <mergeCell ref="C73:E73"/>
    <mergeCell ref="C74:E74"/>
    <mergeCell ref="C86:E86"/>
    <mergeCell ref="C75:E75"/>
    <mergeCell ref="C76:E76"/>
    <mergeCell ref="C77:E77"/>
    <mergeCell ref="C78:E78"/>
    <mergeCell ref="C79:E79"/>
    <mergeCell ref="C95:E95"/>
    <mergeCell ref="C96:E96"/>
    <mergeCell ref="C90:E90"/>
    <mergeCell ref="C91:E91"/>
    <mergeCell ref="C92:E92"/>
    <mergeCell ref="C93:E93"/>
    <mergeCell ref="C87:E87"/>
    <mergeCell ref="C88:E88"/>
    <mergeCell ref="C89:E89"/>
    <mergeCell ref="C94:E94"/>
    <mergeCell ref="C80:E80"/>
    <mergeCell ref="C81:E81"/>
    <mergeCell ref="C82:E82"/>
    <mergeCell ref="C83:E83"/>
    <mergeCell ref="C85:E85"/>
    <mergeCell ref="C84:E84"/>
  </mergeCells>
  <printOptions horizontalCentered="1"/>
  <pageMargins left="0.5905511811023623" right="0.5905511811023623" top="0.5118110236220472" bottom="0.3937007874015748" header="0.4330708661417323" footer="0.2755905511811024"/>
  <pageSetup horizontalDpi="300" verticalDpi="300" orientation="portrait" pageOrder="overThenDown" paperSize="9" scale="87" r:id="rId1"/>
  <rowBreaks count="1" manualBreakCount="1">
    <brk id="49" max="255" man="1"/>
  </rowBreaks>
  <colBreaks count="1" manualBreakCount="1">
    <brk id="11" max="9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38"/>
  <sheetViews>
    <sheetView showGridLines="0" zoomScale="80" zoomScaleNormal="80" zoomScalePageLayoutView="0" workbookViewId="0" topLeftCell="A1">
      <selection activeCell="A1" sqref="A1:T1"/>
    </sheetView>
  </sheetViews>
  <sheetFormatPr defaultColWidth="3.625" defaultRowHeight="24" customHeight="1"/>
  <cols>
    <col min="1" max="1" width="4.75390625" style="1" customWidth="1"/>
    <col min="2" max="2" width="8.75390625" style="1" customWidth="1"/>
    <col min="3" max="10" width="5.625" style="1" customWidth="1"/>
    <col min="11" max="11" width="3.625" style="1" customWidth="1"/>
    <col min="12" max="12" width="8.375" style="1" customWidth="1"/>
    <col min="13" max="20" width="5.625" style="1" customWidth="1"/>
    <col min="21" max="16384" width="3.625" style="1" customWidth="1"/>
  </cols>
  <sheetData>
    <row r="1" spans="1:20" s="122" customFormat="1" ht="24" customHeight="1">
      <c r="A1" s="364" t="s">
        <v>521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</row>
    <row r="2" spans="1:20" ht="18" customHeight="1" thickBo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1" ht="26.25" customHeight="1">
      <c r="A3" s="291" t="s">
        <v>89</v>
      </c>
      <c r="B3" s="347"/>
      <c r="C3" s="438" t="s">
        <v>534</v>
      </c>
      <c r="D3" s="438"/>
      <c r="E3" s="438"/>
      <c r="F3" s="438"/>
      <c r="G3" s="439" t="s">
        <v>677</v>
      </c>
      <c r="H3" s="438"/>
      <c r="I3" s="438"/>
      <c r="J3" s="440"/>
      <c r="K3" s="424" t="s">
        <v>89</v>
      </c>
      <c r="L3" s="347"/>
      <c r="M3" s="441" t="s">
        <v>534</v>
      </c>
      <c r="N3" s="438"/>
      <c r="O3" s="438"/>
      <c r="P3" s="438"/>
      <c r="Q3" s="439" t="s">
        <v>677</v>
      </c>
      <c r="R3" s="438"/>
      <c r="S3" s="438"/>
      <c r="T3" s="438"/>
      <c r="U3" s="41"/>
    </row>
    <row r="4" spans="1:21" ht="26.25" customHeight="1">
      <c r="A4" s="313"/>
      <c r="B4" s="403"/>
      <c r="C4" s="427" t="s">
        <v>90</v>
      </c>
      <c r="D4" s="428"/>
      <c r="E4" s="428" t="s">
        <v>104</v>
      </c>
      <c r="F4" s="429"/>
      <c r="G4" s="428" t="s">
        <v>90</v>
      </c>
      <c r="H4" s="428"/>
      <c r="I4" s="428" t="s">
        <v>104</v>
      </c>
      <c r="J4" s="430"/>
      <c r="K4" s="425"/>
      <c r="L4" s="403"/>
      <c r="M4" s="428" t="s">
        <v>90</v>
      </c>
      <c r="N4" s="428"/>
      <c r="O4" s="429" t="s">
        <v>104</v>
      </c>
      <c r="P4" s="437"/>
      <c r="Q4" s="428" t="s">
        <v>90</v>
      </c>
      <c r="R4" s="428"/>
      <c r="S4" s="429" t="s">
        <v>104</v>
      </c>
      <c r="T4" s="437"/>
      <c r="U4" s="41"/>
    </row>
    <row r="5" spans="1:21" ht="26.25" customHeight="1">
      <c r="A5" s="326"/>
      <c r="B5" s="348"/>
      <c r="C5" s="79" t="s">
        <v>257</v>
      </c>
      <c r="D5" s="79" t="s">
        <v>260</v>
      </c>
      <c r="E5" s="79" t="s">
        <v>257</v>
      </c>
      <c r="F5" s="80" t="s">
        <v>260</v>
      </c>
      <c r="G5" s="79" t="s">
        <v>257</v>
      </c>
      <c r="H5" s="79" t="s">
        <v>260</v>
      </c>
      <c r="I5" s="79" t="s">
        <v>257</v>
      </c>
      <c r="J5" s="240" t="s">
        <v>260</v>
      </c>
      <c r="K5" s="426"/>
      <c r="L5" s="348"/>
      <c r="M5" s="79" t="s">
        <v>257</v>
      </c>
      <c r="N5" s="79" t="s">
        <v>260</v>
      </c>
      <c r="O5" s="79" t="s">
        <v>257</v>
      </c>
      <c r="P5" s="80" t="s">
        <v>260</v>
      </c>
      <c r="Q5" s="79" t="s">
        <v>257</v>
      </c>
      <c r="R5" s="79" t="s">
        <v>260</v>
      </c>
      <c r="S5" s="79" t="s">
        <v>257</v>
      </c>
      <c r="T5" s="80" t="s">
        <v>260</v>
      </c>
      <c r="U5" s="41"/>
    </row>
    <row r="6" spans="1:20" ht="26.25" customHeight="1">
      <c r="A6" s="353" t="s">
        <v>43</v>
      </c>
      <c r="B6" s="354"/>
      <c r="C6" s="74">
        <v>103.1</v>
      </c>
      <c r="D6" s="21">
        <v>100.3</v>
      </c>
      <c r="E6" s="77">
        <v>92.9</v>
      </c>
      <c r="F6" s="242">
        <v>92.6</v>
      </c>
      <c r="G6" s="74">
        <v>103.4</v>
      </c>
      <c r="H6" s="21">
        <v>100.7</v>
      </c>
      <c r="I6" s="77">
        <v>93.7</v>
      </c>
      <c r="J6" s="21">
        <v>93.3</v>
      </c>
      <c r="K6" s="431" t="s">
        <v>64</v>
      </c>
      <c r="L6" s="354"/>
      <c r="M6" s="74">
        <v>106</v>
      </c>
      <c r="N6" s="77">
        <v>107.3</v>
      </c>
      <c r="O6" s="77">
        <v>95.6</v>
      </c>
      <c r="P6" s="77">
        <v>99</v>
      </c>
      <c r="Q6" s="74">
        <v>105.6</v>
      </c>
      <c r="R6" s="77">
        <v>107</v>
      </c>
      <c r="S6" s="77">
        <v>95.7</v>
      </c>
      <c r="T6" s="77">
        <v>99.2</v>
      </c>
    </row>
    <row r="7" spans="1:20" ht="26.25" customHeight="1">
      <c r="A7" s="362"/>
      <c r="B7" s="365"/>
      <c r="C7" s="75"/>
      <c r="D7" s="21"/>
      <c r="E7" s="78"/>
      <c r="F7" s="243"/>
      <c r="G7" s="75"/>
      <c r="H7" s="21"/>
      <c r="I7" s="78"/>
      <c r="J7" s="21"/>
      <c r="K7" s="423" t="s">
        <v>65</v>
      </c>
      <c r="L7" s="365"/>
      <c r="M7" s="75">
        <v>107.2</v>
      </c>
      <c r="N7" s="78">
        <v>106.1</v>
      </c>
      <c r="O7" s="78">
        <v>96.6</v>
      </c>
      <c r="P7" s="78">
        <v>97.9</v>
      </c>
      <c r="Q7" s="75">
        <v>107</v>
      </c>
      <c r="R7" s="78">
        <v>105.4</v>
      </c>
      <c r="S7" s="78">
        <v>97</v>
      </c>
      <c r="T7" s="78">
        <v>97.7</v>
      </c>
    </row>
    <row r="8" spans="1:20" ht="26.25" customHeight="1">
      <c r="A8" s="362" t="s">
        <v>44</v>
      </c>
      <c r="B8" s="365"/>
      <c r="C8" s="75">
        <v>100.1</v>
      </c>
      <c r="D8" s="21">
        <v>97.8</v>
      </c>
      <c r="E8" s="78">
        <v>90.2</v>
      </c>
      <c r="F8" s="243">
        <v>90.2</v>
      </c>
      <c r="G8" s="75">
        <v>100.4</v>
      </c>
      <c r="H8" s="21">
        <v>97.9</v>
      </c>
      <c r="I8" s="78">
        <v>91</v>
      </c>
      <c r="J8" s="21">
        <v>90.7</v>
      </c>
      <c r="K8" s="423" t="s">
        <v>100</v>
      </c>
      <c r="L8" s="365"/>
      <c r="M8" s="75">
        <v>103.9</v>
      </c>
      <c r="N8" s="78">
        <v>104.6</v>
      </c>
      <c r="O8" s="78">
        <v>93.7</v>
      </c>
      <c r="P8" s="78">
        <v>96.5</v>
      </c>
      <c r="Q8" s="75">
        <v>103.8</v>
      </c>
      <c r="R8" s="78">
        <v>104.9</v>
      </c>
      <c r="S8" s="78">
        <v>94</v>
      </c>
      <c r="T8" s="78">
        <v>97.2</v>
      </c>
    </row>
    <row r="9" spans="1:20" ht="26.25" customHeight="1">
      <c r="A9" s="362" t="s">
        <v>45</v>
      </c>
      <c r="B9" s="365"/>
      <c r="C9" s="75">
        <v>101.8</v>
      </c>
      <c r="D9" s="21">
        <v>103</v>
      </c>
      <c r="E9" s="78">
        <v>91.8</v>
      </c>
      <c r="F9" s="243">
        <v>95</v>
      </c>
      <c r="G9" s="75">
        <v>102.1</v>
      </c>
      <c r="H9" s="21">
        <v>102.3</v>
      </c>
      <c r="I9" s="78">
        <v>92.6</v>
      </c>
      <c r="J9" s="21">
        <v>94.8</v>
      </c>
      <c r="K9" s="423" t="s">
        <v>67</v>
      </c>
      <c r="L9" s="365"/>
      <c r="M9" s="75">
        <v>100.9</v>
      </c>
      <c r="N9" s="78">
        <v>100.2</v>
      </c>
      <c r="O9" s="78">
        <v>91</v>
      </c>
      <c r="P9" s="78">
        <v>92.4</v>
      </c>
      <c r="Q9" s="75">
        <v>101.2</v>
      </c>
      <c r="R9" s="78">
        <v>101.4</v>
      </c>
      <c r="S9" s="78">
        <v>91.7</v>
      </c>
      <c r="T9" s="78">
        <v>94</v>
      </c>
    </row>
    <row r="10" spans="1:20" ht="26.25" customHeight="1">
      <c r="A10" s="362" t="s">
        <v>46</v>
      </c>
      <c r="B10" s="365"/>
      <c r="C10" s="76">
        <v>99.8</v>
      </c>
      <c r="D10" s="63">
        <v>97.5</v>
      </c>
      <c r="E10" s="241">
        <v>90</v>
      </c>
      <c r="F10" s="244">
        <v>90</v>
      </c>
      <c r="G10" s="76">
        <v>99.5</v>
      </c>
      <c r="H10" s="63">
        <v>96.9</v>
      </c>
      <c r="I10" s="241">
        <v>90.2</v>
      </c>
      <c r="J10" s="63">
        <v>89.8</v>
      </c>
      <c r="K10" s="434" t="s">
        <v>68</v>
      </c>
      <c r="L10" s="365"/>
      <c r="M10" s="75">
        <v>102.5</v>
      </c>
      <c r="N10" s="78">
        <v>104.2</v>
      </c>
      <c r="O10" s="78">
        <v>92.4</v>
      </c>
      <c r="P10" s="78">
        <v>96.1</v>
      </c>
      <c r="Q10" s="75">
        <v>103.6</v>
      </c>
      <c r="R10" s="78">
        <v>104.8</v>
      </c>
      <c r="S10" s="78">
        <v>93.9</v>
      </c>
      <c r="T10" s="78">
        <v>97.1</v>
      </c>
    </row>
    <row r="11" spans="1:20" ht="26.25" customHeight="1">
      <c r="A11" s="362" t="s">
        <v>91</v>
      </c>
      <c r="B11" s="365"/>
      <c r="C11" s="75">
        <v>97.8</v>
      </c>
      <c r="D11" s="21">
        <v>94.6</v>
      </c>
      <c r="E11" s="78">
        <v>88.1</v>
      </c>
      <c r="F11" s="243">
        <v>87.3</v>
      </c>
      <c r="G11" s="75">
        <v>97.5</v>
      </c>
      <c r="H11" s="21">
        <v>93.8</v>
      </c>
      <c r="I11" s="78">
        <v>88.4</v>
      </c>
      <c r="J11" s="21">
        <v>86.9</v>
      </c>
      <c r="K11" s="423"/>
      <c r="L11" s="365"/>
      <c r="M11" s="75"/>
      <c r="N11" s="78"/>
      <c r="O11" s="78"/>
      <c r="P11" s="78"/>
      <c r="Q11" s="75"/>
      <c r="R11" s="78"/>
      <c r="S11" s="78"/>
      <c r="T11" s="78"/>
    </row>
    <row r="12" spans="1:20" ht="26.25" customHeight="1">
      <c r="A12" s="362" t="s">
        <v>47</v>
      </c>
      <c r="B12" s="365"/>
      <c r="C12" s="75">
        <v>103.1</v>
      </c>
      <c r="D12" s="21">
        <v>103.2</v>
      </c>
      <c r="E12" s="78">
        <v>92.9</v>
      </c>
      <c r="F12" s="243">
        <v>95.2</v>
      </c>
      <c r="G12" s="75">
        <v>103.1</v>
      </c>
      <c r="H12" s="21">
        <v>102.4</v>
      </c>
      <c r="I12" s="78">
        <v>93.4</v>
      </c>
      <c r="J12" s="21">
        <v>94.9</v>
      </c>
      <c r="K12" s="423" t="s">
        <v>69</v>
      </c>
      <c r="L12" s="365"/>
      <c r="M12" s="75">
        <v>99.6</v>
      </c>
      <c r="N12" s="78">
        <v>97.8</v>
      </c>
      <c r="O12" s="78">
        <v>89.8</v>
      </c>
      <c r="P12" s="78">
        <v>90.3</v>
      </c>
      <c r="Q12" s="75">
        <v>100.4</v>
      </c>
      <c r="R12" s="78">
        <v>98.3</v>
      </c>
      <c r="S12" s="78">
        <v>91</v>
      </c>
      <c r="T12" s="78">
        <v>91.1</v>
      </c>
    </row>
    <row r="13" spans="1:20" ht="26.25" customHeight="1">
      <c r="A13" s="362" t="s">
        <v>48</v>
      </c>
      <c r="B13" s="365"/>
      <c r="C13" s="75">
        <v>100.3</v>
      </c>
      <c r="D13" s="21">
        <v>101</v>
      </c>
      <c r="E13" s="78">
        <v>90.4</v>
      </c>
      <c r="F13" s="243">
        <v>93.2</v>
      </c>
      <c r="G13" s="75">
        <v>101.1</v>
      </c>
      <c r="H13" s="21">
        <v>102.2</v>
      </c>
      <c r="I13" s="78">
        <v>91.6</v>
      </c>
      <c r="J13" s="21">
        <v>94.7</v>
      </c>
      <c r="K13" s="423" t="s">
        <v>101</v>
      </c>
      <c r="L13" s="365"/>
      <c r="M13" s="75">
        <v>102.3</v>
      </c>
      <c r="N13" s="78">
        <v>102.2</v>
      </c>
      <c r="O13" s="78">
        <v>92.2</v>
      </c>
      <c r="P13" s="78">
        <v>94.3</v>
      </c>
      <c r="Q13" s="75">
        <v>102.3</v>
      </c>
      <c r="R13" s="78">
        <v>102.7</v>
      </c>
      <c r="S13" s="78">
        <v>92.7</v>
      </c>
      <c r="T13" s="78">
        <v>95.2</v>
      </c>
    </row>
    <row r="14" spans="1:20" ht="26.25" customHeight="1">
      <c r="A14" s="362"/>
      <c r="B14" s="365"/>
      <c r="C14" s="76"/>
      <c r="D14" s="63"/>
      <c r="E14" s="241"/>
      <c r="F14" s="244"/>
      <c r="G14" s="76"/>
      <c r="H14" s="63"/>
      <c r="I14" s="241"/>
      <c r="J14" s="63"/>
      <c r="K14" s="434" t="s">
        <v>71</v>
      </c>
      <c r="L14" s="435"/>
      <c r="M14" s="75">
        <v>104.5</v>
      </c>
      <c r="N14" s="78">
        <v>106.1</v>
      </c>
      <c r="O14" s="78">
        <v>94.2</v>
      </c>
      <c r="P14" s="78">
        <v>97.9</v>
      </c>
      <c r="Q14" s="75">
        <v>105.6</v>
      </c>
      <c r="R14" s="78">
        <v>106.9</v>
      </c>
      <c r="S14" s="78">
        <v>95.7</v>
      </c>
      <c r="T14" s="78">
        <v>99</v>
      </c>
    </row>
    <row r="15" spans="1:20" ht="26.25" customHeight="1">
      <c r="A15" s="362" t="s">
        <v>49</v>
      </c>
      <c r="B15" s="365"/>
      <c r="C15" s="76">
        <v>100.7</v>
      </c>
      <c r="D15" s="63">
        <v>98.1</v>
      </c>
      <c r="E15" s="241">
        <v>90.8</v>
      </c>
      <c r="F15" s="244">
        <v>90.5</v>
      </c>
      <c r="G15" s="76">
        <v>101.1</v>
      </c>
      <c r="H15" s="63">
        <v>98.7</v>
      </c>
      <c r="I15" s="241">
        <v>91.7</v>
      </c>
      <c r="J15" s="63">
        <v>91.4</v>
      </c>
      <c r="K15" s="434" t="s">
        <v>72</v>
      </c>
      <c r="L15" s="435"/>
      <c r="M15" s="75">
        <v>101.9</v>
      </c>
      <c r="N15" s="78">
        <v>101.1</v>
      </c>
      <c r="O15" s="78">
        <v>91.9</v>
      </c>
      <c r="P15" s="78">
        <v>93.3</v>
      </c>
      <c r="Q15" s="75">
        <v>102.5</v>
      </c>
      <c r="R15" s="78">
        <v>101.9</v>
      </c>
      <c r="S15" s="78">
        <v>92.9</v>
      </c>
      <c r="T15" s="78">
        <v>94.4</v>
      </c>
    </row>
    <row r="16" spans="1:20" ht="26.25" customHeight="1">
      <c r="A16" s="362" t="s">
        <v>92</v>
      </c>
      <c r="B16" s="365"/>
      <c r="C16" s="76">
        <v>102.9</v>
      </c>
      <c r="D16" s="63">
        <v>101.4</v>
      </c>
      <c r="E16" s="241">
        <v>92.7</v>
      </c>
      <c r="F16" s="244">
        <v>93.6</v>
      </c>
      <c r="G16" s="76">
        <v>102.7</v>
      </c>
      <c r="H16" s="63">
        <v>100.7</v>
      </c>
      <c r="I16" s="241">
        <v>93.1</v>
      </c>
      <c r="J16" s="63">
        <v>93.3</v>
      </c>
      <c r="K16" s="434" t="s">
        <v>73</v>
      </c>
      <c r="L16" s="435"/>
      <c r="M16" s="75">
        <v>101.4</v>
      </c>
      <c r="N16" s="78">
        <v>102.1</v>
      </c>
      <c r="O16" s="78">
        <v>91.4</v>
      </c>
      <c r="P16" s="78">
        <v>94.2</v>
      </c>
      <c r="Q16" s="75">
        <v>101.8</v>
      </c>
      <c r="R16" s="78">
        <v>102.5</v>
      </c>
      <c r="S16" s="78">
        <v>92.3</v>
      </c>
      <c r="T16" s="78">
        <v>95</v>
      </c>
    </row>
    <row r="17" spans="1:20" ht="26.25" customHeight="1">
      <c r="A17" s="362" t="s">
        <v>50</v>
      </c>
      <c r="B17" s="365"/>
      <c r="C17" s="75">
        <v>98.9</v>
      </c>
      <c r="D17" s="21">
        <v>101.4</v>
      </c>
      <c r="E17" s="78">
        <v>89.1</v>
      </c>
      <c r="F17" s="243">
        <v>93.6</v>
      </c>
      <c r="G17" s="75">
        <v>98.8</v>
      </c>
      <c r="H17" s="21">
        <v>102</v>
      </c>
      <c r="I17" s="78">
        <v>89.6</v>
      </c>
      <c r="J17" s="21">
        <v>94.5</v>
      </c>
      <c r="K17" s="423"/>
      <c r="L17" s="365"/>
      <c r="M17" s="75"/>
      <c r="N17" s="78"/>
      <c r="O17" s="78"/>
      <c r="P17" s="78"/>
      <c r="Q17" s="75"/>
      <c r="R17" s="78"/>
      <c r="S17" s="78"/>
      <c r="T17" s="78"/>
    </row>
    <row r="18" spans="1:20" ht="26.25" customHeight="1">
      <c r="A18" s="362" t="s">
        <v>212</v>
      </c>
      <c r="B18" s="365"/>
      <c r="C18" s="75">
        <v>104.6</v>
      </c>
      <c r="D18" s="21">
        <v>104.8</v>
      </c>
      <c r="E18" s="78">
        <v>94.3</v>
      </c>
      <c r="F18" s="243">
        <v>96.7</v>
      </c>
      <c r="G18" s="75">
        <v>104.7</v>
      </c>
      <c r="H18" s="21">
        <v>104.7</v>
      </c>
      <c r="I18" s="78">
        <v>94.9</v>
      </c>
      <c r="J18" s="21">
        <v>97</v>
      </c>
      <c r="K18" s="423" t="s">
        <v>74</v>
      </c>
      <c r="L18" s="365"/>
      <c r="M18" s="75">
        <v>99.6</v>
      </c>
      <c r="N18" s="78">
        <v>99.1</v>
      </c>
      <c r="O18" s="78">
        <v>89.8</v>
      </c>
      <c r="P18" s="78">
        <v>91.4</v>
      </c>
      <c r="Q18" s="75">
        <v>100.2</v>
      </c>
      <c r="R18" s="78">
        <v>100.8</v>
      </c>
      <c r="S18" s="78">
        <v>90.8</v>
      </c>
      <c r="T18" s="78">
        <v>93.4</v>
      </c>
    </row>
    <row r="19" spans="1:20" ht="26.25" customHeight="1">
      <c r="A19" s="362" t="s">
        <v>51</v>
      </c>
      <c r="B19" s="365"/>
      <c r="C19" s="75">
        <v>102.2</v>
      </c>
      <c r="D19" s="21">
        <v>102.1</v>
      </c>
      <c r="E19" s="78">
        <v>92.1</v>
      </c>
      <c r="F19" s="243">
        <v>94.2</v>
      </c>
      <c r="G19" s="75">
        <v>102</v>
      </c>
      <c r="H19" s="21">
        <v>100.9</v>
      </c>
      <c r="I19" s="78">
        <v>92.4</v>
      </c>
      <c r="J19" s="21">
        <v>93.5</v>
      </c>
      <c r="K19" s="423" t="s">
        <v>75</v>
      </c>
      <c r="L19" s="365"/>
      <c r="M19" s="75">
        <v>99.4</v>
      </c>
      <c r="N19" s="78">
        <v>96.4</v>
      </c>
      <c r="O19" s="78">
        <v>89.6</v>
      </c>
      <c r="P19" s="78">
        <v>88.9</v>
      </c>
      <c r="Q19" s="75">
        <v>99.4</v>
      </c>
      <c r="R19" s="78">
        <v>97.1</v>
      </c>
      <c r="S19" s="78">
        <v>90.1</v>
      </c>
      <c r="T19" s="78">
        <v>90</v>
      </c>
    </row>
    <row r="20" spans="1:20" ht="26.25" customHeight="1">
      <c r="A20" s="432" t="s">
        <v>258</v>
      </c>
      <c r="B20" s="433"/>
      <c r="C20" s="75">
        <v>110.9</v>
      </c>
      <c r="D20" s="21">
        <v>108.4</v>
      </c>
      <c r="E20" s="78">
        <v>100</v>
      </c>
      <c r="F20" s="243">
        <v>100</v>
      </c>
      <c r="G20" s="75">
        <v>110.4</v>
      </c>
      <c r="H20" s="21">
        <v>107.9</v>
      </c>
      <c r="I20" s="78">
        <v>100</v>
      </c>
      <c r="J20" s="21">
        <v>100</v>
      </c>
      <c r="K20" s="423" t="s">
        <v>76</v>
      </c>
      <c r="L20" s="365"/>
      <c r="M20" s="75">
        <v>98.8</v>
      </c>
      <c r="N20" s="78">
        <v>98.6</v>
      </c>
      <c r="O20" s="78">
        <v>89</v>
      </c>
      <c r="P20" s="78">
        <v>91</v>
      </c>
      <c r="Q20" s="75">
        <v>99.5</v>
      </c>
      <c r="R20" s="78">
        <v>99</v>
      </c>
      <c r="S20" s="78">
        <v>90.1</v>
      </c>
      <c r="T20" s="78">
        <v>91.7</v>
      </c>
    </row>
    <row r="21" spans="1:20" ht="26.25" customHeight="1">
      <c r="A21" s="362" t="s">
        <v>52</v>
      </c>
      <c r="B21" s="365"/>
      <c r="C21" s="75">
        <v>110.4</v>
      </c>
      <c r="D21" s="21">
        <v>108.2</v>
      </c>
      <c r="E21" s="78">
        <v>99.6</v>
      </c>
      <c r="F21" s="243">
        <v>99.8</v>
      </c>
      <c r="G21" s="75">
        <v>110.2</v>
      </c>
      <c r="H21" s="21">
        <v>108.2</v>
      </c>
      <c r="I21" s="78">
        <v>99.9</v>
      </c>
      <c r="J21" s="21">
        <v>100.3</v>
      </c>
      <c r="K21" s="423" t="s">
        <v>102</v>
      </c>
      <c r="L21" s="365"/>
      <c r="M21" s="75">
        <v>99</v>
      </c>
      <c r="N21" s="78">
        <v>99.5</v>
      </c>
      <c r="O21" s="78">
        <v>89.2</v>
      </c>
      <c r="P21" s="78">
        <v>91.8</v>
      </c>
      <c r="Q21" s="75">
        <v>99.6</v>
      </c>
      <c r="R21" s="78">
        <v>100.4</v>
      </c>
      <c r="S21" s="78">
        <v>90.2</v>
      </c>
      <c r="T21" s="78">
        <v>93</v>
      </c>
    </row>
    <row r="22" spans="1:20" ht="26.25" customHeight="1">
      <c r="A22" s="362"/>
      <c r="B22" s="365"/>
      <c r="C22" s="75"/>
      <c r="D22" s="21"/>
      <c r="E22" s="78"/>
      <c r="F22" s="243"/>
      <c r="G22" s="75"/>
      <c r="H22" s="21"/>
      <c r="I22" s="78"/>
      <c r="J22" s="21"/>
      <c r="K22" s="423"/>
      <c r="L22" s="365"/>
      <c r="M22" s="75"/>
      <c r="N22" s="78"/>
      <c r="O22" s="78"/>
      <c r="P22" s="78"/>
      <c r="Q22" s="75"/>
      <c r="R22" s="78"/>
      <c r="S22" s="78"/>
      <c r="T22" s="78"/>
    </row>
    <row r="23" spans="1:20" ht="26.25" customHeight="1">
      <c r="A23" s="362" t="s">
        <v>53</v>
      </c>
      <c r="B23" s="365"/>
      <c r="C23" s="75">
        <v>102.7</v>
      </c>
      <c r="D23" s="21">
        <v>100.4</v>
      </c>
      <c r="E23" s="78">
        <v>92.6</v>
      </c>
      <c r="F23" s="243">
        <v>92.6</v>
      </c>
      <c r="G23" s="75">
        <v>102.4</v>
      </c>
      <c r="H23" s="21">
        <v>99.9</v>
      </c>
      <c r="I23" s="78">
        <v>92.8</v>
      </c>
      <c r="J23" s="21">
        <v>92.6</v>
      </c>
      <c r="K23" s="423" t="s">
        <v>78</v>
      </c>
      <c r="L23" s="365"/>
      <c r="M23" s="75">
        <v>100.7</v>
      </c>
      <c r="N23" s="78">
        <v>100.6</v>
      </c>
      <c r="O23" s="78">
        <v>90.7</v>
      </c>
      <c r="P23" s="78">
        <v>92.8</v>
      </c>
      <c r="Q23" s="75">
        <v>100.1</v>
      </c>
      <c r="R23" s="78">
        <v>99.6</v>
      </c>
      <c r="S23" s="78">
        <v>90.7</v>
      </c>
      <c r="T23" s="78">
        <v>92.3</v>
      </c>
    </row>
    <row r="24" spans="1:20" ht="26.25" customHeight="1">
      <c r="A24" s="362" t="s">
        <v>93</v>
      </c>
      <c r="B24" s="365"/>
      <c r="C24" s="75">
        <v>101.6</v>
      </c>
      <c r="D24" s="21">
        <v>102.8</v>
      </c>
      <c r="E24" s="78">
        <v>91.6</v>
      </c>
      <c r="F24" s="243">
        <v>94.8</v>
      </c>
      <c r="G24" s="75">
        <v>101.6</v>
      </c>
      <c r="H24" s="21">
        <v>102.1</v>
      </c>
      <c r="I24" s="78">
        <v>92.1</v>
      </c>
      <c r="J24" s="21">
        <v>94.6</v>
      </c>
      <c r="K24" s="423" t="s">
        <v>79</v>
      </c>
      <c r="L24" s="365"/>
      <c r="M24" s="75">
        <v>99</v>
      </c>
      <c r="N24" s="78">
        <v>98.2</v>
      </c>
      <c r="O24" s="78">
        <v>89.3</v>
      </c>
      <c r="P24" s="78">
        <v>90.6</v>
      </c>
      <c r="Q24" s="75">
        <v>99</v>
      </c>
      <c r="R24" s="78">
        <v>97.7</v>
      </c>
      <c r="S24" s="78">
        <v>89.7</v>
      </c>
      <c r="T24" s="78">
        <v>90.5</v>
      </c>
    </row>
    <row r="25" spans="1:20" ht="26.25" customHeight="1">
      <c r="A25" s="362" t="s">
        <v>55</v>
      </c>
      <c r="B25" s="365"/>
      <c r="C25" s="75">
        <v>104.3</v>
      </c>
      <c r="D25" s="21">
        <v>102.6</v>
      </c>
      <c r="E25" s="78">
        <v>94</v>
      </c>
      <c r="F25" s="243">
        <v>94.7</v>
      </c>
      <c r="G25" s="75">
        <v>104.6</v>
      </c>
      <c r="H25" s="21">
        <v>104.5</v>
      </c>
      <c r="I25" s="78">
        <v>94.7</v>
      </c>
      <c r="J25" s="21">
        <v>96.9</v>
      </c>
      <c r="K25" s="423" t="s">
        <v>80</v>
      </c>
      <c r="L25" s="365"/>
      <c r="M25" s="75">
        <v>102.7</v>
      </c>
      <c r="N25" s="78">
        <v>103</v>
      </c>
      <c r="O25" s="78">
        <v>92.6</v>
      </c>
      <c r="P25" s="78">
        <v>95.1</v>
      </c>
      <c r="Q25" s="75">
        <v>102.6</v>
      </c>
      <c r="R25" s="78">
        <v>103.5</v>
      </c>
      <c r="S25" s="78">
        <v>93</v>
      </c>
      <c r="T25" s="78">
        <v>95.9</v>
      </c>
    </row>
    <row r="26" spans="1:20" ht="26.25" customHeight="1">
      <c r="A26" s="362" t="s">
        <v>94</v>
      </c>
      <c r="B26" s="365"/>
      <c r="C26" s="75">
        <v>101.7</v>
      </c>
      <c r="D26" s="21">
        <v>104.4</v>
      </c>
      <c r="E26" s="78">
        <v>91.7</v>
      </c>
      <c r="F26" s="243">
        <v>96.3</v>
      </c>
      <c r="G26" s="75">
        <v>101.9</v>
      </c>
      <c r="H26" s="21">
        <v>104.8</v>
      </c>
      <c r="I26" s="78">
        <v>92.4</v>
      </c>
      <c r="J26" s="21">
        <v>97.1</v>
      </c>
      <c r="K26" s="423" t="s">
        <v>81</v>
      </c>
      <c r="L26" s="365"/>
      <c r="M26" s="75">
        <v>99.6</v>
      </c>
      <c r="N26" s="78">
        <v>100.5</v>
      </c>
      <c r="O26" s="78">
        <v>89.8</v>
      </c>
      <c r="P26" s="78">
        <v>92.8</v>
      </c>
      <c r="Q26" s="75">
        <v>99.7</v>
      </c>
      <c r="R26" s="78">
        <v>100.4</v>
      </c>
      <c r="S26" s="78">
        <v>90.3</v>
      </c>
      <c r="T26" s="78">
        <v>93.1</v>
      </c>
    </row>
    <row r="27" spans="1:20" ht="26.25" customHeight="1">
      <c r="A27" s="362"/>
      <c r="B27" s="365"/>
      <c r="C27" s="75"/>
      <c r="D27" s="21"/>
      <c r="E27" s="78"/>
      <c r="F27" s="243"/>
      <c r="G27" s="75"/>
      <c r="H27" s="21"/>
      <c r="I27" s="78"/>
      <c r="J27" s="21"/>
      <c r="K27" s="423" t="s">
        <v>82</v>
      </c>
      <c r="L27" s="365"/>
      <c r="M27" s="75">
        <v>100.1</v>
      </c>
      <c r="N27" s="78">
        <v>102.1</v>
      </c>
      <c r="O27" s="78">
        <v>90.2</v>
      </c>
      <c r="P27" s="78">
        <v>94.2</v>
      </c>
      <c r="Q27" s="75">
        <v>100.1</v>
      </c>
      <c r="R27" s="78">
        <v>103</v>
      </c>
      <c r="S27" s="78">
        <v>90.7</v>
      </c>
      <c r="T27" s="78">
        <v>95.5</v>
      </c>
    </row>
    <row r="28" spans="1:20" ht="26.25" customHeight="1">
      <c r="A28" s="362" t="s">
        <v>95</v>
      </c>
      <c r="B28" s="365"/>
      <c r="C28" s="75">
        <v>102.4</v>
      </c>
      <c r="D28" s="21">
        <v>100.7</v>
      </c>
      <c r="E28" s="78">
        <v>92.3</v>
      </c>
      <c r="F28" s="243">
        <v>92.9</v>
      </c>
      <c r="G28" s="75">
        <v>103.3</v>
      </c>
      <c r="H28" s="21">
        <v>102.2</v>
      </c>
      <c r="I28" s="78">
        <v>93.7</v>
      </c>
      <c r="J28" s="21">
        <v>94.7</v>
      </c>
      <c r="K28" s="423" t="s">
        <v>83</v>
      </c>
      <c r="L28" s="365"/>
      <c r="M28" s="75">
        <v>96.5</v>
      </c>
      <c r="N28" s="78">
        <v>100.1</v>
      </c>
      <c r="O28" s="78">
        <v>86.9</v>
      </c>
      <c r="P28" s="78">
        <v>92.4</v>
      </c>
      <c r="Q28" s="75">
        <v>96.5</v>
      </c>
      <c r="R28" s="78">
        <v>98.9</v>
      </c>
      <c r="S28" s="78">
        <v>87.5</v>
      </c>
      <c r="T28" s="78">
        <v>91.6</v>
      </c>
    </row>
    <row r="29" spans="1:20" ht="26.25" customHeight="1">
      <c r="A29" s="362" t="s">
        <v>96</v>
      </c>
      <c r="B29" s="365"/>
      <c r="C29" s="75">
        <v>101</v>
      </c>
      <c r="D29" s="21">
        <v>97.6</v>
      </c>
      <c r="E29" s="78">
        <v>91.1</v>
      </c>
      <c r="F29" s="243">
        <v>90.1</v>
      </c>
      <c r="G29" s="75">
        <v>101</v>
      </c>
      <c r="H29" s="21">
        <v>96.9</v>
      </c>
      <c r="I29" s="78">
        <v>91.5</v>
      </c>
      <c r="J29" s="21">
        <v>89.8</v>
      </c>
      <c r="K29" s="423" t="s">
        <v>84</v>
      </c>
      <c r="L29" s="365"/>
      <c r="M29" s="75">
        <v>101.2</v>
      </c>
      <c r="N29" s="78">
        <v>101.8</v>
      </c>
      <c r="O29" s="78">
        <v>91.2</v>
      </c>
      <c r="P29" s="78">
        <v>93.9</v>
      </c>
      <c r="Q29" s="75">
        <v>100.9</v>
      </c>
      <c r="R29" s="78">
        <v>102.2</v>
      </c>
      <c r="S29" s="78">
        <v>91.5</v>
      </c>
      <c r="T29" s="78">
        <v>94.7</v>
      </c>
    </row>
    <row r="30" spans="1:20" ht="26.25" customHeight="1">
      <c r="A30" s="362"/>
      <c r="B30" s="365"/>
      <c r="C30" s="75"/>
      <c r="D30" s="21"/>
      <c r="E30" s="78"/>
      <c r="F30" s="243"/>
      <c r="G30" s="75"/>
      <c r="H30" s="21"/>
      <c r="I30" s="78"/>
      <c r="J30" s="21"/>
      <c r="K30" s="423"/>
      <c r="L30" s="365"/>
      <c r="M30" s="75"/>
      <c r="N30" s="78"/>
      <c r="O30" s="78"/>
      <c r="P30" s="78"/>
      <c r="Q30" s="75"/>
      <c r="R30" s="78"/>
      <c r="S30" s="78"/>
      <c r="T30" s="78"/>
    </row>
    <row r="31" spans="1:20" ht="26.25" customHeight="1">
      <c r="A31" s="362" t="s">
        <v>59</v>
      </c>
      <c r="B31" s="365"/>
      <c r="C31" s="75">
        <v>99.8</v>
      </c>
      <c r="D31" s="21">
        <v>99.3</v>
      </c>
      <c r="E31" s="78">
        <v>89.9</v>
      </c>
      <c r="F31" s="243">
        <v>91.6</v>
      </c>
      <c r="G31" s="75">
        <v>100.2</v>
      </c>
      <c r="H31" s="21">
        <v>100.5</v>
      </c>
      <c r="I31" s="78">
        <v>90.8</v>
      </c>
      <c r="J31" s="21">
        <v>93.1</v>
      </c>
      <c r="K31" s="423" t="s">
        <v>85</v>
      </c>
      <c r="L31" s="365"/>
      <c r="M31" s="75">
        <v>96.6</v>
      </c>
      <c r="N31" s="78">
        <v>99.8</v>
      </c>
      <c r="O31" s="78">
        <v>87.1</v>
      </c>
      <c r="P31" s="78">
        <v>92</v>
      </c>
      <c r="Q31" s="75">
        <v>97.3</v>
      </c>
      <c r="R31" s="78">
        <v>101.4</v>
      </c>
      <c r="S31" s="78">
        <v>88.2</v>
      </c>
      <c r="T31" s="78">
        <v>93.9</v>
      </c>
    </row>
    <row r="32" spans="1:20" ht="26.25" customHeight="1">
      <c r="A32" s="362" t="s">
        <v>60</v>
      </c>
      <c r="B32" s="365"/>
      <c r="C32" s="75">
        <v>105.1</v>
      </c>
      <c r="D32" s="21">
        <v>103</v>
      </c>
      <c r="E32" s="78">
        <v>94.8</v>
      </c>
      <c r="F32" s="243">
        <v>95.1</v>
      </c>
      <c r="G32" s="75">
        <v>105.5</v>
      </c>
      <c r="H32" s="21">
        <v>103.8</v>
      </c>
      <c r="I32" s="78">
        <v>95.6</v>
      </c>
      <c r="J32" s="21">
        <v>96.2</v>
      </c>
      <c r="K32" s="423"/>
      <c r="L32" s="365"/>
      <c r="M32" s="75"/>
      <c r="N32" s="78"/>
      <c r="O32" s="78"/>
      <c r="P32" s="78"/>
      <c r="Q32" s="75"/>
      <c r="R32" s="78"/>
      <c r="S32" s="78"/>
      <c r="T32" s="78"/>
    </row>
    <row r="33" spans="1:20" ht="26.25" customHeight="1">
      <c r="A33" s="362" t="s">
        <v>97</v>
      </c>
      <c r="B33" s="365"/>
      <c r="C33" s="75">
        <v>104.8</v>
      </c>
      <c r="D33" s="21">
        <v>105.4</v>
      </c>
      <c r="E33" s="78">
        <v>94.5</v>
      </c>
      <c r="F33" s="243">
        <v>97.3</v>
      </c>
      <c r="G33" s="75">
        <v>104.6</v>
      </c>
      <c r="H33" s="21">
        <v>105.3</v>
      </c>
      <c r="I33" s="78">
        <v>94.8</v>
      </c>
      <c r="J33" s="21">
        <v>97.6</v>
      </c>
      <c r="K33" s="423"/>
      <c r="L33" s="365"/>
      <c r="M33" s="75"/>
      <c r="N33" s="78"/>
      <c r="O33" s="78"/>
      <c r="P33" s="78"/>
      <c r="Q33" s="75"/>
      <c r="R33" s="78"/>
      <c r="S33" s="78"/>
      <c r="T33" s="78"/>
    </row>
    <row r="34" spans="1:20" ht="26.25" customHeight="1">
      <c r="A34" s="362" t="s">
        <v>98</v>
      </c>
      <c r="B34" s="365"/>
      <c r="C34" s="75">
        <v>101</v>
      </c>
      <c r="D34" s="21">
        <v>101.5</v>
      </c>
      <c r="E34" s="78">
        <v>91</v>
      </c>
      <c r="F34" s="243">
        <v>93.6</v>
      </c>
      <c r="G34" s="75">
        <v>101.5</v>
      </c>
      <c r="H34" s="21">
        <v>101.6</v>
      </c>
      <c r="I34" s="78">
        <v>92</v>
      </c>
      <c r="J34" s="21">
        <v>94.2</v>
      </c>
      <c r="K34" s="423"/>
      <c r="L34" s="365"/>
      <c r="M34" s="75"/>
      <c r="N34" s="78"/>
      <c r="O34" s="78"/>
      <c r="P34" s="78"/>
      <c r="Q34" s="75"/>
      <c r="R34" s="78"/>
      <c r="S34" s="78"/>
      <c r="T34" s="78"/>
    </row>
    <row r="35" spans="1:20" ht="26.25" customHeight="1">
      <c r="A35" s="362"/>
      <c r="B35" s="365"/>
      <c r="C35" s="75"/>
      <c r="D35" s="21"/>
      <c r="E35" s="78"/>
      <c r="F35" s="243"/>
      <c r="G35" s="75"/>
      <c r="H35" s="21"/>
      <c r="I35" s="78"/>
      <c r="J35" s="21"/>
      <c r="K35" s="423" t="s">
        <v>86</v>
      </c>
      <c r="L35" s="365"/>
      <c r="M35" s="75">
        <v>108.5</v>
      </c>
      <c r="N35" s="78">
        <v>108.1</v>
      </c>
      <c r="O35" s="78">
        <v>97.8</v>
      </c>
      <c r="P35" s="78">
        <v>99.7</v>
      </c>
      <c r="Q35" s="75">
        <v>108.3</v>
      </c>
      <c r="R35" s="78">
        <v>107.9</v>
      </c>
      <c r="S35" s="78">
        <v>98.1</v>
      </c>
      <c r="T35" s="78">
        <v>100</v>
      </c>
    </row>
    <row r="36" spans="1:20" ht="26.25" customHeight="1" thickBot="1">
      <c r="A36" s="367" t="s">
        <v>99</v>
      </c>
      <c r="B36" s="368"/>
      <c r="C36" s="72">
        <v>101</v>
      </c>
      <c r="D36" s="21">
        <v>99</v>
      </c>
      <c r="E36" s="73">
        <v>91</v>
      </c>
      <c r="F36" s="245">
        <v>91.4</v>
      </c>
      <c r="G36" s="72">
        <v>101.6</v>
      </c>
      <c r="H36" s="21">
        <v>100.1</v>
      </c>
      <c r="I36" s="73">
        <v>92</v>
      </c>
      <c r="J36" s="21">
        <v>92.8</v>
      </c>
      <c r="K36" s="436" t="s">
        <v>103</v>
      </c>
      <c r="L36" s="368"/>
      <c r="M36" s="72">
        <v>99.5</v>
      </c>
      <c r="N36" s="73">
        <v>100.4</v>
      </c>
      <c r="O36" s="73">
        <v>89.7</v>
      </c>
      <c r="P36" s="73">
        <v>92.6</v>
      </c>
      <c r="Q36" s="72">
        <v>99.2</v>
      </c>
      <c r="R36" s="73">
        <v>100</v>
      </c>
      <c r="S36" s="73">
        <v>89.9</v>
      </c>
      <c r="T36" s="73">
        <v>92.7</v>
      </c>
    </row>
    <row r="37" spans="1:20" ht="26.25" customHeight="1">
      <c r="A37" s="27" t="s">
        <v>417</v>
      </c>
      <c r="B37" s="96" t="s">
        <v>422</v>
      </c>
      <c r="C37" s="96"/>
      <c r="D37" s="96"/>
      <c r="E37" s="96"/>
      <c r="F37" s="96"/>
      <c r="G37" s="96"/>
      <c r="H37" s="96"/>
      <c r="I37" s="10"/>
      <c r="J37" s="10"/>
      <c r="K37" s="10"/>
      <c r="M37" s="121"/>
      <c r="N37" s="121"/>
      <c r="O37" s="121"/>
      <c r="P37" s="121"/>
      <c r="Q37" s="121"/>
      <c r="R37" s="121"/>
      <c r="S37" s="121"/>
      <c r="T37" s="121" t="s">
        <v>259</v>
      </c>
    </row>
    <row r="38" spans="2:15" ht="18.75" customHeight="1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</sheetData>
  <sheetProtection/>
  <mergeCells count="77">
    <mergeCell ref="A1:T1"/>
    <mergeCell ref="M4:N4"/>
    <mergeCell ref="O4:P4"/>
    <mergeCell ref="Q4:R4"/>
    <mergeCell ref="S4:T4"/>
    <mergeCell ref="C3:F3"/>
    <mergeCell ref="G3:J3"/>
    <mergeCell ref="M3:P3"/>
    <mergeCell ref="Q3:T3"/>
    <mergeCell ref="A3:B5"/>
    <mergeCell ref="A36:B36"/>
    <mergeCell ref="A32:B32"/>
    <mergeCell ref="A35:B35"/>
    <mergeCell ref="A33:B33"/>
    <mergeCell ref="A34:B34"/>
    <mergeCell ref="K35:L35"/>
    <mergeCell ref="K36:L36"/>
    <mergeCell ref="K32:L32"/>
    <mergeCell ref="K33:L33"/>
    <mergeCell ref="K34:L34"/>
    <mergeCell ref="K31:L31"/>
    <mergeCell ref="K22:L22"/>
    <mergeCell ref="K23:L23"/>
    <mergeCell ref="K8:L8"/>
    <mergeCell ref="K9:L9"/>
    <mergeCell ref="K14:L14"/>
    <mergeCell ref="K15:L15"/>
    <mergeCell ref="K10:L10"/>
    <mergeCell ref="K11:L11"/>
    <mergeCell ref="K16:L16"/>
    <mergeCell ref="A31:B31"/>
    <mergeCell ref="A24:B24"/>
    <mergeCell ref="A25:B25"/>
    <mergeCell ref="A26:B26"/>
    <mergeCell ref="A27:B27"/>
    <mergeCell ref="A28:B28"/>
    <mergeCell ref="A29:B29"/>
    <mergeCell ref="K24:L24"/>
    <mergeCell ref="A30:B30"/>
    <mergeCell ref="K26:L26"/>
    <mergeCell ref="K27:L27"/>
    <mergeCell ref="K28:L28"/>
    <mergeCell ref="K29:L29"/>
    <mergeCell ref="K30:L30"/>
    <mergeCell ref="K25:L25"/>
    <mergeCell ref="K18:L18"/>
    <mergeCell ref="K19:L19"/>
    <mergeCell ref="A18:B18"/>
    <mergeCell ref="A19:B19"/>
    <mergeCell ref="K20:L20"/>
    <mergeCell ref="K21:L21"/>
    <mergeCell ref="A20:B20"/>
    <mergeCell ref="A21:B21"/>
    <mergeCell ref="K12:L12"/>
    <mergeCell ref="K13:L13"/>
    <mergeCell ref="A16:B16"/>
    <mergeCell ref="A17:B17"/>
    <mergeCell ref="A12:B12"/>
    <mergeCell ref="A13:B13"/>
    <mergeCell ref="A14:B14"/>
    <mergeCell ref="A15:B15"/>
    <mergeCell ref="K17:L17"/>
    <mergeCell ref="A6:B6"/>
    <mergeCell ref="A7:B7"/>
    <mergeCell ref="A22:B22"/>
    <mergeCell ref="A23:B23"/>
    <mergeCell ref="A8:B8"/>
    <mergeCell ref="A9:B9"/>
    <mergeCell ref="A10:B10"/>
    <mergeCell ref="A11:B11"/>
    <mergeCell ref="K7:L7"/>
    <mergeCell ref="K3:L5"/>
    <mergeCell ref="C4:D4"/>
    <mergeCell ref="E4:F4"/>
    <mergeCell ref="G4:H4"/>
    <mergeCell ref="I4:J4"/>
    <mergeCell ref="K6:L6"/>
  </mergeCells>
  <printOptions horizontalCentered="1"/>
  <pageMargins left="0.47" right="0.38" top="0.47" bottom="0.43" header="0.8" footer="0.48"/>
  <pageSetup horizontalDpi="300" verticalDpi="3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9"/>
  <sheetViews>
    <sheetView showGridLines="0" zoomScale="80" zoomScaleNormal="80" zoomScalePageLayoutView="0" workbookViewId="0" topLeftCell="A1">
      <selection activeCell="A1" sqref="A1:I1"/>
    </sheetView>
  </sheetViews>
  <sheetFormatPr defaultColWidth="3.625" defaultRowHeight="30" customHeight="1"/>
  <cols>
    <col min="1" max="1" width="4.25390625" style="1" customWidth="1"/>
    <col min="2" max="2" width="8.625" style="1" customWidth="1"/>
    <col min="3" max="4" width="3.625" style="1" customWidth="1"/>
    <col min="5" max="5" width="8.625" style="1" customWidth="1"/>
    <col min="6" max="9" width="15.625" style="1" customWidth="1"/>
    <col min="10" max="16384" width="3.625" style="1" customWidth="1"/>
  </cols>
  <sheetData>
    <row r="1" spans="1:9" s="122" customFormat="1" ht="31.5" customHeight="1">
      <c r="A1" s="364" t="s">
        <v>522</v>
      </c>
      <c r="B1" s="364"/>
      <c r="C1" s="364"/>
      <c r="D1" s="364"/>
      <c r="E1" s="364"/>
      <c r="F1" s="364"/>
      <c r="G1" s="364"/>
      <c r="H1" s="364"/>
      <c r="I1" s="364"/>
    </row>
    <row r="2" ht="15" customHeight="1" thickBot="1"/>
    <row r="3" spans="1:9" ht="30" customHeight="1">
      <c r="A3" s="291" t="s">
        <v>225</v>
      </c>
      <c r="B3" s="347"/>
      <c r="C3" s="347"/>
      <c r="D3" s="347"/>
      <c r="E3" s="347"/>
      <c r="F3" s="347" t="s">
        <v>226</v>
      </c>
      <c r="G3" s="347"/>
      <c r="H3" s="347" t="s">
        <v>227</v>
      </c>
      <c r="I3" s="323"/>
    </row>
    <row r="4" spans="1:9" ht="30" customHeight="1">
      <c r="A4" s="326"/>
      <c r="B4" s="348"/>
      <c r="C4" s="348"/>
      <c r="D4" s="348"/>
      <c r="E4" s="348"/>
      <c r="F4" s="39" t="s">
        <v>228</v>
      </c>
      <c r="G4" s="39" t="s">
        <v>229</v>
      </c>
      <c r="H4" s="39" t="s">
        <v>230</v>
      </c>
      <c r="I4" s="40" t="s">
        <v>229</v>
      </c>
    </row>
    <row r="5" spans="1:9" ht="30" customHeight="1">
      <c r="A5" s="383" t="s">
        <v>396</v>
      </c>
      <c r="B5" s="383"/>
      <c r="C5" s="4" t="s">
        <v>220</v>
      </c>
      <c r="D5" s="3" t="s">
        <v>216</v>
      </c>
      <c r="E5" s="16" t="s">
        <v>331</v>
      </c>
      <c r="F5" s="21">
        <v>96.8</v>
      </c>
      <c r="G5" s="21">
        <v>95.3</v>
      </c>
      <c r="H5" s="21">
        <v>87.8</v>
      </c>
      <c r="I5" s="21">
        <v>89.4</v>
      </c>
    </row>
    <row r="6" spans="1:9" ht="30" customHeight="1">
      <c r="A6" s="383"/>
      <c r="B6" s="383"/>
      <c r="C6" s="4" t="s">
        <v>220</v>
      </c>
      <c r="D6" s="3" t="s">
        <v>217</v>
      </c>
      <c r="E6" s="16"/>
      <c r="F6" s="21">
        <v>97</v>
      </c>
      <c r="G6" s="21">
        <v>95.5</v>
      </c>
      <c r="H6" s="21">
        <v>87.4</v>
      </c>
      <c r="I6" s="21">
        <v>89.1</v>
      </c>
    </row>
    <row r="7" spans="1:9" ht="30" customHeight="1">
      <c r="A7" s="442" t="s">
        <v>231</v>
      </c>
      <c r="B7" s="442"/>
      <c r="C7" s="4"/>
      <c r="D7" s="3" t="s">
        <v>232</v>
      </c>
      <c r="E7" s="16" t="s">
        <v>233</v>
      </c>
      <c r="F7" s="21">
        <v>97.6</v>
      </c>
      <c r="G7" s="21">
        <v>96.7</v>
      </c>
      <c r="H7" s="21">
        <v>87.6</v>
      </c>
      <c r="I7" s="21">
        <v>89.8</v>
      </c>
    </row>
    <row r="8" spans="1:9" ht="30" customHeight="1">
      <c r="A8" s="442"/>
      <c r="B8" s="442"/>
      <c r="C8" s="4"/>
      <c r="D8" s="61" t="s">
        <v>235</v>
      </c>
      <c r="E8" s="16"/>
      <c r="F8" s="63">
        <v>98.5</v>
      </c>
      <c r="G8" s="63">
        <v>97.6</v>
      </c>
      <c r="H8" s="63">
        <v>88.4</v>
      </c>
      <c r="I8" s="63">
        <v>90</v>
      </c>
    </row>
    <row r="9" spans="3:11" ht="30" customHeight="1">
      <c r="C9" s="4"/>
      <c r="D9" s="61" t="s">
        <v>236</v>
      </c>
      <c r="E9" s="62"/>
      <c r="F9" s="63">
        <v>98.7</v>
      </c>
      <c r="G9" s="63">
        <v>99.2</v>
      </c>
      <c r="H9" s="63">
        <v>88.1</v>
      </c>
      <c r="I9" s="63">
        <v>91.8</v>
      </c>
      <c r="J9" s="64"/>
      <c r="K9" s="64"/>
    </row>
    <row r="10" spans="1:11" ht="30" customHeight="1">
      <c r="A10" s="383"/>
      <c r="B10" s="383"/>
      <c r="C10" s="4"/>
      <c r="D10" s="61" t="s">
        <v>237</v>
      </c>
      <c r="E10" s="62"/>
      <c r="F10" s="63">
        <v>98.3</v>
      </c>
      <c r="G10" s="63">
        <v>99.1</v>
      </c>
      <c r="H10" s="63">
        <v>87.5</v>
      </c>
      <c r="I10" s="63">
        <v>91.7</v>
      </c>
      <c r="J10" s="64"/>
      <c r="K10" s="64"/>
    </row>
    <row r="11" spans="1:11" ht="30" customHeight="1">
      <c r="A11" s="383"/>
      <c r="B11" s="383"/>
      <c r="C11" s="4"/>
      <c r="D11" s="3" t="s">
        <v>219</v>
      </c>
      <c r="E11" s="62"/>
      <c r="F11" s="21">
        <v>98.3</v>
      </c>
      <c r="G11" s="21">
        <v>99.2</v>
      </c>
      <c r="H11" s="21">
        <v>88</v>
      </c>
      <c r="I11" s="21">
        <v>92.1</v>
      </c>
      <c r="J11" s="64"/>
      <c r="K11" s="64"/>
    </row>
    <row r="12" spans="1:9" ht="30" customHeight="1">
      <c r="A12" s="442"/>
      <c r="B12" s="442"/>
      <c r="C12" s="4"/>
      <c r="D12" s="3" t="s">
        <v>220</v>
      </c>
      <c r="E12" s="16"/>
      <c r="F12" s="21">
        <v>97.6</v>
      </c>
      <c r="G12" s="21">
        <v>98</v>
      </c>
      <c r="H12" s="21">
        <v>87.1</v>
      </c>
      <c r="I12" s="21">
        <v>91.1</v>
      </c>
    </row>
    <row r="13" spans="1:9" ht="30" customHeight="1">
      <c r="A13" s="442"/>
      <c r="B13" s="442"/>
      <c r="C13" s="4"/>
      <c r="D13" s="3" t="s">
        <v>221</v>
      </c>
      <c r="E13" s="16"/>
      <c r="F13" s="21">
        <v>97.2</v>
      </c>
      <c r="G13" s="21">
        <v>97.8</v>
      </c>
      <c r="H13" s="21">
        <v>87.4</v>
      </c>
      <c r="I13" s="21">
        <v>91</v>
      </c>
    </row>
    <row r="14" spans="1:9" ht="30" customHeight="1">
      <c r="A14" s="442"/>
      <c r="B14" s="442"/>
      <c r="C14" s="4"/>
      <c r="D14" s="3" t="s">
        <v>222</v>
      </c>
      <c r="E14" s="16"/>
      <c r="F14" s="21">
        <v>97.7</v>
      </c>
      <c r="G14" s="21">
        <v>99.2</v>
      </c>
      <c r="H14" s="21">
        <v>87.5</v>
      </c>
      <c r="I14" s="21">
        <v>92.2</v>
      </c>
    </row>
    <row r="15" spans="1:9" ht="30" customHeight="1">
      <c r="A15" s="442"/>
      <c r="B15" s="442"/>
      <c r="C15" s="4"/>
      <c r="D15" s="3" t="s">
        <v>223</v>
      </c>
      <c r="E15" s="16"/>
      <c r="F15" s="21">
        <v>98.2</v>
      </c>
      <c r="G15" s="21">
        <v>100.2</v>
      </c>
      <c r="H15" s="21">
        <v>88.3</v>
      </c>
      <c r="I15" s="21">
        <v>92.9</v>
      </c>
    </row>
    <row r="16" spans="1:9" ht="30" customHeight="1">
      <c r="A16" s="442"/>
      <c r="B16" s="442"/>
      <c r="C16" s="4" t="s">
        <v>213</v>
      </c>
      <c r="D16" s="3" t="s">
        <v>224</v>
      </c>
      <c r="E16" s="16"/>
      <c r="F16" s="21">
        <v>98.4</v>
      </c>
      <c r="G16" s="21">
        <v>100.2</v>
      </c>
      <c r="H16" s="21">
        <v>88.6</v>
      </c>
      <c r="I16" s="21">
        <v>93</v>
      </c>
    </row>
    <row r="17" spans="1:9" ht="30" customHeight="1">
      <c r="A17" s="442"/>
      <c r="B17" s="442"/>
      <c r="C17" s="4" t="s">
        <v>213</v>
      </c>
      <c r="D17" s="3" t="s">
        <v>213</v>
      </c>
      <c r="E17" s="16"/>
      <c r="F17" s="21">
        <v>98.9</v>
      </c>
      <c r="G17" s="21">
        <v>100.5</v>
      </c>
      <c r="H17" s="21">
        <v>89.1</v>
      </c>
      <c r="I17" s="21">
        <v>93.6</v>
      </c>
    </row>
    <row r="18" spans="1:9" ht="30" customHeight="1">
      <c r="A18" s="442"/>
      <c r="B18" s="442"/>
      <c r="C18" s="4" t="s">
        <v>213</v>
      </c>
      <c r="D18" s="3" t="s">
        <v>216</v>
      </c>
      <c r="E18" s="16"/>
      <c r="F18" s="21">
        <v>99.6</v>
      </c>
      <c r="G18" s="21">
        <v>100.7</v>
      </c>
      <c r="H18" s="21">
        <v>90.9</v>
      </c>
      <c r="I18" s="21">
        <v>94.1</v>
      </c>
    </row>
    <row r="19" spans="1:9" ht="30" customHeight="1">
      <c r="A19" s="442"/>
      <c r="B19" s="442"/>
      <c r="C19" s="4" t="s">
        <v>213</v>
      </c>
      <c r="D19" s="3" t="s">
        <v>154</v>
      </c>
      <c r="E19" s="16"/>
      <c r="F19" s="21">
        <v>99.3</v>
      </c>
      <c r="G19" s="21">
        <v>100.5</v>
      </c>
      <c r="H19" s="21">
        <v>90.6</v>
      </c>
      <c r="I19" s="21">
        <v>93.4</v>
      </c>
    </row>
    <row r="20" spans="1:9" ht="30" customHeight="1">
      <c r="A20" s="442"/>
      <c r="B20" s="442"/>
      <c r="C20" s="4" t="s">
        <v>213</v>
      </c>
      <c r="D20" s="3" t="s">
        <v>218</v>
      </c>
      <c r="E20" s="16"/>
      <c r="F20" s="21">
        <v>99.5</v>
      </c>
      <c r="G20" s="21">
        <v>99.7</v>
      </c>
      <c r="H20" s="21">
        <v>90.6</v>
      </c>
      <c r="I20" s="21">
        <v>92.1</v>
      </c>
    </row>
    <row r="21" spans="1:9" ht="30" customHeight="1">
      <c r="A21" s="383"/>
      <c r="B21" s="383"/>
      <c r="C21" s="4" t="s">
        <v>213</v>
      </c>
      <c r="D21" s="3" t="s">
        <v>219</v>
      </c>
      <c r="E21" s="16"/>
      <c r="F21" s="21">
        <v>99.8</v>
      </c>
      <c r="G21" s="21">
        <v>99.2</v>
      </c>
      <c r="H21" s="21">
        <v>90.6</v>
      </c>
      <c r="I21" s="21">
        <v>91.3</v>
      </c>
    </row>
    <row r="22" spans="1:9" ht="30" customHeight="1">
      <c r="A22" s="41"/>
      <c r="B22" s="41"/>
      <c r="C22" s="4" t="s">
        <v>213</v>
      </c>
      <c r="D22" s="3" t="s">
        <v>234</v>
      </c>
      <c r="E22" s="41"/>
      <c r="F22" s="75">
        <v>100.5</v>
      </c>
      <c r="G22" s="21">
        <v>100.8</v>
      </c>
      <c r="H22" s="21">
        <v>91</v>
      </c>
      <c r="I22" s="21">
        <v>92.7</v>
      </c>
    </row>
    <row r="23" spans="1:9" ht="30" customHeight="1">
      <c r="A23" s="41"/>
      <c r="B23" s="41"/>
      <c r="C23" s="4" t="s">
        <v>2</v>
      </c>
      <c r="D23" s="3" t="s">
        <v>166</v>
      </c>
      <c r="E23" s="41"/>
      <c r="F23" s="75">
        <v>100</v>
      </c>
      <c r="G23" s="21">
        <v>101.7</v>
      </c>
      <c r="H23" s="21">
        <v>90.1</v>
      </c>
      <c r="I23" s="21">
        <v>94.1</v>
      </c>
    </row>
    <row r="24" spans="1:9" ht="30" customHeight="1">
      <c r="A24" s="41"/>
      <c r="B24" s="41"/>
      <c r="C24" s="4" t="s">
        <v>2</v>
      </c>
      <c r="D24" s="3" t="s">
        <v>168</v>
      </c>
      <c r="E24" s="41"/>
      <c r="F24" s="75">
        <v>99.7</v>
      </c>
      <c r="G24" s="21">
        <v>101.5</v>
      </c>
      <c r="H24" s="21">
        <v>89.8</v>
      </c>
      <c r="I24" s="21">
        <v>93.8</v>
      </c>
    </row>
    <row r="25" spans="1:9" ht="30" customHeight="1">
      <c r="A25" s="41"/>
      <c r="B25" s="41"/>
      <c r="C25" s="4" t="s">
        <v>535</v>
      </c>
      <c r="D25" s="3" t="s">
        <v>223</v>
      </c>
      <c r="E25" s="41"/>
      <c r="F25" s="75">
        <v>100.1</v>
      </c>
      <c r="G25" s="21">
        <v>102.1</v>
      </c>
      <c r="H25" s="21">
        <v>90.2</v>
      </c>
      <c r="I25" s="21">
        <v>94.2</v>
      </c>
    </row>
    <row r="26" spans="1:9" ht="30" customHeight="1" thickBot="1">
      <c r="A26" s="41"/>
      <c r="B26" s="41"/>
      <c r="C26" s="4" t="s">
        <v>216</v>
      </c>
      <c r="D26" s="3" t="s">
        <v>224</v>
      </c>
      <c r="E26" s="41"/>
      <c r="F26" s="75">
        <v>100.1</v>
      </c>
      <c r="G26" s="78">
        <v>103</v>
      </c>
      <c r="H26" s="78">
        <v>90.7</v>
      </c>
      <c r="I26" s="78">
        <v>95.5</v>
      </c>
    </row>
    <row r="27" spans="1:9" ht="30" customHeight="1">
      <c r="A27" s="10" t="s">
        <v>417</v>
      </c>
      <c r="B27" s="327" t="s">
        <v>423</v>
      </c>
      <c r="C27" s="422"/>
      <c r="D27" s="422"/>
      <c r="E27" s="422"/>
      <c r="F27" s="422"/>
      <c r="G27" s="329" t="s">
        <v>418</v>
      </c>
      <c r="H27" s="296"/>
      <c r="I27" s="296"/>
    </row>
    <row r="28" spans="2:9" ht="20.25" customHeight="1">
      <c r="B28" s="288" t="s">
        <v>420</v>
      </c>
      <c r="C28" s="280"/>
      <c r="D28" s="280"/>
      <c r="E28" s="280"/>
      <c r="F28" s="280"/>
      <c r="G28" s="280"/>
      <c r="H28" s="280"/>
      <c r="I28" s="280"/>
    </row>
    <row r="29" spans="2:9" ht="20.25" customHeight="1">
      <c r="B29" s="288" t="s">
        <v>421</v>
      </c>
      <c r="C29" s="280"/>
      <c r="D29" s="280"/>
      <c r="E29" s="280"/>
      <c r="F29" s="280"/>
      <c r="G29" s="280"/>
      <c r="H29" s="280"/>
      <c r="I29" s="280"/>
    </row>
  </sheetData>
  <sheetProtection/>
  <mergeCells count="24">
    <mergeCell ref="A1:I1"/>
    <mergeCell ref="A5:B5"/>
    <mergeCell ref="A8:B8"/>
    <mergeCell ref="H3:I3"/>
    <mergeCell ref="A3:E4"/>
    <mergeCell ref="A6:B6"/>
    <mergeCell ref="F3:G3"/>
    <mergeCell ref="A7:B7"/>
    <mergeCell ref="A17:B17"/>
    <mergeCell ref="A14:B14"/>
    <mergeCell ref="A15:B15"/>
    <mergeCell ref="A11:B11"/>
    <mergeCell ref="A12:B12"/>
    <mergeCell ref="A13:B13"/>
    <mergeCell ref="A10:B10"/>
    <mergeCell ref="A19:B19"/>
    <mergeCell ref="B29:I29"/>
    <mergeCell ref="B28:I28"/>
    <mergeCell ref="A20:B20"/>
    <mergeCell ref="B27:F27"/>
    <mergeCell ref="G27:I27"/>
    <mergeCell ref="A21:B21"/>
    <mergeCell ref="A18:B18"/>
    <mergeCell ref="A16:B16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2010-03-12T05:26:17Z</cp:lastPrinted>
  <dcterms:created xsi:type="dcterms:W3CDTF">2001-02-02T02:05:24Z</dcterms:created>
  <dcterms:modified xsi:type="dcterms:W3CDTF">2010-03-12T06:34:55Z</dcterms:modified>
  <cp:category/>
  <cp:version/>
  <cp:contentType/>
  <cp:contentStatus/>
</cp:coreProperties>
</file>