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beppu\fileserver\観光課\K-01-00-099 観光動態調査関係書\R8\11_繁忙期調査\01_GW調査（20260429-20260506）\03_市HP\"/>
    </mc:Choice>
  </mc:AlternateContent>
  <xr:revisionPtr revIDLastSave="0" documentId="13_ncr:1_{A5B0E5B2-D0DB-4F5F-BDB7-B441B1EF7275}" xr6:coauthVersionLast="36" xr6:coauthVersionMax="47" xr10:uidLastSave="{00000000-0000-0000-0000-000000000000}"/>
  <bookViews>
    <workbookView xWindow="-120" yWindow="-120" windowWidth="29040" windowHeight="15720" tabRatio="835" activeTab="2" xr2:uid="{00000000-000D-0000-FFFF-FFFF00000000}"/>
  </bookViews>
  <sheets>
    <sheet name="2026年度ゴールデンウィーク　天気情報 " sheetId="6" r:id="rId1"/>
    <sheet name="2026年度ゴールデンウィーク　観光施設・交通合計" sheetId="8" r:id="rId2"/>
    <sheet name="2026年度ゴールデンウィーク　宿泊施設合計" sheetId="7" r:id="rId3"/>
  </sheets>
  <definedNames>
    <definedName name="_xlnm._FilterDatabase" localSheetId="2" hidden="1">'2026年度ゴールデンウィーク　宿泊施設合計'!#REF!</definedName>
    <definedName name="_xlnm.Print_Titles" localSheetId="1">'2026年度ゴールデンウィーク　観光施設・交通合計'!$1:$1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" i="7" l="1"/>
  <c r="K17" i="7"/>
  <c r="K14" i="7"/>
  <c r="K11" i="7"/>
  <c r="K6" i="6" l="1"/>
  <c r="J6" i="6"/>
  <c r="I6" i="6"/>
  <c r="H6" i="6"/>
  <c r="G6" i="6"/>
  <c r="F6" i="6"/>
  <c r="E6" i="6"/>
  <c r="D6" i="6"/>
  <c r="J23" i="8" l="1"/>
  <c r="K22" i="8"/>
  <c r="B22" i="8"/>
  <c r="K21" i="8"/>
  <c r="K23" i="8" s="1"/>
  <c r="B21" i="8"/>
  <c r="J18" i="8"/>
  <c r="K17" i="8"/>
  <c r="B17" i="8"/>
  <c r="K16" i="8"/>
  <c r="K18" i="8" s="1"/>
  <c r="B16" i="8"/>
  <c r="K13" i="8"/>
  <c r="J13" i="8"/>
  <c r="B12" i="8"/>
  <c r="B11" i="8"/>
  <c r="K6" i="8"/>
  <c r="K5" i="8"/>
  <c r="K7" i="8" s="1"/>
  <c r="C20" i="8" l="1"/>
  <c r="C15" i="8"/>
  <c r="C10" i="8"/>
  <c r="D20" i="8"/>
  <c r="D15" i="8"/>
  <c r="D10" i="8"/>
  <c r="E20" i="8"/>
  <c r="E15" i="8"/>
  <c r="E10" i="8"/>
  <c r="F20" i="8"/>
  <c r="F15" i="8"/>
  <c r="F10" i="8"/>
  <c r="G20" i="8"/>
  <c r="G15" i="8"/>
  <c r="G10" i="8"/>
  <c r="H20" i="8"/>
  <c r="H15" i="8"/>
  <c r="H10" i="8"/>
  <c r="I20" i="8"/>
  <c r="I15" i="8"/>
  <c r="I10" i="8"/>
  <c r="J20" i="8"/>
  <c r="J15" i="8"/>
  <c r="J10" i="8"/>
</calcChain>
</file>

<file path=xl/sharedStrings.xml><?xml version="1.0" encoding="utf-8"?>
<sst xmlns="http://schemas.openxmlformats.org/spreadsheetml/2006/main" count="79" uniqueCount="50">
  <si>
    <t>（単位：人、%）</t>
    <rPh sb="1" eb="3">
      <t>タンイ</t>
    </rPh>
    <rPh sb="4" eb="5">
      <t>ヒト</t>
    </rPh>
    <phoneticPr fontId="2"/>
  </si>
  <si>
    <t>地区</t>
    <rPh sb="0" eb="2">
      <t>チク</t>
    </rPh>
    <phoneticPr fontId="2"/>
  </si>
  <si>
    <t>合計</t>
    <rPh sb="0" eb="2">
      <t>ゴウケイ</t>
    </rPh>
    <phoneticPr fontId="2"/>
  </si>
  <si>
    <t>北浜・中央地区</t>
    <rPh sb="0" eb="2">
      <t>キタハマ</t>
    </rPh>
    <rPh sb="3" eb="5">
      <t>チュウオウ</t>
    </rPh>
    <rPh sb="5" eb="7">
      <t>チク</t>
    </rPh>
    <phoneticPr fontId="2"/>
  </si>
  <si>
    <t>鉄輪・明礬地区</t>
    <rPh sb="0" eb="2">
      <t>カンナワ</t>
    </rPh>
    <rPh sb="3" eb="5">
      <t>ミョウバン</t>
    </rPh>
    <rPh sb="5" eb="7">
      <t>チク</t>
    </rPh>
    <phoneticPr fontId="2"/>
  </si>
  <si>
    <t>堀田・観海寺地区</t>
    <rPh sb="0" eb="2">
      <t>ホリタ</t>
    </rPh>
    <rPh sb="3" eb="4">
      <t>カン</t>
    </rPh>
    <rPh sb="4" eb="5">
      <t>カイ</t>
    </rPh>
    <rPh sb="5" eb="6">
      <t>テラ</t>
    </rPh>
    <rPh sb="6" eb="8">
      <t>チク</t>
    </rPh>
    <phoneticPr fontId="2"/>
  </si>
  <si>
    <t>その他地区</t>
    <rPh sb="2" eb="3">
      <t>タ</t>
    </rPh>
    <rPh sb="3" eb="5">
      <t>チク</t>
    </rPh>
    <phoneticPr fontId="2"/>
  </si>
  <si>
    <t>合　計</t>
    <phoneticPr fontId="2"/>
  </si>
  <si>
    <t>注）網掛け部分は土日祝日</t>
    <phoneticPr fontId="2"/>
  </si>
  <si>
    <t>【観光施設】</t>
    <rPh sb="1" eb="3">
      <t>カンコウ</t>
    </rPh>
    <rPh sb="3" eb="5">
      <t>シセツ</t>
    </rPh>
    <phoneticPr fontId="2"/>
  </si>
  <si>
    <t>（単位：人、%）</t>
    <rPh sb="1" eb="3">
      <t>タンイ</t>
    </rPh>
    <rPh sb="4" eb="5">
      <t>ニン</t>
    </rPh>
    <phoneticPr fontId="2"/>
  </si>
  <si>
    <t>計</t>
    <rPh sb="0" eb="1">
      <t>ケイ</t>
    </rPh>
    <phoneticPr fontId="2"/>
  </si>
  <si>
    <t>【交通機関】</t>
    <rPh sb="1" eb="3">
      <t>コウツウ</t>
    </rPh>
    <rPh sb="3" eb="5">
      <t>キカン</t>
    </rPh>
    <phoneticPr fontId="2"/>
  </si>
  <si>
    <t>（単位：人、台、%）</t>
    <rPh sb="1" eb="3">
      <t>タンイ</t>
    </rPh>
    <rPh sb="4" eb="5">
      <t>ニン</t>
    </rPh>
    <rPh sb="6" eb="7">
      <t>ダイ</t>
    </rPh>
    <phoneticPr fontId="2"/>
  </si>
  <si>
    <t>高速道路（車）</t>
    <phoneticPr fontId="2"/>
  </si>
  <si>
    <t>高速道路の乗降台数は期間中累計のみ公表</t>
    <rPh sb="0" eb="2">
      <t>コウソク</t>
    </rPh>
    <rPh sb="2" eb="4">
      <t>ドウロ</t>
    </rPh>
    <rPh sb="5" eb="7">
      <t>ジョウコウ</t>
    </rPh>
    <rPh sb="7" eb="9">
      <t>ダイスウ</t>
    </rPh>
    <rPh sb="10" eb="13">
      <t>キカンチュウ</t>
    </rPh>
    <rPh sb="13" eb="15">
      <t>ルイケイ</t>
    </rPh>
    <rPh sb="17" eb="19">
      <t>コウヒョウ</t>
    </rPh>
    <phoneticPr fontId="2"/>
  </si>
  <si>
    <t>船舶　　（人）</t>
    <rPh sb="0" eb="2">
      <t>センパク</t>
    </rPh>
    <rPh sb="5" eb="6">
      <t>ヒト</t>
    </rPh>
    <phoneticPr fontId="2"/>
  </si>
  <si>
    <t>船舶　　（車）</t>
    <rPh sb="0" eb="2">
      <t>センパク</t>
    </rPh>
    <rPh sb="5" eb="6">
      <t>クルマ</t>
    </rPh>
    <phoneticPr fontId="2"/>
  </si>
  <si>
    <t>大分県中部</t>
    <rPh sb="0" eb="3">
      <t>オオイタケン</t>
    </rPh>
    <rPh sb="3" eb="5">
      <t>チュウブ</t>
    </rPh>
    <phoneticPr fontId="2"/>
  </si>
  <si>
    <t>土</t>
  </si>
  <si>
    <t>日</t>
  </si>
  <si>
    <t>月</t>
  </si>
  <si>
    <t>火</t>
  </si>
  <si>
    <t>最高気温</t>
    <rPh sb="0" eb="2">
      <t>サイコウ</t>
    </rPh>
    <rPh sb="2" eb="4">
      <t>キオン</t>
    </rPh>
    <phoneticPr fontId="2"/>
  </si>
  <si>
    <t>金</t>
  </si>
  <si>
    <t>資料）気象庁HPより作成</t>
    <rPh sb="0" eb="2">
      <t>シリョウ</t>
    </rPh>
    <rPh sb="3" eb="6">
      <t>キショウチョウ</t>
    </rPh>
    <rPh sb="10" eb="12">
      <t>サクセイ</t>
    </rPh>
    <phoneticPr fontId="2"/>
  </si>
  <si>
    <t>水</t>
  </si>
  <si>
    <t>木</t>
  </si>
  <si>
    <t>2025年度</t>
  </si>
  <si>
    <t>金</t>
    <rPh sb="0" eb="1">
      <t>キン</t>
    </rPh>
    <phoneticPr fontId="2"/>
  </si>
  <si>
    <t>2026年度　ゴールデンウィーク市内主要観光施設（13施設）・交通機関（3施設）調査結果</t>
    <rPh sb="16" eb="18">
      <t>シナイ</t>
    </rPh>
    <rPh sb="18" eb="20">
      <t>シュヨウ</t>
    </rPh>
    <rPh sb="20" eb="22">
      <t>カンコウ</t>
    </rPh>
    <rPh sb="22" eb="24">
      <t>シセツ</t>
    </rPh>
    <rPh sb="27" eb="29">
      <t>シセツ</t>
    </rPh>
    <rPh sb="31" eb="33">
      <t>コウツウ</t>
    </rPh>
    <rPh sb="33" eb="35">
      <t>キカン</t>
    </rPh>
    <rPh sb="37" eb="39">
      <t>シセツ</t>
    </rPh>
    <rPh sb="40" eb="42">
      <t>チョウサ</t>
    </rPh>
    <rPh sb="42" eb="44">
      <t>ケッカ</t>
    </rPh>
    <phoneticPr fontId="2"/>
  </si>
  <si>
    <t>2026年度</t>
  </si>
  <si>
    <t>2025年度比</t>
    <rPh sb="6" eb="7">
      <t>ヒ</t>
    </rPh>
    <phoneticPr fontId="2"/>
  </si>
  <si>
    <t>■ゴールデンウィークの曜日配列および天気情報</t>
    <rPh sb="11" eb="13">
      <t>ヨウビ</t>
    </rPh>
    <rPh sb="13" eb="15">
      <t>ハイレツ</t>
    </rPh>
    <rPh sb="18" eb="20">
      <t>テンキ</t>
    </rPh>
    <rPh sb="20" eb="22">
      <t>ジョウホウ</t>
    </rPh>
    <phoneticPr fontId="2"/>
  </si>
  <si>
    <t>2026年度</t>
    <rPh sb="4" eb="6">
      <t>ネンド</t>
    </rPh>
    <phoneticPr fontId="2"/>
  </si>
  <si>
    <t>水</t>
    <rPh sb="0" eb="1">
      <t>ミズ</t>
    </rPh>
    <phoneticPr fontId="2"/>
  </si>
  <si>
    <t>木</t>
    <rPh sb="0" eb="1">
      <t>キ</t>
    </rPh>
    <phoneticPr fontId="2"/>
  </si>
  <si>
    <t>☂</t>
    <phoneticPr fontId="2"/>
  </si>
  <si>
    <t>☀</t>
    <phoneticPr fontId="2"/>
  </si>
  <si>
    <t>2025年度</t>
    <rPh sb="4" eb="6">
      <t>ネンド</t>
    </rPh>
    <phoneticPr fontId="2"/>
  </si>
  <si>
    <t>2026年度　ゴールデンウィーク市内主要宿泊施設（34施設）調査結果</t>
    <phoneticPr fontId="2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</si>
  <si>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2" eb="4">
      <t>トキドキ</t>
    </rPh>
    <phoneticPr fontId="2"/>
  </si>
  <si>
    <r>
      <rPr>
        <sz val="11"/>
        <color rgb="FF0070C0"/>
        <rFont val="ＭＳ Ｐゴシック"/>
        <family val="3"/>
        <charset val="128"/>
      </rPr>
      <t>☂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</si>
  <si>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一時</t>
    </r>
    <r>
      <rPr>
        <sz val="11"/>
        <color rgb="FF0070C0"/>
        <rFont val="ＭＳ Ｐゴシック"/>
        <family val="3"/>
        <charset val="128"/>
      </rPr>
      <t>☂</t>
    </r>
    <rPh sb="1" eb="2">
      <t>ノチ</t>
    </rPh>
    <rPh sb="3" eb="5">
      <t>イチジ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</si>
  <si>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</t>
    </r>
    <r>
      <rPr>
        <sz val="11"/>
        <color theme="0" tint="-0.34998626667073579"/>
        <rFont val="ＭＳ Ｐゴシック"/>
        <family val="3"/>
        <charset val="128"/>
      </rPr>
      <t>☁</t>
    </r>
    <rPh sb="1" eb="2">
      <t>ノチ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</si>
  <si>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時々</t>
    </r>
    <r>
      <rPr>
        <sz val="11"/>
        <color theme="0" tint="-0.34998626667073579"/>
        <rFont val="ＭＳ Ｐゴシック"/>
        <family val="3"/>
        <charset val="128"/>
      </rPr>
      <t>☁</t>
    </r>
    <rPh sb="1" eb="3">
      <t>トキドキ</t>
    </rPh>
    <phoneticPr fontId="2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</si>
  <si>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時々</t>
    </r>
    <r>
      <rPr>
        <sz val="11"/>
        <color rgb="FFFF0000"/>
        <rFont val="ＭＳ Ｐゴシック"/>
        <family val="3"/>
        <charset val="128"/>
      </rPr>
      <t>☀</t>
    </r>
    <rPh sb="1" eb="3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</si>
  <si>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34998626667073579"/>
        <rFont val="ＭＳ Ｐゴシック"/>
        <family val="3"/>
        <charset val="128"/>
      </rPr>
      <t>☁</t>
    </r>
    <rPh sb="1" eb="2">
      <t>ノチ</t>
    </rPh>
    <phoneticPr fontId="2"/>
  </si>
  <si>
    <r>
      <rPr>
        <sz val="11"/>
        <color theme="0" tint="-0.34998626667073579"/>
        <rFont val="ＭＳ Ｐゴシック"/>
        <family val="3"/>
        <charset val="128"/>
      </rPr>
      <t>☁</t>
    </r>
    <r>
      <rPr>
        <sz val="11"/>
        <rFont val="ＭＳ Ｐゴシック"/>
        <family val="3"/>
        <charset val="128"/>
      </rPr>
      <t>後時々</t>
    </r>
    <r>
      <rPr>
        <sz val="11"/>
        <color rgb="FFFF0000"/>
        <rFont val="ＭＳ Ｐゴシック"/>
        <family val="3"/>
        <charset val="128"/>
      </rPr>
      <t>☀</t>
    </r>
    <rPh sb="1" eb="2">
      <t>ノチ</t>
    </rPh>
    <rPh sb="2" eb="4">
      <t>トキドキ</t>
    </rPh>
    <phoneticPr fontId="2"/>
  </si>
  <si>
    <r>
      <rPr>
        <sz val="11"/>
        <color rgb="FFFF0000"/>
        <rFont val="ＭＳ Ｐゴシック"/>
        <family val="3"/>
        <charset val="128"/>
      </rPr>
      <t>☀</t>
    </r>
    <r>
      <rPr>
        <sz val="11"/>
        <rFont val="ＭＳ Ｐゴシック"/>
        <family val="3"/>
        <charset val="128"/>
      </rPr>
      <t>後時々</t>
    </r>
    <r>
      <rPr>
        <sz val="11"/>
        <color theme="0" tint="-0.34998626667073579"/>
        <rFont val="ＭＳ Ｐゴシック"/>
        <family val="3"/>
        <charset val="128"/>
      </rPr>
      <t>☁</t>
    </r>
    <rPh sb="1" eb="2">
      <t>ノチ</t>
    </rPh>
    <rPh sb="2" eb="4">
      <t>トキドキ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</si>
</sst>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\+##0.0;[Red]\-#,##0.0"/>
    <numFmt numFmtId="177" formatCode="#,##0_ "/>
    <numFmt numFmtId="178" formatCode="#,##0.0;[Red]\-#,##0.0"/>
    <numFmt numFmtId="179" formatCode="0.0%"/>
    <numFmt numFmtId="180" formatCode="#,##0_);[Red]\(#,##0\)"/>
    <numFmt numFmtId="181" formatCode="m&quot;月&quot;d&quot;日&quot;;@"/>
    <numFmt numFmtId="182" formatCode="\+##0.0_ ;[Red]\-#,##0.0\ "/>
    <numFmt numFmtId="183" formatCode="\+##,##0.0_ ;[Red]\-##,##0.0\ "/>
    <numFmt numFmtId="184" formatCode="0.0\℃"/>
    <numFmt numFmtId="185" formatCode="\+##,##0.0;[Red]\-##,##0.0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auto="1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166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15" xfId="1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56" fontId="1" fillId="0" borderId="0" xfId="0" applyNumberFormat="1" applyFont="1" applyFill="1" applyBorder="1" applyAlignment="1">
      <alignment horizontal="center" vertical="center"/>
    </xf>
    <xf numFmtId="38" fontId="1" fillId="0" borderId="0" xfId="1" applyFont="1" applyFill="1" applyBorder="1" applyAlignment="1">
      <alignment horizontal="right" vertical="center" wrapText="1"/>
    </xf>
    <xf numFmtId="177" fontId="1" fillId="0" borderId="0" xfId="0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181" fontId="5" fillId="0" borderId="18" xfId="3" applyNumberFormat="1" applyFont="1" applyFill="1" applyBorder="1" applyAlignment="1">
      <alignment horizontal="center" vertical="center" wrapText="1"/>
    </xf>
    <xf numFmtId="182" fontId="10" fillId="0" borderId="23" xfId="3" applyNumberFormat="1" applyFont="1" applyFill="1" applyBorder="1" applyAlignment="1">
      <alignment horizontal="center" vertical="center" shrinkToFit="1"/>
    </xf>
    <xf numFmtId="182" fontId="10" fillId="0" borderId="0" xfId="3" applyNumberFormat="1" applyFont="1" applyFill="1" applyBorder="1" applyAlignment="1">
      <alignment horizontal="center" vertical="center" shrinkToFit="1"/>
    </xf>
    <xf numFmtId="182" fontId="10" fillId="0" borderId="24" xfId="3" applyNumberFormat="1" applyFont="1" applyFill="1" applyBorder="1" applyAlignment="1">
      <alignment horizontal="center" vertical="center" shrinkToFit="1"/>
    </xf>
    <xf numFmtId="183" fontId="1" fillId="0" borderId="25" xfId="3" applyNumberFormat="1" applyFont="1" applyFill="1" applyBorder="1" applyAlignment="1">
      <alignment horizontal="right" vertical="center" wrapText="1"/>
    </xf>
    <xf numFmtId="182" fontId="10" fillId="0" borderId="0" xfId="3" applyNumberFormat="1" applyFont="1" applyFill="1" applyBorder="1" applyAlignment="1">
      <alignment vertical="center"/>
    </xf>
    <xf numFmtId="183" fontId="1" fillId="0" borderId="30" xfId="3" applyNumberFormat="1" applyFont="1" applyFill="1" applyBorder="1" applyAlignment="1">
      <alignment horizontal="right" vertical="center" wrapText="1"/>
    </xf>
    <xf numFmtId="182" fontId="10" fillId="0" borderId="14" xfId="3" applyNumberFormat="1" applyFont="1" applyFill="1" applyBorder="1" applyAlignment="1">
      <alignment horizontal="center" vertical="center" shrinkToFit="1"/>
    </xf>
    <xf numFmtId="182" fontId="10" fillId="0" borderId="23" xfId="3" applyNumberFormat="1" applyFont="1" applyFill="1" applyBorder="1" applyAlignment="1">
      <alignment vertical="center"/>
    </xf>
    <xf numFmtId="182" fontId="10" fillId="0" borderId="14" xfId="3" applyNumberFormat="1" applyFont="1" applyFill="1" applyBorder="1" applyAlignment="1">
      <alignment horizontal="center" vertical="center"/>
    </xf>
    <xf numFmtId="178" fontId="10" fillId="0" borderId="0" xfId="3" applyNumberFormat="1" applyFont="1" applyFill="1" applyBorder="1" applyAlignment="1">
      <alignment vertical="center"/>
    </xf>
    <xf numFmtId="182" fontId="10" fillId="0" borderId="0" xfId="3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vertical="center"/>
    </xf>
    <xf numFmtId="0" fontId="0" fillId="0" borderId="0" xfId="0" applyFill="1"/>
    <xf numFmtId="0" fontId="7" fillId="0" borderId="0" xfId="2" applyFont="1" applyFill="1" applyBorder="1" applyAlignment="1">
      <alignment horizontal="left" vertical="center"/>
    </xf>
    <xf numFmtId="0" fontId="8" fillId="0" borderId="0" xfId="2" applyFont="1" applyFill="1" applyAlignment="1">
      <alignment horizontal="center" vertical="center" shrinkToFit="1"/>
    </xf>
    <xf numFmtId="178" fontId="1" fillId="0" borderId="0" xfId="3" applyNumberFormat="1" applyFont="1" applyFill="1" applyAlignment="1">
      <alignment vertical="center"/>
    </xf>
    <xf numFmtId="179" fontId="1" fillId="0" borderId="0" xfId="4" applyNumberFormat="1" applyFont="1" applyFill="1" applyAlignment="1">
      <alignment vertical="center"/>
    </xf>
    <xf numFmtId="0" fontId="1" fillId="0" borderId="0" xfId="2" applyFont="1" applyFill="1" applyAlignment="1">
      <alignment horizontal="right" vertical="center"/>
    </xf>
    <xf numFmtId="179" fontId="10" fillId="0" borderId="0" xfId="4" applyNumberFormat="1" applyFont="1" applyFill="1" applyBorder="1" applyAlignment="1">
      <alignment horizontal="left" vertical="center"/>
    </xf>
    <xf numFmtId="180" fontId="11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  <xf numFmtId="0" fontId="1" fillId="0" borderId="0" xfId="2" applyFont="1" applyFill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 wrapText="1"/>
    </xf>
    <xf numFmtId="177" fontId="1" fillId="0" borderId="0" xfId="2" applyNumberFormat="1" applyFont="1" applyFill="1" applyBorder="1" applyAlignment="1">
      <alignment horizontal="left" vertical="center"/>
    </xf>
    <xf numFmtId="178" fontId="10" fillId="0" borderId="0" xfId="3" applyNumberFormat="1" applyFont="1" applyFill="1" applyBorder="1" applyAlignment="1">
      <alignment horizontal="left" vertical="center"/>
    </xf>
    <xf numFmtId="0" fontId="1" fillId="0" borderId="0" xfId="2" applyFont="1" applyFill="1" applyBorder="1" applyAlignment="1">
      <alignment horizontal="center" vertical="center"/>
    </xf>
    <xf numFmtId="182" fontId="10" fillId="0" borderId="31" xfId="3" applyNumberFormat="1" applyFont="1" applyFill="1" applyBorder="1" applyAlignment="1">
      <alignment vertical="center"/>
    </xf>
    <xf numFmtId="178" fontId="1" fillId="0" borderId="0" xfId="3" applyNumberFormat="1" applyFont="1" applyFill="1" applyBorder="1" applyAlignment="1">
      <alignment vertical="center"/>
    </xf>
    <xf numFmtId="179" fontId="1" fillId="0" borderId="0" xfId="4" applyNumberFormat="1" applyFont="1" applyFill="1" applyBorder="1" applyAlignment="1">
      <alignment vertical="center"/>
    </xf>
    <xf numFmtId="38" fontId="0" fillId="0" borderId="11" xfId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Border="1" applyAlignment="1">
      <alignment horizontal="center" vertical="center" shrinkToFit="1"/>
    </xf>
    <xf numFmtId="176" fontId="0" fillId="0" borderId="0" xfId="1" applyNumberFormat="1" applyFont="1" applyFill="1" applyBorder="1" applyAlignment="1">
      <alignment vertical="center"/>
    </xf>
    <xf numFmtId="178" fontId="0" fillId="0" borderId="0" xfId="1" applyNumberFormat="1" applyFont="1" applyFill="1" applyBorder="1" applyAlignment="1">
      <alignment horizontal="center" vertical="center" shrinkToFit="1"/>
    </xf>
    <xf numFmtId="176" fontId="0" fillId="0" borderId="14" xfId="1" applyNumberFormat="1" applyFont="1" applyFill="1" applyBorder="1" applyAlignment="1">
      <alignment vertical="center"/>
    </xf>
    <xf numFmtId="176" fontId="0" fillId="0" borderId="14" xfId="1" applyNumberFormat="1" applyFont="1" applyFill="1" applyBorder="1" applyAlignment="1">
      <alignment horizontal="center" vertical="center" shrinkToFit="1"/>
    </xf>
    <xf numFmtId="184" fontId="0" fillId="0" borderId="35" xfId="5" applyNumberFormat="1" applyFont="1" applyFill="1" applyBorder="1" applyAlignment="1">
      <alignment horizontal="center" vertical="center" shrinkToFit="1"/>
    </xf>
    <xf numFmtId="0" fontId="7" fillId="0" borderId="0" xfId="2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38" fontId="1" fillId="0" borderId="0" xfId="0" applyNumberFormat="1" applyFont="1" applyFill="1" applyAlignment="1">
      <alignment vertical="center"/>
    </xf>
    <xf numFmtId="185" fontId="0" fillId="0" borderId="12" xfId="1" applyNumberFormat="1" applyFont="1" applyFill="1" applyBorder="1" applyAlignment="1">
      <alignment horizontal="right" vertical="center" wrapText="1"/>
    </xf>
    <xf numFmtId="185" fontId="0" fillId="0" borderId="16" xfId="1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184" fontId="0" fillId="0" borderId="39" xfId="5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56" fontId="0" fillId="0" borderId="0" xfId="0" applyNumberFormat="1" applyFont="1" applyFill="1" applyBorder="1" applyAlignment="1">
      <alignment horizontal="center" vertical="center" shrinkToFit="1"/>
    </xf>
    <xf numFmtId="178" fontId="0" fillId="0" borderId="0" xfId="5" applyNumberFormat="1" applyFont="1" applyFill="1" applyBorder="1" applyAlignment="1">
      <alignment horizontal="center" vertical="center" shrinkToFit="1"/>
    </xf>
    <xf numFmtId="38" fontId="0" fillId="2" borderId="11" xfId="1" applyFont="1" applyFill="1" applyBorder="1" applyAlignment="1">
      <alignment horizontal="right" vertical="center" wrapText="1"/>
    </xf>
    <xf numFmtId="184" fontId="0" fillId="2" borderId="35" xfId="5" applyNumberFormat="1" applyFont="1" applyFill="1" applyBorder="1" applyAlignment="1">
      <alignment horizontal="center" vertical="center" shrinkToFit="1"/>
    </xf>
    <xf numFmtId="184" fontId="0" fillId="2" borderId="37" xfId="5" applyNumberFormat="1" applyFont="1" applyFill="1" applyBorder="1" applyAlignment="1">
      <alignment horizontal="center" vertical="center" shrinkToFit="1"/>
    </xf>
    <xf numFmtId="184" fontId="0" fillId="2" borderId="39" xfId="5" applyNumberFormat="1" applyFont="1" applyFill="1" applyBorder="1" applyAlignment="1">
      <alignment horizontal="center" vertical="center" shrinkToFit="1"/>
    </xf>
    <xf numFmtId="14" fontId="1" fillId="0" borderId="0" xfId="0" applyNumberFormat="1" applyFont="1" applyFill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1" fillId="0" borderId="0" xfId="2" applyAlignment="1">
      <alignment vertical="center"/>
    </xf>
    <xf numFmtId="0" fontId="1" fillId="0" borderId="0" xfId="2" applyAlignment="1">
      <alignment horizontal="right" vertical="center"/>
    </xf>
    <xf numFmtId="0" fontId="1" fillId="0" borderId="17" xfId="2" applyBorder="1" applyAlignment="1">
      <alignment horizontal="center" vertical="center" wrapText="1"/>
    </xf>
    <xf numFmtId="0" fontId="1" fillId="0" borderId="19" xfId="2" applyBorder="1" applyAlignment="1">
      <alignment horizontal="center" vertical="center" wrapText="1"/>
    </xf>
    <xf numFmtId="0" fontId="0" fillId="0" borderId="5" xfId="2" applyFont="1" applyBorder="1" applyAlignment="1">
      <alignment horizontal="center" vertical="center"/>
    </xf>
    <xf numFmtId="180" fontId="14" fillId="2" borderId="7" xfId="2" applyNumberFormat="1" applyFont="1" applyFill="1" applyBorder="1" applyAlignment="1">
      <alignment horizontal="right" vertical="center" wrapText="1"/>
    </xf>
    <xf numFmtId="180" fontId="14" fillId="0" borderId="7" xfId="2" applyNumberFormat="1" applyFont="1" applyBorder="1" applyAlignment="1">
      <alignment horizontal="right" vertical="center" wrapText="1"/>
    </xf>
    <xf numFmtId="177" fontId="14" fillId="0" borderId="8" xfId="2" applyNumberFormat="1" applyFont="1" applyBorder="1" applyAlignment="1">
      <alignment vertical="center"/>
    </xf>
    <xf numFmtId="0" fontId="0" fillId="0" borderId="20" xfId="2" applyFont="1" applyBorder="1" applyAlignment="1">
      <alignment horizontal="center" vertical="center"/>
    </xf>
    <xf numFmtId="180" fontId="1" fillId="2" borderId="21" xfId="2" applyNumberFormat="1" applyFill="1" applyBorder="1" applyAlignment="1">
      <alignment horizontal="right" vertical="center" wrapText="1"/>
    </xf>
    <xf numFmtId="180" fontId="1" fillId="0" borderId="21" xfId="2" applyNumberFormat="1" applyBorder="1" applyAlignment="1">
      <alignment horizontal="right" vertical="center" wrapText="1"/>
    </xf>
    <xf numFmtId="177" fontId="1" fillId="0" borderId="22" xfId="2" applyNumberFormat="1" applyBorder="1" applyAlignment="1">
      <alignment vertical="center"/>
    </xf>
    <xf numFmtId="0" fontId="5" fillId="0" borderId="23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0" fontId="0" fillId="0" borderId="28" xfId="2" applyFont="1" applyBorder="1" applyAlignment="1">
      <alignment horizontal="center" vertical="center"/>
    </xf>
    <xf numFmtId="0" fontId="1" fillId="0" borderId="23" xfId="2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56" fontId="0" fillId="2" borderId="18" xfId="0" applyNumberFormat="1" applyFill="1" applyBorder="1" applyAlignment="1">
      <alignment horizontal="center" vertical="center" shrinkToFit="1"/>
    </xf>
    <xf numFmtId="56" fontId="0" fillId="0" borderId="18" xfId="0" applyNumberFormat="1" applyBorder="1" applyAlignment="1">
      <alignment horizontal="center" vertical="center" shrinkToFit="1"/>
    </xf>
    <xf numFmtId="56" fontId="0" fillId="2" borderId="40" xfId="0" applyNumberFormat="1" applyFill="1" applyBorder="1" applyAlignment="1">
      <alignment horizontal="center" vertical="center" shrinkToFit="1"/>
    </xf>
    <xf numFmtId="56" fontId="0" fillId="2" borderId="33" xfId="0" applyNumberFormat="1" applyFill="1" applyBorder="1" applyAlignment="1">
      <alignment horizontal="center" vertical="center" shrinkToFit="1"/>
    </xf>
    <xf numFmtId="56" fontId="0" fillId="0" borderId="33" xfId="0" applyNumberFormat="1" applyBorder="1" applyAlignment="1">
      <alignment horizontal="center" vertical="center" shrinkToFit="1"/>
    </xf>
    <xf numFmtId="56" fontId="0" fillId="2" borderId="36" xfId="0" applyNumberFormat="1" applyFill="1" applyBorder="1" applyAlignment="1">
      <alignment horizontal="center" vertical="center" shrinkToFit="1"/>
    </xf>
    <xf numFmtId="0" fontId="0" fillId="2" borderId="33" xfId="0" applyFill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2" borderId="34" xfId="0" applyFill="1" applyBorder="1" applyAlignment="1">
      <alignment horizontal="center" vertical="center" shrinkToFit="1"/>
    </xf>
    <xf numFmtId="0" fontId="0" fillId="2" borderId="36" xfId="0" applyFill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56" fontId="0" fillId="2" borderId="32" xfId="0" applyNumberFormat="1" applyFill="1" applyBorder="1" applyAlignment="1">
      <alignment horizontal="center" vertical="center" shrinkToFit="1"/>
    </xf>
    <xf numFmtId="56" fontId="0" fillId="0" borderId="32" xfId="0" applyNumberFormat="1" applyBorder="1" applyAlignment="1">
      <alignment horizontal="center" vertical="center" shrinkToFit="1"/>
    </xf>
    <xf numFmtId="56" fontId="0" fillId="2" borderId="38" xfId="0" applyNumberFormat="1" applyFill="1" applyBorder="1" applyAlignment="1">
      <alignment horizontal="center" vertical="center" shrinkToFit="1"/>
    </xf>
    <xf numFmtId="56" fontId="0" fillId="0" borderId="34" xfId="0" applyNumberFormat="1" applyBorder="1" applyAlignment="1">
      <alignment horizontal="center" vertical="center" shrinkToFit="1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56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38" fontId="0" fillId="2" borderId="7" xfId="1" applyFont="1" applyFill="1" applyBorder="1" applyAlignment="1">
      <alignment horizontal="right" vertical="center" wrapText="1"/>
    </xf>
    <xf numFmtId="38" fontId="0" fillId="0" borderId="7" xfId="1" applyFont="1" applyFill="1" applyBorder="1" applyAlignment="1">
      <alignment horizontal="right" vertical="center" wrapText="1"/>
    </xf>
    <xf numFmtId="0" fontId="0" fillId="0" borderId="1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76" fontId="0" fillId="0" borderId="41" xfId="1" applyNumberFormat="1" applyFont="1" applyFill="1" applyBorder="1" applyAlignment="1">
      <alignment horizontal="center" vertical="center" shrinkToFit="1"/>
    </xf>
    <xf numFmtId="178" fontId="0" fillId="0" borderId="41" xfId="1" applyNumberFormat="1" applyFont="1" applyFill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180" fontId="1" fillId="2" borderId="42" xfId="2" applyNumberFormat="1" applyFill="1" applyBorder="1" applyAlignment="1">
      <alignment horizontal="right" vertical="center" wrapText="1"/>
    </xf>
    <xf numFmtId="182" fontId="10" fillId="0" borderId="43" xfId="3" applyNumberFormat="1" applyFont="1" applyFill="1" applyBorder="1" applyAlignment="1">
      <alignment horizontal="center" vertical="center" shrinkToFit="1"/>
    </xf>
    <xf numFmtId="180" fontId="1" fillId="2" borderId="44" xfId="2" applyNumberFormat="1" applyFill="1" applyBorder="1" applyAlignment="1">
      <alignment horizontal="right" vertical="center" wrapText="1"/>
    </xf>
    <xf numFmtId="0" fontId="0" fillId="0" borderId="4" xfId="0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 wrapText="1"/>
    </xf>
    <xf numFmtId="38" fontId="0" fillId="0" borderId="12" xfId="1" applyFont="1" applyFill="1" applyBorder="1" applyAlignment="1">
      <alignment horizontal="right" vertical="center" wrapText="1"/>
    </xf>
    <xf numFmtId="177" fontId="0" fillId="0" borderId="8" xfId="0" applyNumberFormat="1" applyBorder="1" applyAlignment="1">
      <alignment horizontal="right" vertical="center" wrapText="1"/>
    </xf>
    <xf numFmtId="177" fontId="0" fillId="0" borderId="12" xfId="0" applyNumberFormat="1" applyBorder="1" applyAlignment="1">
      <alignment horizontal="right" vertical="center" wrapText="1"/>
    </xf>
    <xf numFmtId="176" fontId="0" fillId="0" borderId="12" xfId="1" applyNumberFormat="1" applyFont="1" applyFill="1" applyBorder="1" applyAlignment="1">
      <alignment horizontal="right" vertical="center" wrapText="1"/>
    </xf>
    <xf numFmtId="0" fontId="16" fillId="0" borderId="33" xfId="0" applyFont="1" applyBorder="1" applyAlignment="1">
      <alignment horizontal="center" vertical="center" shrinkToFit="1"/>
    </xf>
    <xf numFmtId="0" fontId="16" fillId="2" borderId="36" xfId="0" applyFont="1" applyFill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shrinkToFit="1"/>
    </xf>
    <xf numFmtId="0" fontId="17" fillId="0" borderId="34" xfId="0" applyFont="1" applyBorder="1" applyAlignment="1">
      <alignment horizontal="center" vertical="center" shrinkToFit="1"/>
    </xf>
    <xf numFmtId="0" fontId="17" fillId="2" borderId="34" xfId="0" applyFont="1" applyFill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5" fillId="0" borderId="23" xfId="2" applyFont="1" applyBorder="1" applyAlignment="1">
      <alignment vertical="center" wrapText="1"/>
    </xf>
    <xf numFmtId="0" fontId="5" fillId="0" borderId="0" xfId="2" applyFont="1" applyAlignment="1">
      <alignment horizontal="left" vertical="center" wrapText="1"/>
    </xf>
    <xf numFmtId="180" fontId="0" fillId="0" borderId="26" xfId="2" applyNumberFormat="1" applyFont="1" applyBorder="1" applyAlignment="1">
      <alignment horizontal="center" vertical="center" wrapText="1"/>
    </xf>
    <xf numFmtId="180" fontId="1" fillId="0" borderId="27" xfId="2" applyNumberFormat="1" applyBorder="1" applyAlignment="1">
      <alignment horizontal="center" vertical="center" wrapText="1"/>
    </xf>
    <xf numFmtId="180" fontId="1" fillId="0" borderId="29" xfId="2" applyNumberFormat="1" applyBorder="1" applyAlignment="1">
      <alignment horizontal="center" vertical="center" wrapText="1"/>
    </xf>
    <xf numFmtId="180" fontId="1" fillId="0" borderId="14" xfId="2" applyNumberFormat="1" applyBorder="1" applyAlignment="1">
      <alignment horizontal="center" vertical="center" wrapText="1"/>
    </xf>
    <xf numFmtId="180" fontId="1" fillId="0" borderId="0" xfId="2" applyNumberForma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8" fontId="5" fillId="0" borderId="0" xfId="1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0" xfId="0" applyFont="1" applyFill="1" applyAlignment="1">
      <alignment horizontal="center" vertical="center" shrinkToFit="1"/>
    </xf>
  </cellXfs>
  <cellStyles count="6">
    <cellStyle name="パーセント 2" xfId="4" xr:uid="{00000000-0005-0000-0000-000000000000}"/>
    <cellStyle name="桁区切り" xfId="1" builtinId="6"/>
    <cellStyle name="桁区切り 2" xfId="5" xr:uid="{00000000-0005-0000-0000-000002000000}"/>
    <cellStyle name="桁区切り 3" xfId="3" xr:uid="{00000000-0005-0000-0000-000003000000}"/>
    <cellStyle name="標準" xfId="0" builtinId="0"/>
    <cellStyle name="標準 2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externalLinkPath" Target="file:///\\beppu\fileserver\&#35251;&#20809;&#35506;\K-01-00-099%20&#35251;&#20809;&#21205;&#24907;&#35519;&#26619;&#38306;&#20418;&#26360;\R8\11_&#32321;&#24537;&#26399;&#35519;&#26619;\01_GW&#35519;&#26619;&#65288;20260429-20260506&#65289;\03_&#24066;HP\HP&#25522;&#36617;&#29992;.xlsx#" TargetMode="External"/><Relationship Id="rId1" Type="http://schemas.openxmlformats.org/officeDocument/2006/relationships/externalLinkPath" Target="file:///\\beppu\fileserver\&#35251;&#20809;&#35506;\K-01-00-099%20&#35251;&#20809;&#21205;&#24907;&#35519;&#26619;&#38306;&#20418;&#26360;\R8\11_&#32321;&#24537;&#26399;&#35519;&#26619;\01_GW&#35519;&#26619;&#65288;20260429-20260506&#65289;\03_&#24066;HP\HP&#25522;&#36617;&#29992;.xlsx#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M11"/>
  <sheetViews>
    <sheetView showGridLines="0" zoomScaleNormal="100" zoomScaleSheetLayoutView="80" workbookViewId="0"/>
  </sheetViews>
  <sheetFormatPr defaultColWidth="9" defaultRowHeight="13.5" x14ac:dyDescent="0.15"/>
  <cols>
    <col min="1" max="1" width="9" style="29"/>
    <col min="2" max="2" width="10.375" style="29" customWidth="1"/>
    <col min="3" max="3" width="9.5" style="29" customWidth="1"/>
    <col min="4" max="11" width="12.625" style="29" customWidth="1"/>
    <col min="12" max="12" width="9.875" style="29" customWidth="1"/>
    <col min="13" max="15" width="8.75" style="29" customWidth="1"/>
    <col min="16" max="16384" width="9" style="29"/>
  </cols>
  <sheetData>
    <row r="1" spans="2:13" ht="64.5" customHeight="1" thickBot="1" x14ac:dyDescent="0.2">
      <c r="B1" s="97" t="s">
        <v>33</v>
      </c>
      <c r="C1" s="97"/>
      <c r="D1" s="98"/>
      <c r="E1" s="99"/>
      <c r="F1" s="99"/>
      <c r="G1" s="99"/>
      <c r="H1" s="99"/>
      <c r="I1" s="99"/>
      <c r="J1" s="99"/>
      <c r="K1" s="99"/>
      <c r="L1" s="65"/>
    </row>
    <row r="2" spans="2:13" ht="25.5" customHeight="1" x14ac:dyDescent="0.15">
      <c r="B2" s="143" t="s">
        <v>18</v>
      </c>
      <c r="C2" s="146" t="s">
        <v>34</v>
      </c>
      <c r="D2" s="100">
        <v>46141</v>
      </c>
      <c r="E2" s="101">
        <v>46142</v>
      </c>
      <c r="F2" s="101">
        <v>46143</v>
      </c>
      <c r="G2" s="100">
        <v>46144</v>
      </c>
      <c r="H2" s="100">
        <v>46145</v>
      </c>
      <c r="I2" s="100">
        <v>46146</v>
      </c>
      <c r="J2" s="100">
        <v>46147</v>
      </c>
      <c r="K2" s="102">
        <v>46148</v>
      </c>
      <c r="L2" s="66"/>
      <c r="M2" s="65"/>
    </row>
    <row r="3" spans="2:13" ht="25.5" customHeight="1" x14ac:dyDescent="0.15">
      <c r="B3" s="144"/>
      <c r="C3" s="147"/>
      <c r="D3" s="103" t="s">
        <v>35</v>
      </c>
      <c r="E3" s="104" t="s">
        <v>36</v>
      </c>
      <c r="F3" s="104" t="s">
        <v>29</v>
      </c>
      <c r="G3" s="103" t="s">
        <v>19</v>
      </c>
      <c r="H3" s="103" t="s">
        <v>20</v>
      </c>
      <c r="I3" s="103" t="s">
        <v>21</v>
      </c>
      <c r="J3" s="103" t="s">
        <v>22</v>
      </c>
      <c r="K3" s="105" t="s">
        <v>26</v>
      </c>
      <c r="L3" s="66"/>
      <c r="M3" s="65"/>
    </row>
    <row r="4" spans="2:13" ht="30" customHeight="1" x14ac:dyDescent="0.15">
      <c r="B4" s="144"/>
      <c r="C4" s="147"/>
      <c r="D4" s="106" t="s">
        <v>41</v>
      </c>
      <c r="E4" s="137" t="s">
        <v>37</v>
      </c>
      <c r="F4" s="108" t="s">
        <v>43</v>
      </c>
      <c r="G4" s="109" t="s">
        <v>44</v>
      </c>
      <c r="H4" s="109" t="s">
        <v>42</v>
      </c>
      <c r="I4" s="109" t="s">
        <v>45</v>
      </c>
      <c r="J4" s="139" t="s">
        <v>38</v>
      </c>
      <c r="K4" s="110" t="s">
        <v>46</v>
      </c>
      <c r="L4" s="73"/>
      <c r="M4" s="65"/>
    </row>
    <row r="5" spans="2:13" ht="30" customHeight="1" thickBot="1" x14ac:dyDescent="0.2">
      <c r="B5" s="144"/>
      <c r="C5" s="111" t="s">
        <v>23</v>
      </c>
      <c r="D5" s="69">
        <v>20.399999999999999</v>
      </c>
      <c r="E5" s="55">
        <v>15.4</v>
      </c>
      <c r="F5" s="55">
        <v>20.6</v>
      </c>
      <c r="G5" s="69">
        <v>24.2</v>
      </c>
      <c r="H5" s="69">
        <v>20.7</v>
      </c>
      <c r="I5" s="69">
        <v>22.2</v>
      </c>
      <c r="J5" s="69">
        <v>23.4</v>
      </c>
      <c r="K5" s="70">
        <v>22.7</v>
      </c>
      <c r="L5" s="67"/>
      <c r="M5" s="65"/>
    </row>
    <row r="6" spans="2:13" ht="25.5" customHeight="1" x14ac:dyDescent="0.15">
      <c r="B6" s="144"/>
      <c r="C6" s="148" t="s">
        <v>39</v>
      </c>
      <c r="D6" s="112">
        <f>D2</f>
        <v>46141</v>
      </c>
      <c r="E6" s="113">
        <f t="shared" ref="E6:K6" si="0">E2</f>
        <v>46142</v>
      </c>
      <c r="F6" s="113">
        <f t="shared" si="0"/>
        <v>46143</v>
      </c>
      <c r="G6" s="113">
        <f t="shared" si="0"/>
        <v>46144</v>
      </c>
      <c r="H6" s="112">
        <f t="shared" si="0"/>
        <v>46145</v>
      </c>
      <c r="I6" s="112">
        <f t="shared" si="0"/>
        <v>46146</v>
      </c>
      <c r="J6" s="112">
        <f t="shared" si="0"/>
        <v>46147</v>
      </c>
      <c r="K6" s="114">
        <f t="shared" si="0"/>
        <v>46148</v>
      </c>
      <c r="L6" s="66"/>
      <c r="M6" s="65"/>
    </row>
    <row r="7" spans="2:13" ht="25.5" customHeight="1" x14ac:dyDescent="0.15">
      <c r="B7" s="144"/>
      <c r="C7" s="147"/>
      <c r="D7" s="103" t="s">
        <v>22</v>
      </c>
      <c r="E7" s="104" t="s">
        <v>26</v>
      </c>
      <c r="F7" s="104" t="s">
        <v>27</v>
      </c>
      <c r="G7" s="115" t="s">
        <v>24</v>
      </c>
      <c r="H7" s="103" t="s">
        <v>19</v>
      </c>
      <c r="I7" s="103" t="s">
        <v>20</v>
      </c>
      <c r="J7" s="103" t="s">
        <v>21</v>
      </c>
      <c r="K7" s="105" t="s">
        <v>22</v>
      </c>
      <c r="L7" s="66"/>
      <c r="M7" s="65"/>
    </row>
    <row r="8" spans="2:13" ht="30" customHeight="1" x14ac:dyDescent="0.15">
      <c r="B8" s="144"/>
      <c r="C8" s="147"/>
      <c r="D8" s="140" t="s">
        <v>38</v>
      </c>
      <c r="E8" s="107" t="s">
        <v>47</v>
      </c>
      <c r="F8" s="107" t="s">
        <v>48</v>
      </c>
      <c r="G8" s="141" t="s">
        <v>38</v>
      </c>
      <c r="H8" s="106" t="s">
        <v>49</v>
      </c>
      <c r="I8" s="142" t="s">
        <v>38</v>
      </c>
      <c r="J8" s="106" t="s">
        <v>43</v>
      </c>
      <c r="K8" s="138" t="s">
        <v>37</v>
      </c>
      <c r="L8" s="73"/>
      <c r="M8" s="65"/>
    </row>
    <row r="9" spans="2:13" ht="30" customHeight="1" thickBot="1" x14ac:dyDescent="0.2">
      <c r="B9" s="145"/>
      <c r="C9" s="111" t="s">
        <v>23</v>
      </c>
      <c r="D9" s="69">
        <v>20.5</v>
      </c>
      <c r="E9" s="55">
        <v>20.5</v>
      </c>
      <c r="F9" s="55">
        <v>26.2</v>
      </c>
      <c r="G9" s="62">
        <v>24.5</v>
      </c>
      <c r="H9" s="71">
        <v>27.5</v>
      </c>
      <c r="I9" s="71">
        <v>22.2</v>
      </c>
      <c r="J9" s="69">
        <v>25.4</v>
      </c>
      <c r="K9" s="70">
        <v>16</v>
      </c>
      <c r="L9" s="67"/>
      <c r="M9" s="65"/>
    </row>
    <row r="10" spans="2:13" x14ac:dyDescent="0.15">
      <c r="B10" s="116" t="s">
        <v>8</v>
      </c>
      <c r="C10"/>
      <c r="D10"/>
      <c r="E10"/>
      <c r="F10"/>
      <c r="G10"/>
      <c r="H10"/>
      <c r="I10"/>
      <c r="J10"/>
      <c r="K10"/>
    </row>
    <row r="11" spans="2:13" ht="17.25" customHeight="1" x14ac:dyDescent="0.15">
      <c r="B11" s="116" t="s">
        <v>25</v>
      </c>
      <c r="C11"/>
      <c r="D11"/>
      <c r="E11"/>
      <c r="F11"/>
      <c r="G11"/>
      <c r="H11"/>
      <c r="I11"/>
      <c r="J11"/>
      <c r="K11"/>
    </row>
  </sheetData>
  <mergeCells count="3">
    <mergeCell ref="B2:B9"/>
    <mergeCell ref="C2:C4"/>
    <mergeCell ref="C6:C8"/>
  </mergeCells>
  <phoneticPr fontId="2"/>
  <pageMargins left="0.78740157480314965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26"/>
  <sheetViews>
    <sheetView showGridLines="0" zoomScale="85" zoomScaleNormal="85" zoomScaleSheetLayoutView="80" workbookViewId="0"/>
  </sheetViews>
  <sheetFormatPr defaultColWidth="9" defaultRowHeight="13.5" x14ac:dyDescent="0.15"/>
  <cols>
    <col min="1" max="1" width="9" style="15"/>
    <col min="2" max="2" width="20.875" style="15" customWidth="1"/>
    <col min="3" max="3" width="10.375" style="14" customWidth="1"/>
    <col min="4" max="12" width="10.375" style="15" customWidth="1"/>
    <col min="13" max="13" width="18.625" style="38" hidden="1" customWidth="1"/>
    <col min="14" max="14" width="8.375" style="39" hidden="1" customWidth="1"/>
    <col min="15" max="15" width="9" style="15" hidden="1" customWidth="1"/>
    <col min="16" max="16" width="9" style="32" hidden="1" customWidth="1"/>
    <col min="17" max="17" width="9" style="15" hidden="1" customWidth="1"/>
    <col min="18" max="18" width="9" style="32" hidden="1" customWidth="1"/>
    <col min="19" max="19" width="9" style="15" hidden="1" customWidth="1"/>
    <col min="20" max="20" width="18.625" style="15" hidden="1" customWidth="1"/>
    <col min="21" max="25" width="9" style="15" hidden="1" customWidth="1"/>
    <col min="26" max="26" width="12.125" style="33" bestFit="1" customWidth="1"/>
    <col min="27" max="16384" width="9" style="15"/>
  </cols>
  <sheetData>
    <row r="1" spans="1:26" ht="22.5" customHeight="1" x14ac:dyDescent="0.15">
      <c r="B1" s="149" t="s">
        <v>30</v>
      </c>
      <c r="C1" s="150"/>
      <c r="D1" s="150"/>
      <c r="E1" s="150"/>
      <c r="F1" s="150"/>
      <c r="G1" s="150"/>
      <c r="H1" s="150"/>
      <c r="I1" s="150"/>
      <c r="J1" s="150"/>
      <c r="K1" s="150"/>
      <c r="L1" s="56"/>
      <c r="M1" s="30"/>
      <c r="N1" s="31"/>
    </row>
    <row r="2" spans="1:26" ht="22.5" customHeight="1" x14ac:dyDescent="0.15">
      <c r="B2" s="74"/>
      <c r="C2" s="75"/>
      <c r="D2" s="75"/>
      <c r="E2" s="75"/>
      <c r="F2" s="75"/>
      <c r="G2" s="75"/>
      <c r="H2" s="75"/>
      <c r="I2" s="75"/>
      <c r="J2" s="75"/>
      <c r="K2" s="75"/>
      <c r="L2" s="56"/>
      <c r="M2" s="30"/>
      <c r="N2" s="31"/>
    </row>
    <row r="3" spans="1:26" ht="25.5" customHeight="1" thickBot="1" x14ac:dyDescent="0.2">
      <c r="B3" s="76" t="s">
        <v>9</v>
      </c>
      <c r="C3" s="77"/>
      <c r="D3" s="78"/>
      <c r="E3" s="78"/>
      <c r="F3" s="78"/>
      <c r="G3" s="78"/>
      <c r="H3" s="78"/>
      <c r="I3" s="78"/>
      <c r="J3" s="78"/>
      <c r="K3" s="79" t="s">
        <v>10</v>
      </c>
      <c r="L3" s="34"/>
      <c r="M3" s="35"/>
      <c r="N3" s="36"/>
      <c r="R3" s="15"/>
    </row>
    <row r="4" spans="1:26" ht="36" customHeight="1" x14ac:dyDescent="0.15">
      <c r="B4" s="80"/>
      <c r="C4" s="16">
        <v>46141</v>
      </c>
      <c r="D4" s="16">
        <v>46142</v>
      </c>
      <c r="E4" s="16">
        <v>46143</v>
      </c>
      <c r="F4" s="16">
        <v>46144</v>
      </c>
      <c r="G4" s="16">
        <v>46145</v>
      </c>
      <c r="H4" s="16">
        <v>46146</v>
      </c>
      <c r="I4" s="16">
        <v>46147</v>
      </c>
      <c r="J4" s="16">
        <v>46148</v>
      </c>
      <c r="K4" s="81" t="s">
        <v>11</v>
      </c>
      <c r="L4" s="37"/>
    </row>
    <row r="5" spans="1:26" ht="30" customHeight="1" x14ac:dyDescent="0.15">
      <c r="B5" s="82" t="s">
        <v>31</v>
      </c>
      <c r="C5" s="83">
        <v>16601</v>
      </c>
      <c r="D5" s="84">
        <v>8947</v>
      </c>
      <c r="E5" s="84">
        <v>15602</v>
      </c>
      <c r="F5" s="83">
        <v>33215</v>
      </c>
      <c r="G5" s="83">
        <v>31042</v>
      </c>
      <c r="H5" s="83">
        <v>53227</v>
      </c>
      <c r="I5" s="83">
        <v>46734</v>
      </c>
      <c r="J5" s="83">
        <v>21996</v>
      </c>
      <c r="K5" s="85">
        <f>SUM(C5:J5)</f>
        <v>227364</v>
      </c>
      <c r="L5" s="40"/>
      <c r="M5" s="15"/>
      <c r="N5" s="15"/>
      <c r="P5" s="15"/>
      <c r="R5" s="15"/>
    </row>
    <row r="6" spans="1:26" ht="30" customHeight="1" thickBot="1" x14ac:dyDescent="0.2">
      <c r="B6" s="86" t="s">
        <v>28</v>
      </c>
      <c r="C6" s="87">
        <v>22008</v>
      </c>
      <c r="D6" s="88">
        <v>12509</v>
      </c>
      <c r="E6" s="88">
        <v>12518</v>
      </c>
      <c r="F6" s="88">
        <v>16350</v>
      </c>
      <c r="G6" s="87">
        <v>38714</v>
      </c>
      <c r="H6" s="87">
        <v>53515</v>
      </c>
      <c r="I6" s="87">
        <v>45732</v>
      </c>
      <c r="J6" s="128">
        <v>16149</v>
      </c>
      <c r="K6" s="89">
        <f>SUM(C6:J6)</f>
        <v>217495</v>
      </c>
      <c r="L6" s="40"/>
      <c r="M6" s="15"/>
      <c r="N6" s="15"/>
      <c r="P6" s="15"/>
      <c r="R6" s="15"/>
    </row>
    <row r="7" spans="1:26" ht="30" customHeight="1" thickBot="1" x14ac:dyDescent="0.2">
      <c r="B7" s="151" t="s">
        <v>8</v>
      </c>
      <c r="C7" s="151"/>
      <c r="D7" s="90"/>
      <c r="E7" s="17"/>
      <c r="F7" s="18"/>
      <c r="G7" s="18"/>
      <c r="H7" s="18"/>
      <c r="I7" s="18"/>
      <c r="J7" s="19" t="s">
        <v>32</v>
      </c>
      <c r="K7" s="20">
        <f>K5/K6*100-100</f>
        <v>4.5375755764500241</v>
      </c>
      <c r="L7" s="26"/>
      <c r="M7" s="15"/>
      <c r="N7" s="15"/>
      <c r="P7" s="15"/>
      <c r="R7" s="15"/>
    </row>
    <row r="8" spans="1:26" ht="11.25" customHeight="1" x14ac:dyDescent="0.15">
      <c r="B8" s="91"/>
      <c r="C8" s="91"/>
      <c r="D8" s="91"/>
      <c r="E8" s="78"/>
      <c r="F8" s="78"/>
      <c r="G8" s="78"/>
      <c r="H8" s="78"/>
      <c r="I8" s="78"/>
      <c r="J8" s="78"/>
      <c r="K8" s="78"/>
    </row>
    <row r="9" spans="1:26" ht="30" customHeight="1" thickBot="1" x14ac:dyDescent="0.2">
      <c r="B9" s="76" t="s">
        <v>12</v>
      </c>
      <c r="C9" s="92"/>
      <c r="D9" s="93"/>
      <c r="E9" s="93"/>
      <c r="F9" s="93"/>
      <c r="G9" s="93"/>
      <c r="H9" s="93"/>
      <c r="I9" s="93"/>
      <c r="J9" s="93"/>
      <c r="K9" s="79" t="s">
        <v>13</v>
      </c>
      <c r="L9" s="34"/>
    </row>
    <row r="10" spans="1:26" ht="27" customHeight="1" x14ac:dyDescent="0.15">
      <c r="B10" s="80" t="s">
        <v>14</v>
      </c>
      <c r="C10" s="16">
        <f>C4</f>
        <v>46141</v>
      </c>
      <c r="D10" s="16">
        <f t="shared" ref="D10:J10" si="0">D4</f>
        <v>46142</v>
      </c>
      <c r="E10" s="16">
        <f t="shared" si="0"/>
        <v>46143</v>
      </c>
      <c r="F10" s="16">
        <f t="shared" si="0"/>
        <v>46144</v>
      </c>
      <c r="G10" s="16">
        <f t="shared" si="0"/>
        <v>46145</v>
      </c>
      <c r="H10" s="16">
        <f t="shared" si="0"/>
        <v>46146</v>
      </c>
      <c r="I10" s="16">
        <f t="shared" si="0"/>
        <v>46147</v>
      </c>
      <c r="J10" s="16">
        <f t="shared" si="0"/>
        <v>46148</v>
      </c>
      <c r="K10" s="81" t="s">
        <v>11</v>
      </c>
      <c r="L10" s="37"/>
      <c r="M10" s="41"/>
    </row>
    <row r="11" spans="1:26" ht="30" customHeight="1" x14ac:dyDescent="0.15">
      <c r="B11" s="82" t="str">
        <f>B5</f>
        <v>2026年度</v>
      </c>
      <c r="C11" s="153" t="s">
        <v>15</v>
      </c>
      <c r="D11" s="154"/>
      <c r="E11" s="154"/>
      <c r="F11" s="154"/>
      <c r="G11" s="154"/>
      <c r="H11" s="154"/>
      <c r="I11" s="154"/>
      <c r="J11" s="154"/>
      <c r="K11" s="85">
        <v>135300</v>
      </c>
      <c r="L11" s="40"/>
      <c r="M11" s="42"/>
    </row>
    <row r="12" spans="1:26" ht="30" customHeight="1" thickBot="1" x14ac:dyDescent="0.2">
      <c r="B12" s="94" t="str">
        <f>B6</f>
        <v>2025年度</v>
      </c>
      <c r="C12" s="155"/>
      <c r="D12" s="156"/>
      <c r="E12" s="156"/>
      <c r="F12" s="156"/>
      <c r="G12" s="156"/>
      <c r="H12" s="156"/>
      <c r="I12" s="156"/>
      <c r="J12" s="157"/>
      <c r="K12" s="89">
        <v>127500</v>
      </c>
      <c r="L12" s="40"/>
      <c r="M12" s="42"/>
    </row>
    <row r="13" spans="1:26" ht="30" customHeight="1" thickBot="1" x14ac:dyDescent="0.2">
      <c r="A13" s="28"/>
      <c r="B13" s="95"/>
      <c r="C13" s="21"/>
      <c r="D13" s="21"/>
      <c r="E13" s="18"/>
      <c r="F13" s="18"/>
      <c r="G13" s="18"/>
      <c r="H13" s="18"/>
      <c r="I13" s="18"/>
      <c r="J13" s="19" t="str">
        <f>J7</f>
        <v>2025年度比</v>
      </c>
      <c r="K13" s="22">
        <f>K11/K12*100-100</f>
        <v>6.1176470588235361</v>
      </c>
      <c r="L13" s="26"/>
      <c r="M13" s="43"/>
    </row>
    <row r="14" spans="1:26" s="28" customFormat="1" ht="9.9499999999999993" customHeight="1" thickBot="1" x14ac:dyDescent="0.2">
      <c r="B14" s="96"/>
      <c r="C14" s="21"/>
      <c r="D14" s="21"/>
      <c r="E14" s="23"/>
      <c r="F14" s="23"/>
      <c r="G14" s="23"/>
      <c r="H14" s="23"/>
      <c r="I14" s="23"/>
      <c r="J14" s="23"/>
      <c r="K14" s="45"/>
      <c r="L14" s="26"/>
      <c r="M14" s="43"/>
      <c r="N14" s="44"/>
      <c r="P14" s="46"/>
      <c r="R14" s="46"/>
      <c r="Z14" s="47"/>
    </row>
    <row r="15" spans="1:26" ht="30" customHeight="1" x14ac:dyDescent="0.15">
      <c r="B15" s="80" t="s">
        <v>16</v>
      </c>
      <c r="C15" s="16">
        <f>C4</f>
        <v>46141</v>
      </c>
      <c r="D15" s="16">
        <f t="shared" ref="D15:J15" si="1">D4</f>
        <v>46142</v>
      </c>
      <c r="E15" s="16">
        <f t="shared" si="1"/>
        <v>46143</v>
      </c>
      <c r="F15" s="16">
        <f t="shared" si="1"/>
        <v>46144</v>
      </c>
      <c r="G15" s="16">
        <f t="shared" si="1"/>
        <v>46145</v>
      </c>
      <c r="H15" s="16">
        <f t="shared" si="1"/>
        <v>46146</v>
      </c>
      <c r="I15" s="16">
        <f t="shared" si="1"/>
        <v>46147</v>
      </c>
      <c r="J15" s="16">
        <f t="shared" si="1"/>
        <v>46148</v>
      </c>
      <c r="K15" s="81" t="s">
        <v>11</v>
      </c>
      <c r="L15" s="26"/>
      <c r="M15" s="43"/>
    </row>
    <row r="16" spans="1:26" ht="30" customHeight="1" x14ac:dyDescent="0.15">
      <c r="B16" s="82" t="str">
        <f>B5</f>
        <v>2026年度</v>
      </c>
      <c r="C16" s="83">
        <v>641</v>
      </c>
      <c r="D16" s="84">
        <v>708</v>
      </c>
      <c r="E16" s="84">
        <v>919</v>
      </c>
      <c r="F16" s="83">
        <v>1690</v>
      </c>
      <c r="G16" s="83">
        <v>1580</v>
      </c>
      <c r="H16" s="83">
        <v>1442</v>
      </c>
      <c r="I16" s="83">
        <v>1281</v>
      </c>
      <c r="J16" s="83">
        <v>1072</v>
      </c>
      <c r="K16" s="85">
        <f>SUM(C16:J16)</f>
        <v>9333</v>
      </c>
      <c r="L16" s="40"/>
      <c r="M16" s="42"/>
    </row>
    <row r="17" spans="1:26" ht="30" customHeight="1" thickBot="1" x14ac:dyDescent="0.2">
      <c r="B17" s="86" t="str">
        <f>B6</f>
        <v>2025年度</v>
      </c>
      <c r="C17" s="87">
        <v>751</v>
      </c>
      <c r="D17" s="88">
        <v>727</v>
      </c>
      <c r="E17" s="88">
        <v>656</v>
      </c>
      <c r="F17" s="88">
        <v>897</v>
      </c>
      <c r="G17" s="87">
        <v>1919</v>
      </c>
      <c r="H17" s="87">
        <v>1380</v>
      </c>
      <c r="I17" s="87">
        <v>1402</v>
      </c>
      <c r="J17" s="130">
        <v>1139</v>
      </c>
      <c r="K17" s="89">
        <f>SUM(C17:J17)</f>
        <v>8871</v>
      </c>
      <c r="L17" s="40"/>
      <c r="M17" s="42"/>
    </row>
    <row r="18" spans="1:26" ht="30" customHeight="1" thickBot="1" x14ac:dyDescent="0.2">
      <c r="A18" s="28"/>
      <c r="B18" s="95"/>
      <c r="C18" s="24"/>
      <c r="D18" s="24"/>
      <c r="E18" s="17"/>
      <c r="F18" s="18"/>
      <c r="G18" s="18"/>
      <c r="H18" s="18"/>
      <c r="I18" s="18"/>
      <c r="J18" s="129" t="str">
        <f>J7</f>
        <v>2025年度比</v>
      </c>
      <c r="K18" s="22">
        <f>K16/K17*100-100</f>
        <v>5.2079810618870397</v>
      </c>
      <c r="L18" s="26"/>
      <c r="M18" s="43"/>
    </row>
    <row r="19" spans="1:26" s="28" customFormat="1" ht="9.9499999999999993" customHeight="1" thickBot="1" x14ac:dyDescent="0.2">
      <c r="B19" s="96"/>
      <c r="C19" s="21"/>
      <c r="D19" s="21"/>
      <c r="E19" s="25"/>
      <c r="F19" s="25"/>
      <c r="G19" s="25"/>
      <c r="H19" s="25"/>
      <c r="I19" s="25"/>
      <c r="J19" s="25"/>
      <c r="K19" s="45"/>
      <c r="L19" s="26"/>
      <c r="M19" s="43"/>
      <c r="N19" s="44"/>
      <c r="P19" s="46"/>
      <c r="R19" s="46"/>
      <c r="Z19" s="47"/>
    </row>
    <row r="20" spans="1:26" ht="30" customHeight="1" x14ac:dyDescent="0.15">
      <c r="B20" s="80" t="s">
        <v>17</v>
      </c>
      <c r="C20" s="16">
        <f>C4</f>
        <v>46141</v>
      </c>
      <c r="D20" s="16">
        <f t="shared" ref="D20:J20" si="2">D4</f>
        <v>46142</v>
      </c>
      <c r="E20" s="16">
        <f t="shared" si="2"/>
        <v>46143</v>
      </c>
      <c r="F20" s="16">
        <f t="shared" si="2"/>
        <v>46144</v>
      </c>
      <c r="G20" s="16">
        <f t="shared" si="2"/>
        <v>46145</v>
      </c>
      <c r="H20" s="16">
        <f t="shared" si="2"/>
        <v>46146</v>
      </c>
      <c r="I20" s="16">
        <f t="shared" si="2"/>
        <v>46147</v>
      </c>
      <c r="J20" s="16">
        <f t="shared" si="2"/>
        <v>46148</v>
      </c>
      <c r="K20" s="81" t="s">
        <v>11</v>
      </c>
      <c r="L20" s="26"/>
      <c r="M20" s="43"/>
    </row>
    <row r="21" spans="1:26" ht="30" customHeight="1" x14ac:dyDescent="0.15">
      <c r="B21" s="82" t="str">
        <f>B5</f>
        <v>2026年度</v>
      </c>
      <c r="C21" s="83">
        <v>279</v>
      </c>
      <c r="D21" s="84">
        <v>281</v>
      </c>
      <c r="E21" s="84">
        <v>369</v>
      </c>
      <c r="F21" s="83">
        <v>656</v>
      </c>
      <c r="G21" s="83">
        <v>583</v>
      </c>
      <c r="H21" s="83">
        <v>492</v>
      </c>
      <c r="I21" s="83">
        <v>506</v>
      </c>
      <c r="J21" s="83">
        <v>423</v>
      </c>
      <c r="K21" s="85">
        <f>SUM(C21:J21)</f>
        <v>3589</v>
      </c>
      <c r="L21" s="40"/>
      <c r="M21" s="42"/>
    </row>
    <row r="22" spans="1:26" ht="30" customHeight="1" thickBot="1" x14ac:dyDescent="0.2">
      <c r="B22" s="86" t="str">
        <f>B6</f>
        <v>2025年度</v>
      </c>
      <c r="C22" s="87">
        <v>260</v>
      </c>
      <c r="D22" s="88">
        <v>247</v>
      </c>
      <c r="E22" s="88">
        <v>258</v>
      </c>
      <c r="F22" s="88">
        <v>346</v>
      </c>
      <c r="G22" s="87">
        <v>664</v>
      </c>
      <c r="H22" s="87">
        <v>430</v>
      </c>
      <c r="I22" s="87">
        <v>516</v>
      </c>
      <c r="J22" s="128">
        <v>440</v>
      </c>
      <c r="K22" s="89">
        <f>SUM(C22:J22)</f>
        <v>3161</v>
      </c>
      <c r="L22" s="40"/>
      <c r="M22" s="42"/>
    </row>
    <row r="23" spans="1:26" ht="30" customHeight="1" thickBot="1" x14ac:dyDescent="0.2">
      <c r="A23" s="28"/>
      <c r="B23" s="152" t="s">
        <v>8</v>
      </c>
      <c r="C23" s="152"/>
      <c r="D23" s="24"/>
      <c r="E23" s="17"/>
      <c r="F23" s="18"/>
      <c r="G23" s="18"/>
      <c r="H23" s="18"/>
      <c r="I23" s="18"/>
      <c r="J23" s="19" t="str">
        <f>J7</f>
        <v>2025年度比</v>
      </c>
      <c r="K23" s="22">
        <f>K21/K22*100-100</f>
        <v>13.54001898133501</v>
      </c>
      <c r="L23" s="26"/>
      <c r="M23" s="43"/>
    </row>
    <row r="24" spans="1:26" s="28" customFormat="1" ht="9.9499999999999993" customHeight="1" x14ac:dyDescent="0.15">
      <c r="B24" s="96"/>
      <c r="C24" s="26"/>
      <c r="D24" s="21"/>
      <c r="E24" s="27"/>
      <c r="F24" s="27"/>
      <c r="G24" s="27"/>
      <c r="H24" s="27"/>
      <c r="I24" s="27"/>
      <c r="J24" s="27"/>
      <c r="K24" s="24"/>
      <c r="L24" s="26"/>
      <c r="M24" s="43"/>
      <c r="N24" s="44"/>
      <c r="P24" s="46"/>
      <c r="R24" s="46"/>
      <c r="Z24" s="47"/>
    </row>
    <row r="25" spans="1:26" ht="11.25" customHeight="1" x14ac:dyDescent="0.15">
      <c r="B25" s="91"/>
      <c r="C25" s="91"/>
      <c r="D25" s="91"/>
      <c r="E25" s="78"/>
      <c r="F25" s="78"/>
      <c r="G25" s="78"/>
      <c r="H25" s="78"/>
      <c r="I25" s="78"/>
      <c r="J25" s="78"/>
      <c r="K25" s="78"/>
      <c r="L25" s="34"/>
    </row>
    <row r="26" spans="1:26" ht="30" customHeight="1" x14ac:dyDescent="0.15"/>
  </sheetData>
  <mergeCells count="4">
    <mergeCell ref="B1:K1"/>
    <mergeCell ref="B7:C7"/>
    <mergeCell ref="B23:C23"/>
    <mergeCell ref="C11:J12"/>
  </mergeCells>
  <phoneticPr fontId="2"/>
  <pageMargins left="0.9055118110236221" right="0.23622047244094491" top="0.74803149606299213" bottom="0.74803149606299213" header="0.31496062992125984" footer="0.31496062992125984"/>
  <pageSetup paperSize="9" scale="75" orientation="portrait" r:id="rId1"/>
  <headerFooter alignWithMargins="0"/>
  <rowBreaks count="1" manualBreakCount="1">
    <brk id="2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5"/>
  <sheetViews>
    <sheetView showGridLines="0" tabSelected="1" zoomScaleNormal="100" zoomScaleSheetLayoutView="80" workbookViewId="0"/>
  </sheetViews>
  <sheetFormatPr defaultColWidth="9" defaultRowHeight="13.5" x14ac:dyDescent="0.15"/>
  <cols>
    <col min="1" max="1" width="9" style="6"/>
    <col min="2" max="2" width="16.5" style="6" customWidth="1"/>
    <col min="3" max="3" width="15.25" style="5" customWidth="1"/>
    <col min="4" max="11" width="8.875" style="6" customWidth="1"/>
    <col min="12" max="12" width="11.375" style="6" customWidth="1"/>
    <col min="13" max="16384" width="9" style="6"/>
  </cols>
  <sheetData>
    <row r="1" spans="1:14" ht="39" customHeight="1" x14ac:dyDescent="0.15">
      <c r="B1" s="165" t="s">
        <v>40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4" ht="39" customHeight="1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ht="12" customHeight="1" x14ac:dyDescent="0.15">
      <c r="B3" s="4"/>
      <c r="C3" s="2"/>
      <c r="D3" s="3"/>
      <c r="E3" s="4"/>
      <c r="F3" s="3"/>
      <c r="G3" s="3"/>
      <c r="H3" s="3"/>
      <c r="I3" s="3"/>
      <c r="J3" s="3"/>
      <c r="K3" s="3"/>
      <c r="L3" s="4"/>
    </row>
    <row r="4" spans="1:14" ht="14.25" thickBot="1" x14ac:dyDescent="0.2">
      <c r="C4" s="72"/>
      <c r="L4" s="57" t="s">
        <v>0</v>
      </c>
    </row>
    <row r="5" spans="1:14" ht="30" customHeight="1" x14ac:dyDescent="0.15">
      <c r="A5" s="10"/>
      <c r="B5" s="117" t="s">
        <v>1</v>
      </c>
      <c r="C5" s="118"/>
      <c r="D5" s="119">
        <v>46141</v>
      </c>
      <c r="E5" s="119">
        <v>46142</v>
      </c>
      <c r="F5" s="119">
        <v>46143</v>
      </c>
      <c r="G5" s="119">
        <v>46144</v>
      </c>
      <c r="H5" s="119">
        <v>46145</v>
      </c>
      <c r="I5" s="119">
        <v>46146</v>
      </c>
      <c r="J5" s="119">
        <v>46147</v>
      </c>
      <c r="K5" s="119">
        <v>46148</v>
      </c>
      <c r="L5" s="131" t="s">
        <v>2</v>
      </c>
    </row>
    <row r="6" spans="1:14" ht="24.95" customHeight="1" x14ac:dyDescent="0.15">
      <c r="A6" s="10"/>
      <c r="B6" s="162" t="s">
        <v>3</v>
      </c>
      <c r="C6" s="120" t="s">
        <v>31</v>
      </c>
      <c r="D6" s="121">
        <v>2518</v>
      </c>
      <c r="E6" s="122">
        <v>2968</v>
      </c>
      <c r="F6" s="122">
        <v>3286</v>
      </c>
      <c r="G6" s="121">
        <v>3903</v>
      </c>
      <c r="H6" s="121">
        <v>3984</v>
      </c>
      <c r="I6" s="121">
        <v>3989</v>
      </c>
      <c r="J6" s="121">
        <v>3860</v>
      </c>
      <c r="K6" s="121">
        <v>2052</v>
      </c>
      <c r="L6" s="132">
        <v>26560</v>
      </c>
      <c r="M6" s="58"/>
      <c r="N6" s="58"/>
    </row>
    <row r="7" spans="1:14" ht="24.95" customHeight="1" x14ac:dyDescent="0.15">
      <c r="A7" s="10"/>
      <c r="B7" s="163"/>
      <c r="C7" s="123" t="s">
        <v>28</v>
      </c>
      <c r="D7" s="68">
        <v>2484</v>
      </c>
      <c r="E7" s="48">
        <v>2582</v>
      </c>
      <c r="F7" s="48">
        <v>2768</v>
      </c>
      <c r="G7" s="48">
        <v>3215</v>
      </c>
      <c r="H7" s="68">
        <v>3810</v>
      </c>
      <c r="I7" s="68">
        <v>3891</v>
      </c>
      <c r="J7" s="68">
        <v>3801</v>
      </c>
      <c r="K7" s="68">
        <v>1775</v>
      </c>
      <c r="L7" s="133">
        <v>24326</v>
      </c>
      <c r="M7" s="58"/>
      <c r="N7" s="58"/>
    </row>
    <row r="8" spans="1:14" ht="24.95" customHeight="1" x14ac:dyDescent="0.15">
      <c r="A8" s="10"/>
      <c r="B8" s="163"/>
      <c r="C8" s="124"/>
      <c r="D8" s="49"/>
      <c r="E8" s="50"/>
      <c r="F8" s="50"/>
      <c r="G8" s="50"/>
      <c r="H8" s="50"/>
      <c r="I8" s="50"/>
      <c r="J8" s="50"/>
      <c r="K8" s="125" t="s">
        <v>32</v>
      </c>
      <c r="L8" s="59">
        <v>9.1835895749403846</v>
      </c>
      <c r="N8" s="58"/>
    </row>
    <row r="9" spans="1:14" ht="24.95" customHeight="1" x14ac:dyDescent="0.15">
      <c r="A9" s="10"/>
      <c r="B9" s="162" t="s">
        <v>4</v>
      </c>
      <c r="C9" s="120" t="s">
        <v>31</v>
      </c>
      <c r="D9" s="121">
        <v>476</v>
      </c>
      <c r="E9" s="122">
        <v>556</v>
      </c>
      <c r="F9" s="122">
        <v>647</v>
      </c>
      <c r="G9" s="121">
        <v>870</v>
      </c>
      <c r="H9" s="121">
        <v>961</v>
      </c>
      <c r="I9" s="121">
        <v>929</v>
      </c>
      <c r="J9" s="121">
        <v>875</v>
      </c>
      <c r="K9" s="121">
        <v>461</v>
      </c>
      <c r="L9" s="134">
        <v>5775</v>
      </c>
      <c r="M9" s="58"/>
      <c r="N9" s="58"/>
    </row>
    <row r="10" spans="1:14" ht="24.95" customHeight="1" x14ac:dyDescent="0.15">
      <c r="A10" s="10"/>
      <c r="B10" s="163"/>
      <c r="C10" s="123" t="s">
        <v>28</v>
      </c>
      <c r="D10" s="68">
        <v>473</v>
      </c>
      <c r="E10" s="48">
        <v>468</v>
      </c>
      <c r="F10" s="48">
        <v>580</v>
      </c>
      <c r="G10" s="48">
        <v>646</v>
      </c>
      <c r="H10" s="68">
        <v>910</v>
      </c>
      <c r="I10" s="68">
        <v>949</v>
      </c>
      <c r="J10" s="68">
        <v>978</v>
      </c>
      <c r="K10" s="68">
        <v>342</v>
      </c>
      <c r="L10" s="135">
        <v>5346</v>
      </c>
      <c r="M10" s="58"/>
      <c r="N10" s="58"/>
    </row>
    <row r="11" spans="1:14" ht="24.95" customHeight="1" x14ac:dyDescent="0.15">
      <c r="A11" s="10"/>
      <c r="B11" s="163"/>
      <c r="C11" s="124"/>
      <c r="D11" s="51"/>
      <c r="E11" s="50"/>
      <c r="F11" s="50"/>
      <c r="G11" s="50"/>
      <c r="H11" s="50"/>
      <c r="I11" s="50"/>
      <c r="J11" s="50"/>
      <c r="K11" s="125" t="str">
        <f>K8</f>
        <v>2025年度比</v>
      </c>
      <c r="L11" s="59">
        <v>8.0246913580246826</v>
      </c>
      <c r="M11" s="58"/>
      <c r="N11" s="58"/>
    </row>
    <row r="12" spans="1:14" ht="24.95" customHeight="1" x14ac:dyDescent="0.15">
      <c r="A12" s="10"/>
      <c r="B12" s="162" t="s">
        <v>5</v>
      </c>
      <c r="C12" s="120" t="s">
        <v>31</v>
      </c>
      <c r="D12" s="121">
        <v>2255</v>
      </c>
      <c r="E12" s="122">
        <v>2368</v>
      </c>
      <c r="F12" s="122">
        <v>2477</v>
      </c>
      <c r="G12" s="121">
        <v>2696</v>
      </c>
      <c r="H12" s="121">
        <v>2694</v>
      </c>
      <c r="I12" s="121">
        <v>2746</v>
      </c>
      <c r="J12" s="121">
        <v>2742</v>
      </c>
      <c r="K12" s="121">
        <v>2292</v>
      </c>
      <c r="L12" s="134">
        <v>20270</v>
      </c>
      <c r="M12" s="58"/>
      <c r="N12" s="58"/>
    </row>
    <row r="13" spans="1:14" ht="24.95" customHeight="1" x14ac:dyDescent="0.15">
      <c r="A13" s="10"/>
      <c r="B13" s="163"/>
      <c r="C13" s="123" t="s">
        <v>28</v>
      </c>
      <c r="D13" s="68">
        <v>2160</v>
      </c>
      <c r="E13" s="48">
        <v>2010</v>
      </c>
      <c r="F13" s="48">
        <v>2208</v>
      </c>
      <c r="G13" s="48">
        <v>2361</v>
      </c>
      <c r="H13" s="68">
        <v>2503</v>
      </c>
      <c r="I13" s="68">
        <v>2562</v>
      </c>
      <c r="J13" s="68">
        <v>2481</v>
      </c>
      <c r="K13" s="68">
        <v>1935</v>
      </c>
      <c r="L13" s="135">
        <v>18220</v>
      </c>
      <c r="M13" s="58"/>
      <c r="N13" s="58"/>
    </row>
    <row r="14" spans="1:14" ht="24.95" customHeight="1" x14ac:dyDescent="0.15">
      <c r="A14" s="10"/>
      <c r="B14" s="163"/>
      <c r="C14" s="124"/>
      <c r="D14" s="51"/>
      <c r="E14" s="52"/>
      <c r="F14" s="52"/>
      <c r="G14" s="52"/>
      <c r="H14" s="52"/>
      <c r="I14" s="52"/>
      <c r="J14" s="52"/>
      <c r="K14" s="126" t="str">
        <f>K8</f>
        <v>2025年度比</v>
      </c>
      <c r="L14" s="136">
        <v>11.251372118551046</v>
      </c>
      <c r="M14" s="58"/>
      <c r="N14" s="58"/>
    </row>
    <row r="15" spans="1:14" ht="24.95" customHeight="1" x14ac:dyDescent="0.15">
      <c r="A15" s="10"/>
      <c r="B15" s="162" t="s">
        <v>6</v>
      </c>
      <c r="C15" s="120" t="s">
        <v>31</v>
      </c>
      <c r="D15" s="121">
        <v>654</v>
      </c>
      <c r="E15" s="122">
        <v>640</v>
      </c>
      <c r="F15" s="122">
        <v>744</v>
      </c>
      <c r="G15" s="121">
        <v>1197</v>
      </c>
      <c r="H15" s="121">
        <v>1256</v>
      </c>
      <c r="I15" s="121">
        <v>1226</v>
      </c>
      <c r="J15" s="121">
        <v>1034</v>
      </c>
      <c r="K15" s="121">
        <v>349</v>
      </c>
      <c r="L15" s="134">
        <v>7100</v>
      </c>
      <c r="M15" s="58"/>
      <c r="N15" s="58"/>
    </row>
    <row r="16" spans="1:14" ht="24.95" customHeight="1" x14ac:dyDescent="0.15">
      <c r="A16" s="10"/>
      <c r="B16" s="163"/>
      <c r="C16" s="123" t="s">
        <v>28</v>
      </c>
      <c r="D16" s="68">
        <v>347</v>
      </c>
      <c r="E16" s="48">
        <v>467</v>
      </c>
      <c r="F16" s="48">
        <v>609</v>
      </c>
      <c r="G16" s="48">
        <v>667</v>
      </c>
      <c r="H16" s="68">
        <v>1210</v>
      </c>
      <c r="I16" s="68">
        <v>1240</v>
      </c>
      <c r="J16" s="68">
        <v>1182</v>
      </c>
      <c r="K16" s="68">
        <v>311</v>
      </c>
      <c r="L16" s="135">
        <v>6033</v>
      </c>
      <c r="M16" s="58"/>
      <c r="N16" s="58"/>
    </row>
    <row r="17" spans="1:14" ht="24.95" customHeight="1" x14ac:dyDescent="0.15">
      <c r="A17" s="10"/>
      <c r="B17" s="163"/>
      <c r="C17" s="124"/>
      <c r="D17" s="51"/>
      <c r="E17" s="50"/>
      <c r="F17" s="50"/>
      <c r="G17" s="50"/>
      <c r="H17" s="50"/>
      <c r="I17" s="50"/>
      <c r="J17" s="50"/>
      <c r="K17" s="125" t="str">
        <f>K8</f>
        <v>2025年度比</v>
      </c>
      <c r="L17" s="59">
        <v>17.686060003315092</v>
      </c>
      <c r="M17" s="58"/>
      <c r="N17" s="58"/>
    </row>
    <row r="18" spans="1:14" ht="24.95" customHeight="1" x14ac:dyDescent="0.15">
      <c r="A18" s="10"/>
      <c r="B18" s="162" t="s">
        <v>7</v>
      </c>
      <c r="C18" s="120" t="s">
        <v>31</v>
      </c>
      <c r="D18" s="121">
        <v>5903</v>
      </c>
      <c r="E18" s="122">
        <v>6532</v>
      </c>
      <c r="F18" s="122">
        <v>7154</v>
      </c>
      <c r="G18" s="121">
        <v>8666</v>
      </c>
      <c r="H18" s="121">
        <v>8895</v>
      </c>
      <c r="I18" s="121">
        <v>8890</v>
      </c>
      <c r="J18" s="121">
        <v>8511</v>
      </c>
      <c r="K18" s="121">
        <v>5154</v>
      </c>
      <c r="L18" s="134">
        <v>59705</v>
      </c>
      <c r="M18" s="58"/>
      <c r="N18" s="58"/>
    </row>
    <row r="19" spans="1:14" ht="24.95" customHeight="1" x14ac:dyDescent="0.15">
      <c r="A19" s="10"/>
      <c r="B19" s="163"/>
      <c r="C19" s="123" t="s">
        <v>28</v>
      </c>
      <c r="D19" s="68">
        <v>5464</v>
      </c>
      <c r="E19" s="48">
        <v>5527</v>
      </c>
      <c r="F19" s="48">
        <v>6165</v>
      </c>
      <c r="G19" s="48">
        <v>6889</v>
      </c>
      <c r="H19" s="68">
        <v>8433</v>
      </c>
      <c r="I19" s="68">
        <v>8642</v>
      </c>
      <c r="J19" s="68">
        <v>8442</v>
      </c>
      <c r="K19" s="68">
        <v>4363</v>
      </c>
      <c r="L19" s="135">
        <v>53925</v>
      </c>
      <c r="M19" s="58"/>
      <c r="N19" s="58"/>
    </row>
    <row r="20" spans="1:14" ht="24.95" customHeight="1" thickBot="1" x14ac:dyDescent="0.2">
      <c r="B20" s="164"/>
      <c r="C20" s="127"/>
      <c r="D20" s="53"/>
      <c r="E20" s="54"/>
      <c r="F20" s="54"/>
      <c r="G20" s="54"/>
      <c r="H20" s="54"/>
      <c r="I20" s="54"/>
      <c r="J20" s="54"/>
      <c r="K20" s="8" t="str">
        <f>K8</f>
        <v>2025年度比</v>
      </c>
      <c r="L20" s="60">
        <v>10.718590635141396</v>
      </c>
      <c r="M20" s="58"/>
      <c r="N20" s="58"/>
    </row>
    <row r="21" spans="1:14" ht="42" customHeight="1" x14ac:dyDescent="0.15">
      <c r="B21" s="161" t="s">
        <v>8</v>
      </c>
      <c r="C21" s="161"/>
      <c r="D21" s="161"/>
      <c r="E21" s="161"/>
      <c r="F21" s="161"/>
      <c r="G21" s="161"/>
      <c r="H21" s="161"/>
      <c r="I21" s="161"/>
      <c r="J21" s="161"/>
      <c r="K21" s="161"/>
      <c r="L21" s="161"/>
    </row>
    <row r="22" spans="1:14" ht="24.95" customHeight="1" x14ac:dyDescent="0.15"/>
    <row r="23" spans="1:14" ht="24.95" customHeight="1" x14ac:dyDescent="0.15">
      <c r="B23" s="10"/>
      <c r="C23" s="9"/>
      <c r="D23" s="10"/>
    </row>
    <row r="24" spans="1:14" ht="24.95" customHeight="1" x14ac:dyDescent="0.15">
      <c r="B24" s="158"/>
      <c r="C24" s="159"/>
      <c r="D24" s="64"/>
    </row>
    <row r="25" spans="1:14" ht="24.95" customHeight="1" x14ac:dyDescent="0.15">
      <c r="B25" s="158"/>
      <c r="C25" s="159"/>
      <c r="D25" s="64"/>
      <c r="E25" s="11"/>
      <c r="F25" s="11"/>
      <c r="G25" s="11"/>
      <c r="H25" s="11"/>
      <c r="I25" s="11"/>
      <c r="J25" s="11"/>
      <c r="K25" s="11"/>
      <c r="L25" s="63"/>
    </row>
    <row r="26" spans="1:14" ht="21" customHeight="1" x14ac:dyDescent="0.15">
      <c r="B26" s="158"/>
      <c r="C26" s="7"/>
      <c r="D26" s="12"/>
      <c r="E26" s="12"/>
      <c r="F26" s="12"/>
      <c r="G26" s="12"/>
      <c r="H26" s="12"/>
      <c r="I26" s="12"/>
      <c r="J26" s="12"/>
      <c r="K26" s="12"/>
      <c r="L26" s="12"/>
    </row>
    <row r="27" spans="1:14" ht="21" customHeight="1" x14ac:dyDescent="0.15">
      <c r="B27" s="158"/>
      <c r="C27" s="7"/>
      <c r="D27" s="12"/>
      <c r="E27" s="12"/>
      <c r="F27" s="12"/>
      <c r="G27" s="12"/>
      <c r="H27" s="12"/>
      <c r="I27" s="12"/>
      <c r="J27" s="12"/>
      <c r="K27" s="12"/>
      <c r="L27" s="12"/>
    </row>
    <row r="28" spans="1:14" ht="21" customHeight="1" x14ac:dyDescent="0.15">
      <c r="B28" s="158"/>
      <c r="C28" s="7"/>
      <c r="D28" s="12"/>
      <c r="E28" s="12"/>
      <c r="F28" s="12"/>
      <c r="G28" s="12"/>
      <c r="H28" s="12"/>
      <c r="I28" s="12"/>
      <c r="J28" s="12"/>
      <c r="K28" s="12"/>
      <c r="L28" s="12"/>
    </row>
    <row r="29" spans="1:14" ht="21" customHeight="1" x14ac:dyDescent="0.15">
      <c r="B29" s="158"/>
      <c r="C29" s="7"/>
      <c r="D29" s="13"/>
      <c r="E29" s="13"/>
      <c r="F29" s="13"/>
      <c r="G29" s="13"/>
      <c r="H29" s="13"/>
      <c r="I29" s="13"/>
      <c r="J29" s="13"/>
      <c r="K29" s="13"/>
      <c r="L29" s="13"/>
    </row>
    <row r="30" spans="1:14" ht="21" customHeight="1" x14ac:dyDescent="0.15">
      <c r="B30" s="158"/>
      <c r="C30" s="7"/>
      <c r="D30" s="13"/>
      <c r="E30" s="13"/>
      <c r="F30" s="13"/>
      <c r="G30" s="13"/>
      <c r="H30" s="13"/>
      <c r="I30" s="13"/>
      <c r="J30" s="13"/>
      <c r="K30" s="13"/>
      <c r="L30" s="13"/>
    </row>
    <row r="31" spans="1:14" ht="21" customHeight="1" x14ac:dyDescent="0.15">
      <c r="B31" s="158"/>
      <c r="C31" s="7"/>
      <c r="D31" s="13"/>
      <c r="E31" s="13"/>
      <c r="F31" s="13"/>
      <c r="G31" s="13"/>
      <c r="H31" s="13"/>
      <c r="I31" s="13"/>
      <c r="J31" s="13"/>
      <c r="K31" s="13"/>
      <c r="L31" s="13"/>
    </row>
    <row r="32" spans="1:14" ht="21" customHeight="1" x14ac:dyDescent="0.15">
      <c r="B32" s="158"/>
      <c r="C32" s="7"/>
      <c r="D32" s="13"/>
      <c r="E32" s="13"/>
      <c r="F32" s="13"/>
      <c r="G32" s="13"/>
      <c r="H32" s="13"/>
      <c r="I32" s="13"/>
      <c r="J32" s="13"/>
      <c r="K32" s="13"/>
      <c r="L32" s="13"/>
    </row>
    <row r="33" spans="2:12" ht="21" customHeight="1" x14ac:dyDescent="0.15">
      <c r="B33" s="158"/>
      <c r="C33" s="7"/>
      <c r="D33" s="13"/>
      <c r="E33" s="13"/>
      <c r="F33" s="13"/>
      <c r="G33" s="13"/>
      <c r="H33" s="13"/>
      <c r="I33" s="13"/>
      <c r="J33" s="13"/>
      <c r="K33" s="13"/>
      <c r="L33" s="13"/>
    </row>
    <row r="34" spans="2:12" ht="21" customHeight="1" x14ac:dyDescent="0.15">
      <c r="B34" s="158"/>
      <c r="C34" s="7"/>
      <c r="D34" s="13"/>
      <c r="E34" s="13"/>
      <c r="F34" s="13"/>
      <c r="G34" s="13"/>
      <c r="H34" s="13"/>
      <c r="I34" s="13"/>
      <c r="J34" s="13"/>
      <c r="K34" s="13"/>
      <c r="L34" s="13"/>
    </row>
    <row r="35" spans="2:12" ht="21" customHeight="1" x14ac:dyDescent="0.15">
      <c r="B35" s="158"/>
      <c r="C35" s="7"/>
      <c r="D35" s="13"/>
      <c r="E35" s="13"/>
      <c r="F35" s="13"/>
      <c r="G35" s="13"/>
      <c r="H35" s="13"/>
      <c r="I35" s="13"/>
      <c r="J35" s="13"/>
      <c r="K35" s="13"/>
      <c r="L35" s="13"/>
    </row>
    <row r="36" spans="2:12" ht="21" customHeight="1" x14ac:dyDescent="0.15">
      <c r="B36" s="158"/>
      <c r="C36" s="7"/>
      <c r="D36" s="13"/>
      <c r="E36" s="13"/>
      <c r="F36" s="13"/>
      <c r="G36" s="13"/>
      <c r="H36" s="13"/>
      <c r="I36" s="13"/>
      <c r="J36" s="13"/>
      <c r="K36" s="13"/>
      <c r="L36" s="13"/>
    </row>
    <row r="37" spans="2:12" ht="21" customHeight="1" x14ac:dyDescent="0.15">
      <c r="B37" s="158"/>
      <c r="C37" s="7"/>
      <c r="D37" s="13"/>
      <c r="E37" s="13"/>
      <c r="F37" s="13"/>
      <c r="G37" s="13"/>
      <c r="H37" s="13"/>
      <c r="I37" s="13"/>
      <c r="J37" s="13"/>
      <c r="K37" s="13"/>
      <c r="L37" s="13"/>
    </row>
    <row r="38" spans="2:12" ht="21" customHeight="1" x14ac:dyDescent="0.15">
      <c r="B38" s="159"/>
      <c r="C38" s="7"/>
      <c r="D38" s="13"/>
      <c r="E38" s="13"/>
      <c r="F38" s="13"/>
      <c r="G38" s="13"/>
      <c r="H38" s="13"/>
      <c r="I38" s="13"/>
      <c r="J38" s="13"/>
      <c r="K38" s="13"/>
      <c r="L38" s="13"/>
    </row>
    <row r="39" spans="2:12" ht="21" customHeight="1" x14ac:dyDescent="0.15">
      <c r="B39" s="158"/>
      <c r="C39" s="7"/>
      <c r="D39" s="13"/>
      <c r="E39" s="13"/>
      <c r="F39" s="13"/>
      <c r="G39" s="13"/>
      <c r="H39" s="13"/>
      <c r="I39" s="13"/>
      <c r="J39" s="13"/>
      <c r="K39" s="13"/>
      <c r="L39" s="13"/>
    </row>
    <row r="40" spans="2:12" ht="21" customHeight="1" x14ac:dyDescent="0.15">
      <c r="B40" s="158"/>
      <c r="C40" s="7"/>
      <c r="D40" s="13"/>
      <c r="E40" s="13"/>
      <c r="F40" s="13"/>
      <c r="G40" s="13"/>
      <c r="H40" s="13"/>
      <c r="I40" s="13"/>
      <c r="J40" s="13"/>
      <c r="K40" s="13"/>
      <c r="L40" s="13"/>
    </row>
    <row r="41" spans="2:12" x14ac:dyDescent="0.15">
      <c r="B41" s="160"/>
      <c r="C41" s="160"/>
      <c r="D41" s="160"/>
    </row>
    <row r="42" spans="2:12" x14ac:dyDescent="0.15">
      <c r="B42" s="10"/>
      <c r="C42" s="9"/>
      <c r="D42" s="10"/>
    </row>
    <row r="45" spans="2:12" x14ac:dyDescent="0.15">
      <c r="B45" s="61"/>
    </row>
  </sheetData>
  <dataConsolidate>
    <dataRefs count="2">
      <dataRef ref="C1:D1" sheet="Object" r:id="rId1"/>
      <dataRef ref="F1" sheet="Object" r:id="rId2"/>
    </dataRefs>
  </dataConsolidate>
  <mergeCells count="15">
    <mergeCell ref="B18:B20"/>
    <mergeCell ref="B1:L1"/>
    <mergeCell ref="B6:B8"/>
    <mergeCell ref="B9:B11"/>
    <mergeCell ref="B12:B14"/>
    <mergeCell ref="B15:B17"/>
    <mergeCell ref="B35:B37"/>
    <mergeCell ref="B38:B40"/>
    <mergeCell ref="B41:D41"/>
    <mergeCell ref="B21:L21"/>
    <mergeCell ref="B24:B25"/>
    <mergeCell ref="C24:C25"/>
    <mergeCell ref="B26:B28"/>
    <mergeCell ref="B29:B31"/>
    <mergeCell ref="B32:B34"/>
  </mergeCells>
  <phoneticPr fontId="2"/>
  <pageMargins left="1.1023622047244095" right="0.51181102362204722" top="0.74803149606299213" bottom="0.74803149606299213" header="0.31496062992125984" footer="0.31496062992125984"/>
  <pageSetup paperSize="9" scale="70" fitToHeight="0" orientation="portrait" errors="dash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2026年度ゴールデンウィーク　天気情報 </vt:lpstr>
      <vt:lpstr>2026年度ゴールデンウィーク　観光施設・交通合計</vt:lpstr>
      <vt:lpstr>2026年度ゴールデンウィーク　宿泊施設合計</vt:lpstr>
      <vt:lpstr>'2026年度ゴールデンウィーク　観光施設・交通合計'!Print_Titles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2026-05-25T02:28:01Z</cp:lastPrinted>
  <dcterms:created xsi:type="dcterms:W3CDTF">2024-01-18T00:20:16Z</dcterms:created>
  <dcterms:modified xsi:type="dcterms:W3CDTF">2026-05-26T03:01:54Z</dcterms:modified>
</cp:coreProperties>
</file>