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C0C3B61F-349E-4206-8EEE-9A8D05714EA8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2022 年末年始 天気情報" sheetId="2" r:id="rId1"/>
    <sheet name="2022 年末年始 施設・交通" sheetId="4" r:id="rId2"/>
    <sheet name="2022 年末年始 宿泊" sheetId="5" r:id="rId3"/>
  </sheets>
  <definedNames>
    <definedName name="_xlnm._FilterDatabase" localSheetId="2" hidden="1">'2022 年末年始 宿泊'!#REF!</definedName>
    <definedName name="_xlnm.Print_Area" localSheetId="1">'2022 年末年始 施設・交通'!$A$1:$K$35</definedName>
    <definedName name="_xlnm.Print_Area" localSheetId="2">'2022 年末年始 宿泊'!$A$1:$L$38</definedName>
    <definedName name="_xlnm.Print_Area" localSheetId="0">'2022 年末年始 天気情報'!$A$1:$J$20</definedName>
    <definedName name="_xlnm.Print_Titles" localSheetId="1">'2022 年末年始 施設・交通'!$1:$1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E7" i="2"/>
  <c r="J6" i="2"/>
  <c r="J7" i="2" s="1"/>
  <c r="I6" i="2"/>
  <c r="I7" i="2" s="1"/>
  <c r="H6" i="2"/>
  <c r="H7" i="2" s="1"/>
  <c r="G6" i="2"/>
  <c r="G10" i="2" s="1"/>
  <c r="G11" i="2" s="1"/>
  <c r="F6" i="2"/>
  <c r="F10" i="2" s="1"/>
  <c r="F11" i="2" s="1"/>
  <c r="E6" i="2"/>
  <c r="E10" i="2" s="1"/>
  <c r="E11" i="2" s="1"/>
  <c r="D6" i="2"/>
  <c r="D10" i="2" s="1"/>
  <c r="D11" i="2" s="1"/>
  <c r="J3" i="2"/>
  <c r="I3" i="2"/>
  <c r="H3" i="2"/>
  <c r="G3" i="2"/>
  <c r="F3" i="2"/>
  <c r="E3" i="2"/>
  <c r="D3" i="2"/>
  <c r="D7" i="2" l="1"/>
  <c r="G7" i="2"/>
  <c r="J10" i="2"/>
  <c r="J11" i="2" s="1"/>
  <c r="H10" i="2"/>
  <c r="H11" i="2" s="1"/>
  <c r="I10" i="2"/>
  <c r="I11" i="2" s="1"/>
</calcChain>
</file>

<file path=xl/sharedStrings.xml><?xml version="1.0" encoding="utf-8"?>
<sst xmlns="http://schemas.openxmlformats.org/spreadsheetml/2006/main" count="122" uniqueCount="70">
  <si>
    <t>■年末年始の曜日配列および天気情報</t>
    <rPh sb="1" eb="3">
      <t>ネンマツ</t>
    </rPh>
    <rPh sb="3" eb="5">
      <t>ネンシ</t>
    </rPh>
    <rPh sb="6" eb="8">
      <t>ヨウビ</t>
    </rPh>
    <rPh sb="8" eb="10">
      <t>ハイレツ</t>
    </rPh>
    <rPh sb="13" eb="15">
      <t>テンキ</t>
    </rPh>
    <rPh sb="15" eb="17">
      <t>ジョウホウ</t>
    </rPh>
    <phoneticPr fontId="4"/>
  </si>
  <si>
    <t>大分県中部</t>
    <rPh sb="0" eb="3">
      <t>オオイタケン</t>
    </rPh>
    <rPh sb="3" eb="5">
      <t>チュウブ</t>
    </rPh>
    <phoneticPr fontId="4"/>
  </si>
  <si>
    <t>2022年度</t>
    <rPh sb="4" eb="6">
      <t>ネンド</t>
    </rPh>
    <phoneticPr fontId="4"/>
  </si>
  <si>
    <t>☀</t>
    <phoneticPr fontId="4"/>
  </si>
  <si>
    <t>最高気温</t>
    <rPh sb="0" eb="2">
      <t>サイコウ</t>
    </rPh>
    <rPh sb="2" eb="4">
      <t>キオン</t>
    </rPh>
    <phoneticPr fontId="4"/>
  </si>
  <si>
    <t>13.6℃</t>
    <phoneticPr fontId="4"/>
  </si>
  <si>
    <t>10.2℃</t>
    <phoneticPr fontId="4"/>
  </si>
  <si>
    <t>10.4℃</t>
    <phoneticPr fontId="4"/>
  </si>
  <si>
    <t>12.1℃</t>
    <phoneticPr fontId="4"/>
  </si>
  <si>
    <t>13.0℃</t>
    <phoneticPr fontId="4"/>
  </si>
  <si>
    <t>12.5℃</t>
    <phoneticPr fontId="4"/>
  </si>
  <si>
    <t>11.3℃</t>
    <phoneticPr fontId="4"/>
  </si>
  <si>
    <t>2021年度</t>
    <rPh sb="4" eb="6">
      <t>ネンド</t>
    </rPh>
    <phoneticPr fontId="4"/>
  </si>
  <si>
    <t>☀</t>
  </si>
  <si>
    <t>11.0℃</t>
  </si>
  <si>
    <t>11.2℃</t>
  </si>
  <si>
    <t>11.7℃</t>
  </si>
  <si>
    <t>7.7℃</t>
  </si>
  <si>
    <t>9.4℃</t>
  </si>
  <si>
    <t>12.8℃</t>
  </si>
  <si>
    <t>13.5℃</t>
  </si>
  <si>
    <t>2020年度</t>
    <rPh sb="4" eb="6">
      <t>ネンド</t>
    </rPh>
    <phoneticPr fontId="4"/>
  </si>
  <si>
    <t>15.3℃</t>
  </si>
  <si>
    <t>17.9℃</t>
  </si>
  <si>
    <t>14.0℃</t>
  </si>
  <si>
    <t>5.9℃</t>
  </si>
  <si>
    <t>6.3℃</t>
  </si>
  <si>
    <t>7.9℃</t>
  </si>
  <si>
    <t>9.5℃</t>
  </si>
  <si>
    <t>注）網掛け部分は土日祝日</t>
    <phoneticPr fontId="4"/>
  </si>
  <si>
    <t>資料）気象庁HPより作成</t>
    <rPh sb="0" eb="2">
      <t>シリョウ</t>
    </rPh>
    <rPh sb="3" eb="6">
      <t>キショウチョウ</t>
    </rPh>
    <rPh sb="10" eb="12">
      <t>サクセイ</t>
    </rPh>
    <phoneticPr fontId="4"/>
  </si>
  <si>
    <t>【観光施設】</t>
    <rPh sb="1" eb="3">
      <t>カンコウ</t>
    </rPh>
    <rPh sb="3" eb="5">
      <t>シセツ</t>
    </rPh>
    <phoneticPr fontId="4"/>
  </si>
  <si>
    <t>（単位：人、%）</t>
    <rPh sb="1" eb="3">
      <t>タンイ</t>
    </rPh>
    <rPh sb="4" eb="5">
      <t>ニン</t>
    </rPh>
    <phoneticPr fontId="4"/>
  </si>
  <si>
    <t>計</t>
    <rPh sb="0" eb="1">
      <t>ケイ</t>
    </rPh>
    <phoneticPr fontId="4"/>
  </si>
  <si>
    <t>2022年度</t>
    <phoneticPr fontId="4"/>
  </si>
  <si>
    <t>2021年度</t>
    <phoneticPr fontId="4"/>
  </si>
  <si>
    <t>2020年度</t>
    <phoneticPr fontId="4"/>
  </si>
  <si>
    <t>2021年度比</t>
    <rPh sb="6" eb="7">
      <t>ヒ</t>
    </rPh>
    <phoneticPr fontId="4"/>
  </si>
  <si>
    <t>2020年度比</t>
    <rPh sb="6" eb="7">
      <t>ヒ</t>
    </rPh>
    <phoneticPr fontId="4"/>
  </si>
  <si>
    <t>【交通機関】</t>
    <rPh sb="1" eb="3">
      <t>コウツウ</t>
    </rPh>
    <rPh sb="3" eb="5">
      <t>キカン</t>
    </rPh>
    <phoneticPr fontId="4"/>
  </si>
  <si>
    <t>（単位：人、台、%）</t>
    <rPh sb="1" eb="3">
      <t>タンイ</t>
    </rPh>
    <rPh sb="4" eb="5">
      <t>ニン</t>
    </rPh>
    <rPh sb="6" eb="7">
      <t>ダイ</t>
    </rPh>
    <phoneticPr fontId="4"/>
  </si>
  <si>
    <t>高速道路（車）</t>
    <phoneticPr fontId="4"/>
  </si>
  <si>
    <t>高速道路の乗降台数は期間中累計のみ公表</t>
    <rPh sb="0" eb="2">
      <t>コウソク</t>
    </rPh>
    <rPh sb="2" eb="4">
      <t>ドウロ</t>
    </rPh>
    <rPh sb="5" eb="7">
      <t>ジョウコウ</t>
    </rPh>
    <rPh sb="7" eb="9">
      <t>ダイスウ</t>
    </rPh>
    <rPh sb="10" eb="13">
      <t>キカンチュウ</t>
    </rPh>
    <rPh sb="13" eb="15">
      <t>ルイケイ</t>
    </rPh>
    <rPh sb="17" eb="19">
      <t>コウヒョウ</t>
    </rPh>
    <phoneticPr fontId="4"/>
  </si>
  <si>
    <t>船舶　　（人）</t>
    <rPh sb="0" eb="2">
      <t>センパク</t>
    </rPh>
    <rPh sb="5" eb="6">
      <t>ヒト</t>
    </rPh>
    <phoneticPr fontId="4"/>
  </si>
  <si>
    <t>船舶　　（車）</t>
    <rPh sb="0" eb="2">
      <t>センパク</t>
    </rPh>
    <rPh sb="5" eb="6">
      <t>クルマ</t>
    </rPh>
    <phoneticPr fontId="4"/>
  </si>
  <si>
    <t>2022年度　年末年始入込調査結果</t>
    <rPh sb="7" eb="11">
      <t>ネンマツネンシ</t>
    </rPh>
    <rPh sb="11" eb="13">
      <t>イリコ</t>
    </rPh>
    <rPh sb="13" eb="15">
      <t>チョウサ</t>
    </rPh>
    <rPh sb="15" eb="17">
      <t>ケッカ</t>
    </rPh>
    <phoneticPr fontId="4"/>
  </si>
  <si>
    <t>市内地区別主要宿泊施設（29施設）宿泊状況</t>
    <rPh sb="0" eb="2">
      <t>シナイ</t>
    </rPh>
    <rPh sb="2" eb="4">
      <t>チク</t>
    </rPh>
    <rPh sb="4" eb="5">
      <t>ベツ</t>
    </rPh>
    <rPh sb="5" eb="7">
      <t>シュヨウ</t>
    </rPh>
    <rPh sb="7" eb="9">
      <t>シュクハク</t>
    </rPh>
    <rPh sb="9" eb="11">
      <t>シセツ</t>
    </rPh>
    <rPh sb="14" eb="16">
      <t>シセツ</t>
    </rPh>
    <rPh sb="17" eb="19">
      <t>シュクハク</t>
    </rPh>
    <rPh sb="19" eb="21">
      <t>ジョウキョウ</t>
    </rPh>
    <phoneticPr fontId="4"/>
  </si>
  <si>
    <t>（単位：人、%）</t>
    <rPh sb="1" eb="3">
      <t>タンイ</t>
    </rPh>
    <rPh sb="4" eb="5">
      <t>ヒト</t>
    </rPh>
    <phoneticPr fontId="4"/>
  </si>
  <si>
    <t>地区</t>
    <rPh sb="0" eb="2">
      <t>チク</t>
    </rPh>
    <phoneticPr fontId="4"/>
  </si>
  <si>
    <t>合計</t>
    <rPh sb="0" eb="2">
      <t>ゴウケイ</t>
    </rPh>
    <phoneticPr fontId="4"/>
  </si>
  <si>
    <t>北浜・中央地区</t>
    <rPh sb="0" eb="2">
      <t>キタハマ</t>
    </rPh>
    <rPh sb="3" eb="5">
      <t>チュウオウ</t>
    </rPh>
    <rPh sb="5" eb="7">
      <t>チク</t>
    </rPh>
    <phoneticPr fontId="4"/>
  </si>
  <si>
    <t>2022年度</t>
  </si>
  <si>
    <t>2021年度</t>
  </si>
  <si>
    <t>2020年度</t>
  </si>
  <si>
    <t>鉄輪・明礬地区</t>
    <rPh sb="0" eb="2">
      <t>カンナワ</t>
    </rPh>
    <rPh sb="3" eb="5">
      <t>ミョウバン</t>
    </rPh>
    <rPh sb="5" eb="7">
      <t>チク</t>
    </rPh>
    <phoneticPr fontId="4"/>
  </si>
  <si>
    <t>観海寺・堀田地区</t>
    <rPh sb="0" eb="3">
      <t>カンカイジ</t>
    </rPh>
    <rPh sb="4" eb="6">
      <t>ホリタ</t>
    </rPh>
    <rPh sb="6" eb="8">
      <t>チク</t>
    </rPh>
    <phoneticPr fontId="4"/>
  </si>
  <si>
    <t>その他地区</t>
    <rPh sb="2" eb="3">
      <t>タ</t>
    </rPh>
    <rPh sb="3" eb="5">
      <t>チク</t>
    </rPh>
    <phoneticPr fontId="4"/>
  </si>
  <si>
    <t>合　計</t>
    <phoneticPr fontId="4"/>
  </si>
  <si>
    <t>2021年度比</t>
  </si>
  <si>
    <t>2020年度比</t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</si>
  <si>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後時々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ゴ</t>
    </rPh>
    <rPh sb="2" eb="4">
      <t>トキドキ</t>
    </rPh>
    <phoneticPr fontId="4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</si>
  <si>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一時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イチジ</t>
    </rPh>
    <phoneticPr fontId="4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</si>
  <si>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トキドキ</t>
    </rPh>
    <phoneticPr fontId="4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</si>
  <si>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FF0000"/>
        <rFont val="ＭＳ Ｐゴシック"/>
        <family val="3"/>
        <charset val="128"/>
      </rPr>
      <t>☀</t>
    </r>
    <rPh sb="1" eb="3">
      <t>トキドキ</t>
    </rPh>
    <phoneticPr fontId="4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</si>
  <si>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rFont val="Segoe UI Symbol"/>
        <family val="2"/>
      </rPr>
      <t>⛄</t>
    </r>
    <rPh sb="1" eb="2">
      <t>ゴ</t>
    </rPh>
    <rPh sb="3" eb="5">
      <t>イチジ</t>
    </rPh>
    <phoneticPr fontId="4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</si>
  <si>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後一時</t>
    </r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一時</t>
    </r>
    <r>
      <rPr>
        <sz val="11"/>
        <color rgb="FFFF0000"/>
        <rFont val="ＭＳ Ｐゴシック"/>
        <family val="3"/>
        <charset val="128"/>
      </rPr>
      <t>☀</t>
    </r>
    <rPh sb="1" eb="2">
      <t>ゴ</t>
    </rPh>
    <rPh sb="2" eb="4">
      <t>イチジ</t>
    </rPh>
    <rPh sb="5" eb="7">
      <t>イチジ</t>
    </rPh>
    <phoneticPr fontId="4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</si>
  <si>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後一時</t>
    </r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一時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ゴ</t>
    </rPh>
    <rPh sb="2" eb="5">
      <t>イチジアメ</t>
    </rPh>
    <rPh sb="5" eb="7">
      <t>イチジ</t>
    </rPh>
    <phoneticPr fontId="4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</si>
  <si>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後</t>
    </r>
    <r>
      <rPr>
        <sz val="11"/>
        <color rgb="FFFF0000"/>
        <rFont val="ＭＳ Ｐゴシック"/>
        <family val="3"/>
        <charset val="128"/>
      </rPr>
      <t>☀</t>
    </r>
    <rPh sb="1" eb="3">
      <t>イチジ</t>
    </rPh>
    <rPh sb="4" eb="5">
      <t>アト</t>
    </rPh>
    <phoneticPr fontId="4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</si>
  <si>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Ph sb="1" eb="2">
      <t>ゴ</t>
    </rPh>
    <rPh sb="3" eb="5">
      <t>イチジ</t>
    </rPh>
    <phoneticPr fontId="4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</si>
  <si>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後時々</t>
    </r>
    <r>
      <rPr>
        <sz val="11"/>
        <color rgb="FF0070C0"/>
        <rFont val="ＭＳ Ｐゴシック"/>
        <family val="3"/>
        <charset val="128"/>
      </rPr>
      <t>☂</t>
    </r>
    <rPh sb="1" eb="2">
      <t>ゴ</t>
    </rPh>
    <rPh sb="2" eb="4">
      <t>トキドキ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</si>
</sst>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m&quot;月&quot;d&quot;日&quot;;@"/>
    <numFmt numFmtId="178" formatCode="#,##0_);[Red]\(#,##0\)"/>
    <numFmt numFmtId="179" formatCode="#,##0_ "/>
    <numFmt numFmtId="180" formatCode="\+##0.0_ ;[Red]\-#,##0.0\ "/>
    <numFmt numFmtId="181" formatCode="\+##,##0.0_ ;[Red]\-##,##0.0\ "/>
    <numFmt numFmtId="182" formatCode="0.0%"/>
    <numFmt numFmtId="183" formatCode="\+##0.0;[Red]\-#,##0.0"/>
    <numFmt numFmtId="184" formatCode="\+##,##0.0;[Red]\-##,##0.0"/>
  </numFmts>
  <fonts count="2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9.5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Segoe UI Symbol"/>
      <family val="2"/>
    </font>
    <font>
      <sz val="11"/>
      <color theme="0" tint="-0.49998474074526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1" xfId="1" applyFont="1" applyFill="1" applyBorder="1" applyAlignment="1">
      <alignment vertical="center"/>
    </xf>
    <xf numFmtId="56" fontId="1" fillId="0" borderId="3" xfId="1" applyNumberFormat="1" applyFont="1" applyFill="1" applyBorder="1" applyAlignment="1">
      <alignment horizontal="center" vertical="center" shrinkToFit="1"/>
    </xf>
    <xf numFmtId="56" fontId="1" fillId="3" borderId="3" xfId="1" applyNumberFormat="1" applyFont="1" applyFill="1" applyBorder="1" applyAlignment="1">
      <alignment horizontal="center" vertical="center" shrinkToFit="1"/>
    </xf>
    <xf numFmtId="56" fontId="1" fillId="0" borderId="4" xfId="1" applyNumberFormat="1" applyFont="1" applyFill="1" applyBorder="1" applyAlignment="1">
      <alignment horizontal="center" vertical="center" shrinkToFit="1"/>
    </xf>
    <xf numFmtId="56" fontId="1" fillId="2" borderId="0" xfId="1" applyNumberFormat="1" applyFont="1" applyFill="1" applyBorder="1" applyAlignment="1">
      <alignment horizontal="center" vertical="center" shrinkToFit="1"/>
    </xf>
    <xf numFmtId="56" fontId="1" fillId="0" borderId="6" xfId="1" applyNumberFormat="1" applyFont="1" applyFill="1" applyBorder="1" applyAlignment="1">
      <alignment horizontal="center" vertical="center" shrinkToFit="1"/>
    </xf>
    <xf numFmtId="56" fontId="1" fillId="3" borderId="6" xfId="1" applyNumberFormat="1" applyFont="1" applyFill="1" applyBorder="1" applyAlignment="1">
      <alignment horizontal="center" vertical="center" shrinkToFit="1"/>
    </xf>
    <xf numFmtId="56" fontId="1" fillId="0" borderId="7" xfId="1" applyNumberFormat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3" borderId="8" xfId="1" applyFont="1" applyFill="1" applyBorder="1" applyAlignment="1">
      <alignment horizontal="center" vertical="center" shrinkToFit="1"/>
    </xf>
    <xf numFmtId="0" fontId="1" fillId="3" borderId="6" xfId="1" applyFont="1" applyFill="1" applyBorder="1" applyAlignment="1">
      <alignment horizontal="center" vertical="center" shrinkToFit="1"/>
    </xf>
    <xf numFmtId="0" fontId="1" fillId="2" borderId="0" xfId="1" applyFont="1" applyFill="1" applyBorder="1" applyAlignment="1">
      <alignment horizontal="center" vertical="center"/>
    </xf>
    <xf numFmtId="56" fontId="1" fillId="0" borderId="12" xfId="1" applyNumberFormat="1" applyFont="1" applyFill="1" applyBorder="1" applyAlignment="1">
      <alignment horizontal="center" vertical="center" shrinkToFit="1"/>
    </xf>
    <xf numFmtId="56" fontId="1" fillId="0" borderId="8" xfId="1" applyNumberFormat="1" applyFont="1" applyFill="1" applyBorder="1" applyAlignment="1">
      <alignment horizontal="center" vertical="center" shrinkToFit="1"/>
    </xf>
    <xf numFmtId="56" fontId="1" fillId="3" borderId="8" xfId="1" applyNumberFormat="1" applyFont="1" applyFill="1" applyBorder="1" applyAlignment="1">
      <alignment horizontal="center" vertical="center" shrinkToFit="1"/>
    </xf>
    <xf numFmtId="56" fontId="1" fillId="3" borderId="12" xfId="1" applyNumberFormat="1" applyFont="1" applyFill="1" applyBorder="1" applyAlignment="1">
      <alignment horizontal="center" vertical="center" shrinkToFit="1"/>
    </xf>
    <xf numFmtId="56" fontId="1" fillId="3" borderId="7" xfId="1" applyNumberFormat="1" applyFont="1" applyFill="1" applyBorder="1" applyAlignment="1">
      <alignment horizontal="center" vertical="center" shrinkToFit="1"/>
    </xf>
    <xf numFmtId="0" fontId="1" fillId="3" borderId="7" xfId="1" applyFont="1" applyFill="1" applyBorder="1" applyAlignment="1">
      <alignment horizontal="center" vertical="center" shrinkToFit="1"/>
    </xf>
    <xf numFmtId="0" fontId="5" fillId="0" borderId="0" xfId="1" applyFont="1" applyFill="1"/>
    <xf numFmtId="0" fontId="5" fillId="0" borderId="0" xfId="1" applyFont="1" applyFill="1" applyAlignment="1"/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/>
    <xf numFmtId="0" fontId="1" fillId="2" borderId="0" xfId="1" applyFont="1" applyFill="1" applyBorder="1"/>
    <xf numFmtId="0" fontId="1" fillId="2" borderId="0" xfId="1" applyFont="1" applyFill="1"/>
    <xf numFmtId="0" fontId="1" fillId="0" borderId="9" xfId="1" applyFont="1" applyFill="1" applyBorder="1" applyAlignment="1">
      <alignment horizontal="center" vertical="center" wrapText="1"/>
    </xf>
    <xf numFmtId="176" fontId="6" fillId="0" borderId="9" xfId="2" applyNumberFormat="1" applyFont="1" applyFill="1" applyBorder="1" applyAlignment="1">
      <alignment horizontal="center" vertical="center" shrinkToFit="1"/>
    </xf>
    <xf numFmtId="176" fontId="6" fillId="0" borderId="10" xfId="2" applyNumberFormat="1" applyFont="1" applyFill="1" applyBorder="1" applyAlignment="1">
      <alignment horizontal="center" vertical="center" shrinkToFit="1"/>
    </xf>
    <xf numFmtId="176" fontId="6" fillId="3" borderId="10" xfId="2" applyNumberFormat="1" applyFont="1" applyFill="1" applyBorder="1" applyAlignment="1">
      <alignment horizontal="center" vertical="center" shrinkToFit="1"/>
    </xf>
    <xf numFmtId="176" fontId="6" fillId="3" borderId="9" xfId="2" applyNumberFormat="1" applyFont="1" applyFill="1" applyBorder="1" applyAlignment="1">
      <alignment horizontal="center" vertical="center" shrinkToFit="1"/>
    </xf>
    <xf numFmtId="176" fontId="6" fillId="0" borderId="11" xfId="2" applyNumberFormat="1" applyFont="1" applyFill="1" applyBorder="1" applyAlignment="1">
      <alignment horizontal="center" vertical="center" shrinkToFit="1"/>
    </xf>
    <xf numFmtId="176" fontId="6" fillId="2" borderId="0" xfId="2" applyNumberFormat="1" applyFont="1" applyFill="1" applyBorder="1" applyAlignment="1">
      <alignment horizontal="center" vertical="center" shrinkToFit="1"/>
    </xf>
    <xf numFmtId="176" fontId="6" fillId="3" borderId="11" xfId="2" applyNumberFormat="1" applyFont="1" applyFill="1" applyBorder="1" applyAlignment="1">
      <alignment horizontal="center" vertical="center" shrinkToFit="1"/>
    </xf>
    <xf numFmtId="0" fontId="1" fillId="0" borderId="0" xfId="1" applyFont="1" applyFill="1"/>
    <xf numFmtId="0" fontId="11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center" vertical="center" shrinkToFit="1"/>
    </xf>
    <xf numFmtId="0" fontId="1" fillId="2" borderId="0" xfId="1" applyFont="1" applyFill="1" applyAlignment="1">
      <alignment vertical="center"/>
    </xf>
    <xf numFmtId="176" fontId="1" fillId="2" borderId="0" xfId="3" applyNumberFormat="1" applyFont="1" applyFill="1" applyAlignment="1">
      <alignment vertical="center"/>
    </xf>
    <xf numFmtId="182" fontId="1" fillId="2" borderId="0" xfId="4" applyNumberFormat="1" applyFont="1" applyFill="1" applyAlignment="1">
      <alignment vertical="center"/>
    </xf>
    <xf numFmtId="0" fontId="1" fillId="2" borderId="0" xfId="1" applyFont="1" applyFill="1" applyAlignment="1">
      <alignment horizontal="right" vertical="center"/>
    </xf>
    <xf numFmtId="178" fontId="9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2" borderId="2" xfId="1" applyFont="1" applyFill="1" applyBorder="1" applyAlignment="1">
      <alignment horizontal="center" vertical="center" wrapText="1"/>
    </xf>
    <xf numFmtId="177" fontId="5" fillId="0" borderId="14" xfId="3" applyNumberFormat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178" fontId="6" fillId="0" borderId="22" xfId="1" applyNumberFormat="1" applyFont="1" applyFill="1" applyBorder="1" applyAlignment="1">
      <alignment horizontal="right" vertical="center" wrapText="1"/>
    </xf>
    <xf numFmtId="178" fontId="6" fillId="0" borderId="21" xfId="1" applyNumberFormat="1" applyFont="1" applyFill="1" applyBorder="1" applyAlignment="1">
      <alignment horizontal="right" vertical="center" wrapText="1"/>
    </xf>
    <xf numFmtId="178" fontId="1" fillId="0" borderId="21" xfId="1" applyNumberFormat="1" applyFont="1" applyFill="1" applyBorder="1" applyAlignment="1">
      <alignment horizontal="right" vertical="center" wrapText="1"/>
    </xf>
    <xf numFmtId="178" fontId="1" fillId="3" borderId="21" xfId="1" applyNumberFormat="1" applyFont="1" applyFill="1" applyBorder="1" applyAlignment="1">
      <alignment horizontal="right" vertical="center" wrapText="1"/>
    </xf>
    <xf numFmtId="178" fontId="6" fillId="0" borderId="44" xfId="1" applyNumberFormat="1" applyFont="1" applyFill="1" applyBorder="1" applyAlignment="1">
      <alignment horizontal="right" vertical="center" wrapText="1"/>
    </xf>
    <xf numFmtId="178" fontId="6" fillId="0" borderId="45" xfId="1" applyNumberFormat="1" applyFont="1" applyFill="1" applyBorder="1" applyAlignment="1">
      <alignment horizontal="right" vertical="center" wrapText="1"/>
    </xf>
    <xf numFmtId="178" fontId="1" fillId="0" borderId="45" xfId="1" applyNumberFormat="1" applyFont="1" applyFill="1" applyBorder="1" applyAlignment="1">
      <alignment horizontal="right" vertical="center" wrapText="1"/>
    </xf>
    <xf numFmtId="178" fontId="1" fillId="3" borderId="45" xfId="1" applyNumberFormat="1" applyFont="1" applyFill="1" applyBorder="1" applyAlignment="1">
      <alignment horizontal="right" vertical="center" wrapText="1"/>
    </xf>
    <xf numFmtId="0" fontId="1" fillId="2" borderId="20" xfId="1" applyFont="1" applyFill="1" applyBorder="1" applyAlignment="1">
      <alignment horizontal="center" vertical="center"/>
    </xf>
    <xf numFmtId="179" fontId="1" fillId="2" borderId="0" xfId="1" applyNumberFormat="1" applyFont="1" applyFill="1" applyBorder="1" applyAlignment="1">
      <alignment vertical="center"/>
    </xf>
    <xf numFmtId="176" fontId="1" fillId="2" borderId="0" xfId="3" applyNumberFormat="1" applyFont="1" applyFill="1" applyBorder="1" applyAlignment="1">
      <alignment vertical="center"/>
    </xf>
    <xf numFmtId="0" fontId="1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181" fontId="1" fillId="0" borderId="30" xfId="3" applyNumberFormat="1" applyFont="1" applyFill="1" applyBorder="1" applyAlignment="1">
      <alignment horizontal="right" vertical="center" wrapText="1"/>
    </xf>
    <xf numFmtId="0" fontId="1" fillId="2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78" fontId="1" fillId="0" borderId="25" xfId="1" applyNumberFormat="1" applyFont="1" applyFill="1" applyBorder="1" applyAlignment="1">
      <alignment horizontal="right" vertical="center" wrapText="1"/>
    </xf>
    <xf numFmtId="179" fontId="1" fillId="2" borderId="26" xfId="1" applyNumberFormat="1" applyFont="1" applyFill="1" applyBorder="1" applyAlignment="1">
      <alignment vertical="center"/>
    </xf>
    <xf numFmtId="179" fontId="1" fillId="2" borderId="0" xfId="1" applyNumberFormat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178" fontId="1" fillId="0" borderId="22" xfId="1" applyNumberFormat="1" applyFont="1" applyFill="1" applyBorder="1" applyAlignment="1">
      <alignment horizontal="right" vertical="center" wrapText="1"/>
    </xf>
    <xf numFmtId="178" fontId="1" fillId="3" borderId="22" xfId="1" applyNumberFormat="1" applyFont="1" applyFill="1" applyBorder="1" applyAlignment="1">
      <alignment horizontal="right" vertical="center" wrapText="1"/>
    </xf>
    <xf numFmtId="179" fontId="1" fillId="2" borderId="23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1" fillId="2" borderId="27" xfId="1" applyFont="1" applyFill="1" applyBorder="1" applyAlignment="1">
      <alignment horizontal="center" vertical="center"/>
    </xf>
    <xf numFmtId="180" fontId="6" fillId="0" borderId="27" xfId="3" applyNumberFormat="1" applyFont="1" applyFill="1" applyBorder="1" applyAlignment="1">
      <alignment vertical="center"/>
    </xf>
    <xf numFmtId="180" fontId="6" fillId="0" borderId="0" xfId="3" applyNumberFormat="1" applyFont="1" applyFill="1" applyBorder="1" applyAlignment="1">
      <alignment vertical="center"/>
    </xf>
    <xf numFmtId="182" fontId="1" fillId="2" borderId="0" xfId="4" applyNumberFormat="1" applyFont="1" applyFill="1" applyBorder="1" applyAlignment="1">
      <alignment vertical="center"/>
    </xf>
    <xf numFmtId="176" fontId="6" fillId="0" borderId="27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182" fontId="6" fillId="2" borderId="0" xfId="4" applyNumberFormat="1" applyFont="1" applyFill="1" applyBorder="1" applyAlignment="1">
      <alignment horizontal="left" vertical="center"/>
    </xf>
    <xf numFmtId="180" fontId="6" fillId="0" borderId="27" xfId="3" applyNumberFormat="1" applyFont="1" applyFill="1" applyBorder="1" applyAlignment="1">
      <alignment horizontal="center" vertical="center" shrinkToFit="1"/>
    </xf>
    <xf numFmtId="180" fontId="6" fillId="0" borderId="28" xfId="3" applyNumberFormat="1" applyFont="1" applyFill="1" applyBorder="1" applyAlignment="1">
      <alignment horizontal="center" vertical="center" shrinkToFit="1"/>
    </xf>
    <xf numFmtId="180" fontId="6" fillId="0" borderId="29" xfId="3" applyNumberFormat="1" applyFont="1" applyFill="1" applyBorder="1" applyAlignment="1">
      <alignment horizontal="center" vertical="center" shrinkToFit="1"/>
    </xf>
    <xf numFmtId="176" fontId="6" fillId="2" borderId="0" xfId="3" applyNumberFormat="1" applyFont="1" applyFill="1" applyBorder="1" applyAlignment="1">
      <alignment vertical="center"/>
    </xf>
    <xf numFmtId="180" fontId="6" fillId="0" borderId="0" xfId="3" applyNumberFormat="1" applyFont="1" applyFill="1" applyBorder="1" applyAlignment="1">
      <alignment horizontal="center" vertical="center" shrinkToFit="1"/>
    </xf>
    <xf numFmtId="180" fontId="6" fillId="0" borderId="31" xfId="3" applyNumberFormat="1" applyFont="1" applyFill="1" applyBorder="1" applyAlignment="1">
      <alignment horizontal="center" vertical="center" shrinkToFit="1"/>
    </xf>
    <xf numFmtId="180" fontId="6" fillId="0" borderId="32" xfId="3" applyNumberFormat="1" applyFont="1" applyFill="1" applyBorder="1" applyAlignment="1">
      <alignment horizontal="center" vertical="center" shrinkToFit="1"/>
    </xf>
    <xf numFmtId="181" fontId="6" fillId="0" borderId="33" xfId="3" applyNumberFormat="1" applyFont="1" applyFill="1" applyBorder="1" applyAlignment="1">
      <alignment horizontal="right" vertical="center" wrapText="1"/>
    </xf>
    <xf numFmtId="180" fontId="6" fillId="0" borderId="39" xfId="3" applyNumberFormat="1" applyFont="1" applyFill="1" applyBorder="1" applyAlignment="1">
      <alignment horizontal="center" vertical="center" shrinkToFit="1"/>
    </xf>
    <xf numFmtId="176" fontId="6" fillId="2" borderId="0" xfId="3" applyNumberFormat="1" applyFont="1" applyFill="1" applyBorder="1" applyAlignment="1">
      <alignment horizontal="left" vertical="center"/>
    </xf>
    <xf numFmtId="180" fontId="6" fillId="0" borderId="40" xfId="3" applyNumberFormat="1" applyFont="1" applyFill="1" applyBorder="1" applyAlignment="1">
      <alignment horizontal="center" vertical="center" shrinkToFit="1"/>
    </xf>
    <xf numFmtId="180" fontId="6" fillId="0" borderId="1" xfId="3" applyNumberFormat="1" applyFont="1" applyFill="1" applyBorder="1" applyAlignment="1">
      <alignment horizontal="center" vertical="center" shrinkToFit="1"/>
    </xf>
    <xf numFmtId="180" fontId="6" fillId="0" borderId="41" xfId="3" applyNumberFormat="1" applyFont="1" applyFill="1" applyBorder="1" applyAlignment="1">
      <alignment horizontal="center" vertical="center" shrinkToFit="1"/>
    </xf>
    <xf numFmtId="180" fontId="6" fillId="2" borderId="41" xfId="3" applyNumberFormat="1" applyFont="1" applyFill="1" applyBorder="1" applyAlignment="1">
      <alignment vertical="center"/>
    </xf>
    <xf numFmtId="180" fontId="6" fillId="0" borderId="1" xfId="3" applyNumberFormat="1" applyFont="1" applyFill="1" applyBorder="1" applyAlignment="1">
      <alignment horizontal="center" vertical="center"/>
    </xf>
    <xf numFmtId="180" fontId="6" fillId="0" borderId="41" xfId="3" applyNumberFormat="1" applyFont="1" applyFill="1" applyBorder="1" applyAlignment="1">
      <alignment horizontal="center" vertical="center"/>
    </xf>
    <xf numFmtId="180" fontId="6" fillId="0" borderId="0" xfId="3" applyNumberFormat="1" applyFont="1" applyFill="1" applyBorder="1" applyAlignment="1">
      <alignment horizontal="center" vertical="center"/>
    </xf>
    <xf numFmtId="180" fontId="6" fillId="0" borderId="27" xfId="3" applyNumberFormat="1" applyFont="1" applyFill="1" applyBorder="1" applyAlignment="1">
      <alignment horizontal="center" vertical="center"/>
    </xf>
    <xf numFmtId="180" fontId="6" fillId="2" borderId="27" xfId="3" applyNumberFormat="1" applyFont="1" applyFill="1" applyBorder="1" applyAlignment="1">
      <alignment vertical="center"/>
    </xf>
    <xf numFmtId="178" fontId="13" fillId="0" borderId="17" xfId="1" applyNumberFormat="1" applyFont="1" applyFill="1" applyBorder="1" applyAlignment="1">
      <alignment horizontal="right" vertical="center" wrapText="1"/>
    </xf>
    <xf numFmtId="178" fontId="13" fillId="0" borderId="18" xfId="1" applyNumberFormat="1" applyFont="1" applyFill="1" applyBorder="1" applyAlignment="1">
      <alignment horizontal="right" vertical="center" wrapText="1"/>
    </xf>
    <xf numFmtId="178" fontId="13" fillId="3" borderId="18" xfId="1" applyNumberFormat="1" applyFont="1" applyFill="1" applyBorder="1" applyAlignment="1">
      <alignment horizontal="right" vertical="center" wrapText="1"/>
    </xf>
    <xf numFmtId="179" fontId="13" fillId="2" borderId="19" xfId="1" applyNumberFormat="1" applyFont="1" applyFill="1" applyBorder="1" applyAlignment="1">
      <alignment vertical="center"/>
    </xf>
    <xf numFmtId="0" fontId="15" fillId="2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16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left" vertical="center"/>
    </xf>
    <xf numFmtId="0" fontId="1" fillId="2" borderId="48" xfId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horizontal="left" vertical="center"/>
    </xf>
    <xf numFmtId="56" fontId="1" fillId="0" borderId="50" xfId="1" applyNumberFormat="1" applyFont="1" applyFill="1" applyBorder="1" applyAlignment="1">
      <alignment horizontal="center" vertical="center"/>
    </xf>
    <xf numFmtId="0" fontId="1" fillId="2" borderId="51" xfId="1" applyFont="1" applyFill="1" applyBorder="1" applyAlignment="1">
      <alignment horizontal="center" vertical="center"/>
    </xf>
    <xf numFmtId="0" fontId="1" fillId="0" borderId="52" xfId="1" applyFont="1" applyFill="1" applyBorder="1" applyAlignment="1">
      <alignment horizontal="left" vertical="center"/>
    </xf>
    <xf numFmtId="0" fontId="1" fillId="0" borderId="53" xfId="1" applyFont="1" applyFill="1" applyBorder="1" applyAlignment="1">
      <alignment horizontal="left" vertical="center"/>
    </xf>
    <xf numFmtId="38" fontId="1" fillId="2" borderId="23" xfId="3" applyFont="1" applyFill="1" applyBorder="1" applyAlignment="1">
      <alignment horizontal="right" vertical="center" wrapText="1"/>
    </xf>
    <xf numFmtId="0" fontId="1" fillId="0" borderId="44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183" fontId="1" fillId="0" borderId="0" xfId="3" applyNumberFormat="1" applyFont="1" applyFill="1" applyBorder="1" applyAlignment="1">
      <alignment horizontal="right" vertical="center" wrapText="1"/>
    </xf>
    <xf numFmtId="183" fontId="1" fillId="0" borderId="35" xfId="3" applyNumberFormat="1" applyFont="1" applyFill="1" applyBorder="1" applyAlignment="1">
      <alignment horizontal="center" vertical="center" shrinkToFit="1"/>
    </xf>
    <xf numFmtId="183" fontId="1" fillId="0" borderId="46" xfId="3" applyNumberFormat="1" applyFont="1" applyFill="1" applyBorder="1" applyAlignment="1">
      <alignment horizontal="right" vertical="center" shrinkToFit="1"/>
    </xf>
    <xf numFmtId="183" fontId="1" fillId="0" borderId="38" xfId="3" applyNumberFormat="1" applyFont="1" applyFill="1" applyBorder="1" applyAlignment="1">
      <alignment horizontal="center" vertical="center" shrinkToFit="1"/>
    </xf>
    <xf numFmtId="184" fontId="1" fillId="2" borderId="23" xfId="3" applyNumberFormat="1" applyFont="1" applyFill="1" applyBorder="1" applyAlignment="1">
      <alignment horizontal="right" vertical="center" wrapText="1"/>
    </xf>
    <xf numFmtId="0" fontId="1" fillId="0" borderId="42" xfId="1" applyFont="1" applyFill="1" applyBorder="1" applyAlignment="1">
      <alignment horizontal="left" vertical="center"/>
    </xf>
    <xf numFmtId="183" fontId="1" fillId="0" borderId="42" xfId="3" applyNumberFormat="1" applyFont="1" applyFill="1" applyBorder="1" applyAlignment="1">
      <alignment horizontal="right" vertical="center" wrapText="1"/>
    </xf>
    <xf numFmtId="183" fontId="1" fillId="0" borderId="42" xfId="3" applyNumberFormat="1" applyFont="1" applyFill="1" applyBorder="1" applyAlignment="1">
      <alignment horizontal="center" vertical="center" shrinkToFit="1"/>
    </xf>
    <xf numFmtId="183" fontId="1" fillId="0" borderId="43" xfId="3" applyNumberFormat="1" applyFont="1" applyFill="1" applyBorder="1" applyAlignment="1">
      <alignment horizontal="right" vertical="center" shrinkToFit="1"/>
    </xf>
    <xf numFmtId="183" fontId="1" fillId="0" borderId="55" xfId="3" applyNumberFormat="1" applyFont="1" applyFill="1" applyBorder="1" applyAlignment="1">
      <alignment horizontal="center" vertical="center" shrinkToFit="1"/>
    </xf>
    <xf numFmtId="38" fontId="1" fillId="2" borderId="0" xfId="1" applyNumberFormat="1" applyFont="1" applyFill="1" applyAlignment="1">
      <alignment vertical="center"/>
    </xf>
    <xf numFmtId="179" fontId="1" fillId="2" borderId="23" xfId="1" applyNumberFormat="1" applyFont="1" applyFill="1" applyBorder="1" applyAlignment="1">
      <alignment horizontal="right" vertical="center" wrapText="1"/>
    </xf>
    <xf numFmtId="183" fontId="1" fillId="0" borderId="0" xfId="3" applyNumberFormat="1" applyFont="1" applyFill="1" applyBorder="1" applyAlignment="1">
      <alignment vertical="center"/>
    </xf>
    <xf numFmtId="183" fontId="1" fillId="0" borderId="56" xfId="3" applyNumberFormat="1" applyFont="1" applyFill="1" applyBorder="1" applyAlignment="1">
      <alignment horizontal="center" vertical="center" shrinkToFit="1"/>
    </xf>
    <xf numFmtId="183" fontId="1" fillId="0" borderId="42" xfId="3" applyNumberFormat="1" applyFont="1" applyFill="1" applyBorder="1" applyAlignment="1">
      <alignment vertical="center"/>
    </xf>
    <xf numFmtId="183" fontId="1" fillId="0" borderId="57" xfId="3" applyNumberFormat="1" applyFont="1" applyFill="1" applyBorder="1" applyAlignment="1">
      <alignment horizontal="center" vertical="center" shrinkToFit="1"/>
    </xf>
    <xf numFmtId="176" fontId="1" fillId="0" borderId="35" xfId="3" applyNumberFormat="1" applyFont="1" applyFill="1" applyBorder="1" applyAlignment="1">
      <alignment horizontal="center" vertical="center" shrinkToFit="1"/>
    </xf>
    <xf numFmtId="176" fontId="1" fillId="0" borderId="46" xfId="3" applyNumberFormat="1" applyFont="1" applyFill="1" applyBorder="1" applyAlignment="1">
      <alignment horizontal="right" vertical="center" shrinkToFit="1"/>
    </xf>
    <xf numFmtId="176" fontId="1" fillId="0" borderId="58" xfId="3" applyNumberFormat="1" applyFont="1" applyFill="1" applyBorder="1" applyAlignment="1">
      <alignment horizontal="center" vertical="center" shrinkToFit="1"/>
    </xf>
    <xf numFmtId="176" fontId="1" fillId="0" borderId="42" xfId="3" applyNumberFormat="1" applyFont="1" applyFill="1" applyBorder="1" applyAlignment="1">
      <alignment horizontal="center" vertical="center" shrinkToFit="1"/>
    </xf>
    <xf numFmtId="176" fontId="1" fillId="0" borderId="43" xfId="3" applyNumberFormat="1" applyFont="1" applyFill="1" applyBorder="1" applyAlignment="1">
      <alignment horizontal="right" vertical="center" shrinkToFit="1"/>
    </xf>
    <xf numFmtId="176" fontId="1" fillId="0" borderId="57" xfId="3" applyNumberFormat="1" applyFont="1" applyFill="1" applyBorder="1" applyAlignment="1">
      <alignment horizontal="center" vertical="center" shrinkToFit="1"/>
    </xf>
    <xf numFmtId="183" fontId="1" fillId="0" borderId="58" xfId="3" applyNumberFormat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left" vertical="center"/>
    </xf>
    <xf numFmtId="183" fontId="1" fillId="0" borderId="1" xfId="3" applyNumberFormat="1" applyFont="1" applyFill="1" applyBorder="1" applyAlignment="1">
      <alignment vertical="center"/>
    </xf>
    <xf numFmtId="183" fontId="1" fillId="0" borderId="1" xfId="3" applyNumberFormat="1" applyFont="1" applyFill="1" applyBorder="1" applyAlignment="1">
      <alignment horizontal="center" vertical="center" shrinkToFit="1"/>
    </xf>
    <xf numFmtId="183" fontId="1" fillId="0" borderId="47" xfId="3" applyNumberFormat="1" applyFont="1" applyFill="1" applyBorder="1" applyAlignment="1">
      <alignment horizontal="right" vertical="center" shrinkToFit="1"/>
    </xf>
    <xf numFmtId="183" fontId="1" fillId="0" borderId="59" xfId="3" applyNumberFormat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/>
    </xf>
    <xf numFmtId="56" fontId="1" fillId="0" borderId="0" xfId="1" applyNumberFormat="1" applyFont="1" applyFill="1" applyBorder="1" applyAlignment="1">
      <alignment horizontal="center" vertical="center"/>
    </xf>
    <xf numFmtId="38" fontId="1" fillId="0" borderId="0" xfId="3" applyFont="1" applyFill="1" applyBorder="1" applyAlignment="1">
      <alignment horizontal="right" vertical="center" wrapText="1"/>
    </xf>
    <xf numFmtId="38" fontId="1" fillId="2" borderId="0" xfId="3" applyFont="1" applyFill="1" applyBorder="1" applyAlignment="1">
      <alignment horizontal="right" vertical="center" wrapText="1"/>
    </xf>
    <xf numFmtId="179" fontId="1" fillId="0" borderId="0" xfId="1" applyNumberFormat="1" applyFont="1" applyFill="1" applyBorder="1" applyAlignment="1">
      <alignment vertical="center"/>
    </xf>
    <xf numFmtId="178" fontId="13" fillId="3" borderId="17" xfId="1" applyNumberFormat="1" applyFont="1" applyFill="1" applyBorder="1" applyAlignment="1">
      <alignment horizontal="right" vertical="center" wrapText="1"/>
    </xf>
    <xf numFmtId="38" fontId="13" fillId="2" borderId="19" xfId="3" applyFont="1" applyFill="1" applyBorder="1" applyAlignment="1">
      <alignment horizontal="right" vertical="center" wrapText="1"/>
    </xf>
    <xf numFmtId="179" fontId="13" fillId="2" borderId="19" xfId="1" applyNumberFormat="1" applyFont="1" applyFill="1" applyBorder="1" applyAlignment="1">
      <alignment horizontal="right" vertical="center" wrapText="1"/>
    </xf>
    <xf numFmtId="0" fontId="17" fillId="3" borderId="8" xfId="1" applyFont="1" applyFill="1" applyBorder="1" applyAlignment="1">
      <alignment horizontal="center" vertical="center" shrinkToFit="1"/>
    </xf>
    <xf numFmtId="0" fontId="17" fillId="0" borderId="8" xfId="1" applyFont="1" applyFill="1" applyBorder="1" applyAlignment="1">
      <alignment horizontal="center" vertical="center" shrinkToFit="1"/>
    </xf>
    <xf numFmtId="0" fontId="17" fillId="0" borderId="7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textRotation="255"/>
    </xf>
    <xf numFmtId="0" fontId="1" fillId="0" borderId="5" xfId="1" applyFont="1" applyFill="1" applyBorder="1" applyAlignment="1">
      <alignment horizontal="center" vertical="center" textRotation="255"/>
    </xf>
    <xf numFmtId="0" fontId="1" fillId="0" borderId="13" xfId="1" applyFont="1" applyFill="1" applyBorder="1" applyAlignment="1">
      <alignment horizontal="center" vertical="center" textRotation="255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 wrapText="1"/>
    </xf>
    <xf numFmtId="178" fontId="1" fillId="0" borderId="34" xfId="1" applyNumberFormat="1" applyFont="1" applyFill="1" applyBorder="1" applyAlignment="1">
      <alignment horizontal="center" vertical="center" wrapText="1"/>
    </xf>
    <xf numFmtId="178" fontId="1" fillId="0" borderId="35" xfId="1" applyNumberFormat="1" applyFont="1" applyFill="1" applyBorder="1" applyAlignment="1">
      <alignment horizontal="center" vertical="center" wrapText="1"/>
    </xf>
    <xf numFmtId="178" fontId="1" fillId="0" borderId="36" xfId="1" applyNumberFormat="1" applyFont="1" applyFill="1" applyBorder="1" applyAlignment="1">
      <alignment horizontal="center" vertical="center" wrapText="1"/>
    </xf>
    <xf numFmtId="178" fontId="1" fillId="0" borderId="37" xfId="1" applyNumberFormat="1" applyFont="1" applyFill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horizontal="center" vertical="center" wrapText="1"/>
    </xf>
    <xf numFmtId="178" fontId="1" fillId="0" borderId="38" xfId="1" applyNumberFormat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 shrinkToFit="1"/>
    </xf>
    <xf numFmtId="0" fontId="1" fillId="2" borderId="5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176" fontId="5" fillId="2" borderId="0" xfId="3" applyNumberFormat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top" wrapText="1"/>
    </xf>
    <xf numFmtId="0" fontId="5" fillId="2" borderId="27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center" vertical="center"/>
    </xf>
  </cellXfs>
  <cellStyles count="5">
    <cellStyle name="パーセント 2" xfId="4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externalLinkPath" Target="file:///\\beppu\fileserver\&#35251;&#20809;&#35506;\00&#35251;&#20809;&#35506;&#20869;&#20849;&#26377;\K-1-0-0006%20&#35251;&#20809;&#21205;&#24907;&#19968;&#20214;\&#12300;&#65319;&#65335;&#12539;&#30406;&#12539;&#24180;&#26411;&#24180;&#22987;&#12301;&#20837;&#36796;&#35519;&#26619;\&#20196;&#21644;4&#24180;&#32321;&#24537;&#26399;\&#24180;&#26411;&#24180;&#22987;\HP\&#12458;&#12540;&#12503;&#12531;&#12487;&#12540;&#12479;&#29992;\HP&#25522;&#36617;&#29992;.xlsx#" TargetMode="External"/><Relationship Id="rId1" Type="http://schemas.openxmlformats.org/officeDocument/2006/relationships/externalLinkPath" Target="file:///\\beppu\fileserver\&#35251;&#20809;&#35506;\00&#35251;&#20809;&#35506;&#20869;&#20849;&#26377;\K-1-0-0006%20&#35251;&#20809;&#21205;&#24907;&#19968;&#20214;\&#12300;&#65319;&#65335;&#12539;&#30406;&#12539;&#24180;&#26411;&#24180;&#22987;&#12301;&#20837;&#36796;&#35519;&#26619;\&#20196;&#21644;4&#24180;&#32321;&#24537;&#26399;\&#24180;&#26411;&#24180;&#22987;\HP\&#12458;&#12540;&#12503;&#12531;&#12487;&#12540;&#12479;&#29992;\HP&#25522;&#36617;&#29992;.xlsx#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showGridLines="0" tabSelected="1" topLeftCell="A2" zoomScale="78" zoomScaleNormal="78" zoomScaleSheetLayoutView="85" workbookViewId="0">
      <selection activeCell="N9" sqref="N9"/>
    </sheetView>
  </sheetViews>
  <sheetFormatPr defaultColWidth="9" defaultRowHeight="13" x14ac:dyDescent="0.2"/>
  <cols>
    <col min="1" max="1" width="9" style="25"/>
    <col min="2" max="2" width="10.33203125" style="34" customWidth="1"/>
    <col min="3" max="3" width="9.5" style="34" customWidth="1"/>
    <col min="4" max="10" width="14.83203125" style="34" customWidth="1"/>
    <col min="11" max="11" width="9.83203125" style="25" customWidth="1"/>
    <col min="12" max="14" width="8.75" style="25" customWidth="1"/>
    <col min="15" max="16384" width="9" style="25"/>
  </cols>
  <sheetData>
    <row r="1" spans="2:12" ht="64.5" customHeight="1" thickBot="1" x14ac:dyDescent="0.25">
      <c r="B1" s="1" t="s">
        <v>0</v>
      </c>
      <c r="C1" s="1"/>
      <c r="D1" s="22"/>
      <c r="E1" s="23"/>
      <c r="F1" s="23"/>
      <c r="G1" s="23"/>
      <c r="H1" s="23"/>
      <c r="I1" s="23"/>
      <c r="J1" s="23"/>
      <c r="K1" s="24"/>
    </row>
    <row r="2" spans="2:12" ht="25.5" customHeight="1" x14ac:dyDescent="0.2">
      <c r="B2" s="166" t="s">
        <v>1</v>
      </c>
      <c r="C2" s="169" t="s">
        <v>2</v>
      </c>
      <c r="D2" s="2">
        <v>44923</v>
      </c>
      <c r="E2" s="2">
        <v>44924</v>
      </c>
      <c r="F2" s="2">
        <v>44925</v>
      </c>
      <c r="G2" s="3">
        <v>44926</v>
      </c>
      <c r="H2" s="3">
        <v>44927</v>
      </c>
      <c r="I2" s="3">
        <v>44928</v>
      </c>
      <c r="J2" s="4">
        <v>44929</v>
      </c>
      <c r="K2" s="5"/>
      <c r="L2" s="24"/>
    </row>
    <row r="3" spans="2:12" ht="25.5" customHeight="1" x14ac:dyDescent="0.2">
      <c r="B3" s="167"/>
      <c r="C3" s="170"/>
      <c r="D3" s="6" t="str">
        <f>+TEXT(D2,"aaa")</f>
        <v>水</v>
      </c>
      <c r="E3" s="6" t="str">
        <f t="shared" ref="E3:J3" si="0">+TEXT(E2,"aaa")</f>
        <v>木</v>
      </c>
      <c r="F3" s="6" t="str">
        <f t="shared" si="0"/>
        <v>金</v>
      </c>
      <c r="G3" s="7" t="str">
        <f t="shared" si="0"/>
        <v>土</v>
      </c>
      <c r="H3" s="7" t="str">
        <f t="shared" si="0"/>
        <v>日</v>
      </c>
      <c r="I3" s="7" t="str">
        <f t="shared" si="0"/>
        <v>月</v>
      </c>
      <c r="J3" s="8" t="str">
        <f t="shared" si="0"/>
        <v>火</v>
      </c>
      <c r="K3" s="5"/>
      <c r="L3" s="24"/>
    </row>
    <row r="4" spans="2:12" ht="30" customHeight="1" x14ac:dyDescent="0.2">
      <c r="B4" s="167"/>
      <c r="C4" s="170"/>
      <c r="D4" s="9" t="s">
        <v>60</v>
      </c>
      <c r="E4" s="9" t="s">
        <v>61</v>
      </c>
      <c r="F4" s="10" t="s">
        <v>62</v>
      </c>
      <c r="G4" s="163" t="s">
        <v>3</v>
      </c>
      <c r="H4" s="163" t="s">
        <v>3</v>
      </c>
      <c r="I4" s="12" t="s">
        <v>61</v>
      </c>
      <c r="J4" s="165" t="s">
        <v>3</v>
      </c>
      <c r="K4" s="13"/>
      <c r="L4" s="24"/>
    </row>
    <row r="5" spans="2:12" ht="30" customHeight="1" thickBot="1" x14ac:dyDescent="0.25">
      <c r="B5" s="167"/>
      <c r="C5" s="26" t="s">
        <v>4</v>
      </c>
      <c r="D5" s="27" t="s">
        <v>5</v>
      </c>
      <c r="E5" s="27" t="s">
        <v>6</v>
      </c>
      <c r="F5" s="28" t="s">
        <v>7</v>
      </c>
      <c r="G5" s="29" t="s">
        <v>8</v>
      </c>
      <c r="H5" s="29" t="s">
        <v>9</v>
      </c>
      <c r="I5" s="30" t="s">
        <v>10</v>
      </c>
      <c r="J5" s="31" t="s">
        <v>11</v>
      </c>
      <c r="K5" s="32"/>
      <c r="L5" s="24"/>
    </row>
    <row r="6" spans="2:12" ht="25.5" customHeight="1" x14ac:dyDescent="0.2">
      <c r="B6" s="167"/>
      <c r="C6" s="169" t="s">
        <v>12</v>
      </c>
      <c r="D6" s="2">
        <f>+D2</f>
        <v>44923</v>
      </c>
      <c r="E6" s="2">
        <f t="shared" ref="E6:J6" si="1">+E2</f>
        <v>44924</v>
      </c>
      <c r="F6" s="2">
        <f t="shared" si="1"/>
        <v>44925</v>
      </c>
      <c r="G6" s="2">
        <f t="shared" si="1"/>
        <v>44926</v>
      </c>
      <c r="H6" s="3">
        <f t="shared" si="1"/>
        <v>44927</v>
      </c>
      <c r="I6" s="3">
        <f t="shared" si="1"/>
        <v>44928</v>
      </c>
      <c r="J6" s="14">
        <f t="shared" si="1"/>
        <v>44929</v>
      </c>
      <c r="K6" s="5"/>
      <c r="L6" s="24"/>
    </row>
    <row r="7" spans="2:12" ht="25.5" customHeight="1" x14ac:dyDescent="0.2">
      <c r="B7" s="167"/>
      <c r="C7" s="170"/>
      <c r="D7" s="6" t="str">
        <f>+TEXT(D6-365,"aaa")</f>
        <v>火</v>
      </c>
      <c r="E7" s="6" t="str">
        <f t="shared" ref="E7:J7" si="2">+TEXT(E6-365,"aaa")</f>
        <v>水</v>
      </c>
      <c r="F7" s="15" t="str">
        <f t="shared" si="2"/>
        <v>木</v>
      </c>
      <c r="G7" s="15" t="str">
        <f t="shared" si="2"/>
        <v>金</v>
      </c>
      <c r="H7" s="16" t="str">
        <f t="shared" si="2"/>
        <v>土</v>
      </c>
      <c r="I7" s="7" t="str">
        <f t="shared" si="2"/>
        <v>日</v>
      </c>
      <c r="J7" s="8" t="str">
        <f t="shared" si="2"/>
        <v>月</v>
      </c>
      <c r="K7" s="5"/>
      <c r="L7" s="24"/>
    </row>
    <row r="8" spans="2:12" ht="30" customHeight="1" x14ac:dyDescent="0.2">
      <c r="B8" s="167"/>
      <c r="C8" s="170"/>
      <c r="D8" s="9" t="s">
        <v>62</v>
      </c>
      <c r="E8" s="9" t="s">
        <v>65</v>
      </c>
      <c r="F8" s="10" t="s">
        <v>66</v>
      </c>
      <c r="G8" s="164" t="s">
        <v>13</v>
      </c>
      <c r="H8" s="163" t="s">
        <v>13</v>
      </c>
      <c r="I8" s="12" t="s">
        <v>63</v>
      </c>
      <c r="J8" s="165" t="s">
        <v>13</v>
      </c>
      <c r="K8" s="13"/>
      <c r="L8" s="24"/>
    </row>
    <row r="9" spans="2:12" ht="30" customHeight="1" thickBot="1" x14ac:dyDescent="0.25">
      <c r="B9" s="167"/>
      <c r="C9" s="26" t="s">
        <v>4</v>
      </c>
      <c r="D9" s="27" t="s">
        <v>14</v>
      </c>
      <c r="E9" s="27" t="s">
        <v>15</v>
      </c>
      <c r="F9" s="28" t="s">
        <v>16</v>
      </c>
      <c r="G9" s="28" t="s">
        <v>17</v>
      </c>
      <c r="H9" s="29" t="s">
        <v>18</v>
      </c>
      <c r="I9" s="30" t="s">
        <v>19</v>
      </c>
      <c r="J9" s="31" t="s">
        <v>20</v>
      </c>
      <c r="K9" s="32"/>
      <c r="L9" s="24"/>
    </row>
    <row r="10" spans="2:12" ht="25.5" customHeight="1" x14ac:dyDescent="0.2">
      <c r="B10" s="167"/>
      <c r="C10" s="169" t="s">
        <v>21</v>
      </c>
      <c r="D10" s="2">
        <f t="shared" ref="D10:J10" si="3">+D6</f>
        <v>44923</v>
      </c>
      <c r="E10" s="2">
        <f t="shared" si="3"/>
        <v>44924</v>
      </c>
      <c r="F10" s="2">
        <f t="shared" si="3"/>
        <v>44925</v>
      </c>
      <c r="G10" s="2">
        <f t="shared" si="3"/>
        <v>44926</v>
      </c>
      <c r="H10" s="3">
        <f t="shared" si="3"/>
        <v>44927</v>
      </c>
      <c r="I10" s="3">
        <f t="shared" si="3"/>
        <v>44928</v>
      </c>
      <c r="J10" s="17">
        <f t="shared" si="3"/>
        <v>44929</v>
      </c>
      <c r="K10" s="5"/>
      <c r="L10" s="24"/>
    </row>
    <row r="11" spans="2:12" ht="25.5" customHeight="1" x14ac:dyDescent="0.2">
      <c r="B11" s="167"/>
      <c r="C11" s="170"/>
      <c r="D11" s="6" t="str">
        <f>+TEXT(D10-730,"aaa")</f>
        <v>月</v>
      </c>
      <c r="E11" s="6" t="str">
        <f t="shared" ref="E11:J11" si="4">+TEXT(E10-730,"aaa")</f>
        <v>火</v>
      </c>
      <c r="F11" s="15" t="str">
        <f t="shared" si="4"/>
        <v>水</v>
      </c>
      <c r="G11" s="15" t="str">
        <f t="shared" si="4"/>
        <v>木</v>
      </c>
      <c r="H11" s="16" t="str">
        <f t="shared" si="4"/>
        <v>金</v>
      </c>
      <c r="I11" s="7" t="str">
        <f t="shared" si="4"/>
        <v>土</v>
      </c>
      <c r="J11" s="18" t="str">
        <f t="shared" si="4"/>
        <v>日</v>
      </c>
      <c r="K11" s="5"/>
      <c r="L11" s="24"/>
    </row>
    <row r="12" spans="2:12" ht="30" customHeight="1" x14ac:dyDescent="0.2">
      <c r="B12" s="167"/>
      <c r="C12" s="170"/>
      <c r="D12" s="9" t="s">
        <v>67</v>
      </c>
      <c r="E12" s="9" t="s">
        <v>63</v>
      </c>
      <c r="F12" s="10" t="s">
        <v>64</v>
      </c>
      <c r="G12" s="164" t="s">
        <v>13</v>
      </c>
      <c r="H12" s="11" t="s">
        <v>68</v>
      </c>
      <c r="I12" s="12" t="s">
        <v>69</v>
      </c>
      <c r="J12" s="19" t="s">
        <v>62</v>
      </c>
      <c r="K12" s="13"/>
      <c r="L12" s="24"/>
    </row>
    <row r="13" spans="2:12" ht="30" customHeight="1" thickBot="1" x14ac:dyDescent="0.25">
      <c r="B13" s="168"/>
      <c r="C13" s="26" t="s">
        <v>4</v>
      </c>
      <c r="D13" s="27" t="s">
        <v>22</v>
      </c>
      <c r="E13" s="27" t="s">
        <v>23</v>
      </c>
      <c r="F13" s="28" t="s">
        <v>24</v>
      </c>
      <c r="G13" s="28" t="s">
        <v>25</v>
      </c>
      <c r="H13" s="29" t="s">
        <v>26</v>
      </c>
      <c r="I13" s="30" t="s">
        <v>27</v>
      </c>
      <c r="J13" s="33" t="s">
        <v>28</v>
      </c>
      <c r="K13" s="32"/>
      <c r="L13" s="24"/>
    </row>
    <row r="14" spans="2:12" x14ac:dyDescent="0.2">
      <c r="B14" s="20" t="s">
        <v>29</v>
      </c>
    </row>
    <row r="15" spans="2:12" ht="17.25" customHeight="1" x14ac:dyDescent="0.2">
      <c r="B15" s="21" t="s">
        <v>30</v>
      </c>
    </row>
  </sheetData>
  <mergeCells count="4">
    <mergeCell ref="B2:B13"/>
    <mergeCell ref="C2:C4"/>
    <mergeCell ref="C6:C8"/>
    <mergeCell ref="C10:C12"/>
  </mergeCells>
  <phoneticPr fontId="3"/>
  <printOptions horizontalCentered="1"/>
  <pageMargins left="0" right="0" top="0.74803149606299213" bottom="0.74803149606299213" header="0.31496062992125984" footer="0.31496062992125984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5"/>
  <sheetViews>
    <sheetView showGridLines="0" zoomScale="78" zoomScaleNormal="78" zoomScaleSheetLayoutView="85" workbookViewId="0">
      <selection activeCell="H5" sqref="H5"/>
    </sheetView>
  </sheetViews>
  <sheetFormatPr defaultColWidth="9" defaultRowHeight="13" x14ac:dyDescent="0.55000000000000004"/>
  <cols>
    <col min="1" max="1" width="9" style="38"/>
    <col min="2" max="2" width="20.83203125" style="38" customWidth="1"/>
    <col min="3" max="3" width="10.33203125" style="44" customWidth="1"/>
    <col min="4" max="9" width="10.33203125" style="45" customWidth="1"/>
    <col min="10" max="11" width="10.33203125" style="38" customWidth="1"/>
    <col min="12" max="12" width="18.58203125" style="61" hidden="1" customWidth="1"/>
    <col min="13" max="13" width="8.33203125" style="62" hidden="1" customWidth="1"/>
    <col min="14" max="14" width="9" style="38" hidden="1" customWidth="1"/>
    <col min="15" max="15" width="9" style="39" hidden="1" customWidth="1"/>
    <col min="16" max="16" width="9" style="38" hidden="1" customWidth="1"/>
    <col min="17" max="17" width="9" style="39" hidden="1" customWidth="1"/>
    <col min="18" max="18" width="9" style="38" hidden="1" customWidth="1"/>
    <col min="19" max="19" width="18.58203125" style="38" hidden="1" customWidth="1"/>
    <col min="20" max="24" width="9" style="38" hidden="1" customWidth="1"/>
    <col min="25" max="25" width="12.08203125" style="40" bestFit="1" customWidth="1"/>
    <col min="26" max="16384" width="9" style="38"/>
  </cols>
  <sheetData>
    <row r="1" spans="2:17" ht="22.5" customHeight="1" x14ac:dyDescent="0.55000000000000004">
      <c r="B1" s="179" t="s">
        <v>45</v>
      </c>
      <c r="C1" s="180"/>
      <c r="D1" s="180"/>
      <c r="E1" s="180"/>
      <c r="F1" s="180"/>
      <c r="G1" s="180"/>
      <c r="H1" s="180"/>
      <c r="I1" s="180"/>
      <c r="J1" s="180"/>
      <c r="K1" s="35"/>
      <c r="L1" s="36"/>
      <c r="M1" s="37"/>
    </row>
    <row r="2" spans="2:17" ht="22.5" customHeight="1" x14ac:dyDescent="0.55000000000000004">
      <c r="B2" s="71"/>
      <c r="C2" s="35"/>
      <c r="D2" s="35"/>
      <c r="E2" s="35"/>
      <c r="F2" s="35"/>
      <c r="G2" s="35"/>
      <c r="H2" s="35"/>
      <c r="I2" s="35"/>
      <c r="J2" s="35"/>
      <c r="K2" s="35"/>
      <c r="L2" s="36"/>
      <c r="M2" s="37"/>
    </row>
    <row r="3" spans="2:17" ht="25.5" customHeight="1" thickBot="1" x14ac:dyDescent="0.6">
      <c r="B3" s="43" t="s">
        <v>31</v>
      </c>
      <c r="J3" s="41" t="s">
        <v>32</v>
      </c>
      <c r="K3" s="41"/>
      <c r="L3" s="87"/>
      <c r="M3" s="42"/>
      <c r="Q3" s="38"/>
    </row>
    <row r="4" spans="2:17" ht="36" customHeight="1" x14ac:dyDescent="0.55000000000000004">
      <c r="B4" s="46"/>
      <c r="C4" s="47">
        <v>44923</v>
      </c>
      <c r="D4" s="47">
        <v>44924</v>
      </c>
      <c r="E4" s="47">
        <v>44925</v>
      </c>
      <c r="F4" s="47">
        <v>44926</v>
      </c>
      <c r="G4" s="47">
        <v>44927</v>
      </c>
      <c r="H4" s="47">
        <v>44928</v>
      </c>
      <c r="I4" s="47">
        <v>44929</v>
      </c>
      <c r="J4" s="48" t="s">
        <v>33</v>
      </c>
      <c r="K4" s="49"/>
    </row>
    <row r="5" spans="2:17" ht="30" customHeight="1" x14ac:dyDescent="0.55000000000000004">
      <c r="B5" s="72" t="s">
        <v>34</v>
      </c>
      <c r="C5" s="107">
        <v>14307</v>
      </c>
      <c r="D5" s="107">
        <v>20991</v>
      </c>
      <c r="E5" s="108">
        <v>26814</v>
      </c>
      <c r="F5" s="109">
        <v>20665</v>
      </c>
      <c r="G5" s="109">
        <v>20371</v>
      </c>
      <c r="H5" s="109">
        <v>26322</v>
      </c>
      <c r="I5" s="108">
        <v>24232</v>
      </c>
      <c r="J5" s="110">
        <v>153702</v>
      </c>
      <c r="K5" s="59"/>
      <c r="L5" s="38"/>
      <c r="M5" s="38"/>
      <c r="O5" s="38"/>
      <c r="Q5" s="38"/>
    </row>
    <row r="6" spans="2:17" ht="30" customHeight="1" x14ac:dyDescent="0.55000000000000004">
      <c r="B6" s="58" t="s">
        <v>35</v>
      </c>
      <c r="C6" s="52">
        <v>14482</v>
      </c>
      <c r="D6" s="52">
        <v>20870</v>
      </c>
      <c r="E6" s="73">
        <v>26047</v>
      </c>
      <c r="F6" s="73">
        <v>18013</v>
      </c>
      <c r="G6" s="74">
        <v>19496</v>
      </c>
      <c r="H6" s="74">
        <v>28772</v>
      </c>
      <c r="I6" s="73">
        <v>24811</v>
      </c>
      <c r="J6" s="75">
        <v>152491</v>
      </c>
      <c r="K6" s="59"/>
      <c r="L6" s="38"/>
      <c r="M6" s="38"/>
      <c r="O6" s="38"/>
      <c r="Q6" s="38"/>
    </row>
    <row r="7" spans="2:17" ht="30" customHeight="1" thickBot="1" x14ac:dyDescent="0.6">
      <c r="B7" s="63" t="s">
        <v>36</v>
      </c>
      <c r="C7" s="68">
        <v>10786</v>
      </c>
      <c r="D7" s="68">
        <v>10070</v>
      </c>
      <c r="E7" s="73">
        <v>6476</v>
      </c>
      <c r="F7" s="73">
        <v>5513</v>
      </c>
      <c r="G7" s="74">
        <v>7413</v>
      </c>
      <c r="H7" s="74">
        <v>10296</v>
      </c>
      <c r="I7" s="74">
        <v>11148</v>
      </c>
      <c r="J7" s="69">
        <v>61702</v>
      </c>
      <c r="K7" s="59"/>
      <c r="L7" s="38"/>
      <c r="M7" s="38"/>
      <c r="O7" s="38"/>
      <c r="Q7" s="38"/>
    </row>
    <row r="8" spans="2:17" ht="30" customHeight="1" x14ac:dyDescent="0.55000000000000004">
      <c r="B8" s="171" t="s">
        <v>29</v>
      </c>
      <c r="C8" s="171"/>
      <c r="D8" s="171"/>
      <c r="E8" s="88"/>
      <c r="F8" s="88"/>
      <c r="G8" s="88"/>
      <c r="H8" s="89"/>
      <c r="I8" s="90" t="s">
        <v>37</v>
      </c>
      <c r="J8" s="64">
        <v>0.79414522824296796</v>
      </c>
      <c r="K8" s="91"/>
      <c r="L8" s="38"/>
      <c r="M8" s="38"/>
      <c r="O8" s="38"/>
      <c r="Q8" s="38"/>
    </row>
    <row r="9" spans="2:17" ht="30" customHeight="1" thickBot="1" x14ac:dyDescent="0.6">
      <c r="B9" s="172"/>
      <c r="C9" s="172"/>
      <c r="D9" s="172"/>
      <c r="E9" s="92"/>
      <c r="F9" s="92"/>
      <c r="G9" s="92"/>
      <c r="H9" s="93"/>
      <c r="I9" s="94" t="s">
        <v>38</v>
      </c>
      <c r="J9" s="95">
        <v>149.1037567663933</v>
      </c>
      <c r="K9" s="91"/>
      <c r="L9" s="38"/>
      <c r="M9" s="38"/>
      <c r="O9" s="38"/>
      <c r="Q9" s="38"/>
    </row>
    <row r="10" spans="2:17" ht="11.25" customHeight="1" x14ac:dyDescent="0.55000000000000004">
      <c r="B10" s="172"/>
      <c r="C10" s="172"/>
      <c r="D10" s="172"/>
    </row>
    <row r="11" spans="2:17" ht="47.25" customHeight="1" x14ac:dyDescent="0.55000000000000004">
      <c r="B11" s="76"/>
      <c r="C11" s="77"/>
      <c r="D11" s="77"/>
    </row>
    <row r="12" spans="2:17" ht="30" customHeight="1" thickBot="1" x14ac:dyDescent="0.6">
      <c r="B12" s="43" t="s">
        <v>39</v>
      </c>
      <c r="C12" s="66"/>
      <c r="D12" s="67"/>
      <c r="E12" s="67"/>
      <c r="F12" s="67"/>
      <c r="G12" s="67"/>
      <c r="H12" s="67"/>
      <c r="I12" s="67"/>
      <c r="J12" s="41" t="s">
        <v>40</v>
      </c>
      <c r="K12" s="41"/>
    </row>
    <row r="13" spans="2:17" ht="27" customHeight="1" x14ac:dyDescent="0.55000000000000004">
      <c r="B13" s="46" t="s">
        <v>41</v>
      </c>
      <c r="C13" s="47">
        <v>44923</v>
      </c>
      <c r="D13" s="47">
        <v>44924</v>
      </c>
      <c r="E13" s="47">
        <v>44925</v>
      </c>
      <c r="F13" s="47">
        <v>44926</v>
      </c>
      <c r="G13" s="47">
        <v>44927</v>
      </c>
      <c r="H13" s="47">
        <v>44928</v>
      </c>
      <c r="I13" s="47">
        <v>44929</v>
      </c>
      <c r="J13" s="48" t="s">
        <v>33</v>
      </c>
      <c r="K13" s="49"/>
      <c r="L13" s="78"/>
    </row>
    <row r="14" spans="2:17" ht="30" customHeight="1" x14ac:dyDescent="0.55000000000000004">
      <c r="B14" s="72" t="s">
        <v>2</v>
      </c>
      <c r="C14" s="173" t="s">
        <v>42</v>
      </c>
      <c r="D14" s="174"/>
      <c r="E14" s="174"/>
      <c r="F14" s="174"/>
      <c r="G14" s="174"/>
      <c r="H14" s="174"/>
      <c r="I14" s="175"/>
      <c r="J14" s="110">
        <v>97300</v>
      </c>
      <c r="K14" s="59"/>
      <c r="L14" s="70"/>
    </row>
    <row r="15" spans="2:17" ht="30" customHeight="1" x14ac:dyDescent="0.55000000000000004">
      <c r="B15" s="58" t="s">
        <v>35</v>
      </c>
      <c r="C15" s="176"/>
      <c r="D15" s="177"/>
      <c r="E15" s="177"/>
      <c r="F15" s="177"/>
      <c r="G15" s="177"/>
      <c r="H15" s="177"/>
      <c r="I15" s="178"/>
      <c r="J15" s="69">
        <v>102500</v>
      </c>
      <c r="K15" s="59"/>
      <c r="L15" s="70"/>
    </row>
    <row r="16" spans="2:17" ht="30" customHeight="1" thickBot="1" x14ac:dyDescent="0.6">
      <c r="B16" s="58" t="s">
        <v>36</v>
      </c>
      <c r="C16" s="176"/>
      <c r="D16" s="177"/>
      <c r="E16" s="177"/>
      <c r="F16" s="177"/>
      <c r="G16" s="177"/>
      <c r="H16" s="177"/>
      <c r="I16" s="178"/>
      <c r="J16" s="69">
        <v>62200</v>
      </c>
      <c r="K16" s="59"/>
      <c r="L16" s="70"/>
    </row>
    <row r="17" spans="1:25" ht="30" customHeight="1" x14ac:dyDescent="0.55000000000000004">
      <c r="A17" s="65"/>
      <c r="B17" s="79"/>
      <c r="C17" s="80"/>
      <c r="D17" s="80"/>
      <c r="E17" s="88"/>
      <c r="F17" s="88"/>
      <c r="G17" s="88"/>
      <c r="H17" s="89"/>
      <c r="I17" s="96" t="s">
        <v>37</v>
      </c>
      <c r="J17" s="64">
        <v>-5.0731707317073216</v>
      </c>
      <c r="K17" s="91"/>
      <c r="L17" s="97"/>
    </row>
    <row r="18" spans="1:25" ht="30" customHeight="1" thickBot="1" x14ac:dyDescent="0.6">
      <c r="A18" s="65"/>
      <c r="B18" s="13"/>
      <c r="C18" s="81"/>
      <c r="D18" s="81"/>
      <c r="E18" s="92"/>
      <c r="F18" s="92"/>
      <c r="G18" s="92"/>
      <c r="H18" s="93"/>
      <c r="I18" s="98" t="s">
        <v>38</v>
      </c>
      <c r="J18" s="95">
        <v>56.430868167202561</v>
      </c>
      <c r="K18" s="91"/>
      <c r="L18" s="97"/>
    </row>
    <row r="19" spans="1:25" s="65" customFormat="1" ht="10" customHeight="1" thickBot="1" x14ac:dyDescent="0.6">
      <c r="B19" s="13"/>
      <c r="C19" s="81"/>
      <c r="D19" s="81"/>
      <c r="E19" s="99"/>
      <c r="F19" s="99"/>
      <c r="G19" s="99"/>
      <c r="H19" s="99"/>
      <c r="I19" s="100"/>
      <c r="J19" s="101"/>
      <c r="K19" s="91"/>
      <c r="L19" s="97"/>
      <c r="M19" s="13"/>
      <c r="O19" s="60"/>
      <c r="Q19" s="60"/>
      <c r="Y19" s="82"/>
    </row>
    <row r="20" spans="1:25" ht="30" customHeight="1" x14ac:dyDescent="0.55000000000000004">
      <c r="B20" s="46" t="s">
        <v>43</v>
      </c>
      <c r="C20" s="47">
        <v>44923</v>
      </c>
      <c r="D20" s="47">
        <v>44924</v>
      </c>
      <c r="E20" s="47">
        <v>44925</v>
      </c>
      <c r="F20" s="47">
        <v>44926</v>
      </c>
      <c r="G20" s="47">
        <v>44927</v>
      </c>
      <c r="H20" s="47">
        <v>44928</v>
      </c>
      <c r="I20" s="47">
        <v>44929</v>
      </c>
      <c r="J20" s="48" t="s">
        <v>33</v>
      </c>
      <c r="K20" s="91"/>
      <c r="L20" s="97"/>
    </row>
    <row r="21" spans="1:25" ht="30" customHeight="1" x14ac:dyDescent="0.55000000000000004">
      <c r="B21" s="72" t="s">
        <v>2</v>
      </c>
      <c r="C21" s="107">
        <v>594</v>
      </c>
      <c r="D21" s="107">
        <v>1008</v>
      </c>
      <c r="E21" s="108">
        <v>1079</v>
      </c>
      <c r="F21" s="109">
        <v>813</v>
      </c>
      <c r="G21" s="109">
        <v>654</v>
      </c>
      <c r="H21" s="109">
        <v>730</v>
      </c>
      <c r="I21" s="108">
        <v>866</v>
      </c>
      <c r="J21" s="110">
        <v>5744</v>
      </c>
      <c r="K21" s="59"/>
      <c r="L21" s="70"/>
    </row>
    <row r="22" spans="1:25" ht="30" customHeight="1" x14ac:dyDescent="0.55000000000000004">
      <c r="B22" s="58" t="s">
        <v>35</v>
      </c>
      <c r="C22" s="52">
        <v>637</v>
      </c>
      <c r="D22" s="52">
        <v>1014</v>
      </c>
      <c r="E22" s="73">
        <v>1044</v>
      </c>
      <c r="F22" s="73">
        <v>952</v>
      </c>
      <c r="G22" s="74">
        <v>683</v>
      </c>
      <c r="H22" s="74">
        <v>713</v>
      </c>
      <c r="I22" s="73">
        <v>813</v>
      </c>
      <c r="J22" s="69">
        <v>5856</v>
      </c>
      <c r="K22" s="59"/>
      <c r="L22" s="70"/>
    </row>
    <row r="23" spans="1:25" ht="30" customHeight="1" thickBot="1" x14ac:dyDescent="0.6">
      <c r="B23" s="58" t="s">
        <v>36</v>
      </c>
      <c r="C23" s="68">
        <v>274</v>
      </c>
      <c r="D23" s="68">
        <v>267</v>
      </c>
      <c r="E23" s="73">
        <v>247</v>
      </c>
      <c r="F23" s="73">
        <v>254</v>
      </c>
      <c r="G23" s="74">
        <v>136</v>
      </c>
      <c r="H23" s="74">
        <v>225</v>
      </c>
      <c r="I23" s="74">
        <v>198</v>
      </c>
      <c r="J23" s="69">
        <v>1601</v>
      </c>
      <c r="K23" s="59"/>
      <c r="L23" s="70"/>
    </row>
    <row r="24" spans="1:25" ht="30" customHeight="1" x14ac:dyDescent="0.55000000000000004">
      <c r="A24" s="65"/>
      <c r="B24" s="79"/>
      <c r="C24" s="80"/>
      <c r="D24" s="80"/>
      <c r="E24" s="88"/>
      <c r="F24" s="88"/>
      <c r="G24" s="88"/>
      <c r="H24" s="89"/>
      <c r="I24" s="90" t="s">
        <v>37</v>
      </c>
      <c r="J24" s="64">
        <v>-1.9125683060109253</v>
      </c>
      <c r="K24" s="91"/>
      <c r="L24" s="97"/>
    </row>
    <row r="25" spans="1:25" ht="30" customHeight="1" thickBot="1" x14ac:dyDescent="0.6">
      <c r="A25" s="65"/>
      <c r="B25" s="13"/>
      <c r="C25" s="81"/>
      <c r="D25" s="81"/>
      <c r="E25" s="92"/>
      <c r="F25" s="92"/>
      <c r="G25" s="92"/>
      <c r="H25" s="93"/>
      <c r="I25" s="98" t="s">
        <v>38</v>
      </c>
      <c r="J25" s="95">
        <v>258.77576514678321</v>
      </c>
      <c r="K25" s="91"/>
      <c r="L25" s="97"/>
    </row>
    <row r="26" spans="1:25" s="65" customFormat="1" ht="10" customHeight="1" thickBot="1" x14ac:dyDescent="0.6">
      <c r="B26" s="13"/>
      <c r="C26" s="81"/>
      <c r="D26" s="81"/>
      <c r="E26" s="102"/>
      <c r="F26" s="102"/>
      <c r="G26" s="102"/>
      <c r="H26" s="102"/>
      <c r="I26" s="103"/>
      <c r="J26" s="101"/>
      <c r="K26" s="91"/>
      <c r="L26" s="97"/>
      <c r="M26" s="13"/>
      <c r="O26" s="60"/>
      <c r="Q26" s="60"/>
      <c r="Y26" s="82"/>
    </row>
    <row r="27" spans="1:25" ht="30" customHeight="1" x14ac:dyDescent="0.55000000000000004">
      <c r="B27" s="46" t="s">
        <v>44</v>
      </c>
      <c r="C27" s="47">
        <v>44923</v>
      </c>
      <c r="D27" s="47">
        <v>44924</v>
      </c>
      <c r="E27" s="47">
        <v>44925</v>
      </c>
      <c r="F27" s="47">
        <v>44926</v>
      </c>
      <c r="G27" s="47">
        <v>44927</v>
      </c>
      <c r="H27" s="47">
        <v>44928</v>
      </c>
      <c r="I27" s="47">
        <v>44929</v>
      </c>
      <c r="J27" s="48" t="s">
        <v>33</v>
      </c>
      <c r="K27" s="91"/>
      <c r="L27" s="97"/>
    </row>
    <row r="28" spans="1:25" ht="30" customHeight="1" x14ac:dyDescent="0.55000000000000004">
      <c r="B28" s="72" t="s">
        <v>2</v>
      </c>
      <c r="C28" s="107">
        <v>277</v>
      </c>
      <c r="D28" s="107">
        <v>503</v>
      </c>
      <c r="E28" s="108">
        <v>484</v>
      </c>
      <c r="F28" s="109">
        <v>309</v>
      </c>
      <c r="G28" s="109">
        <v>187</v>
      </c>
      <c r="H28" s="109">
        <v>331</v>
      </c>
      <c r="I28" s="108">
        <v>310</v>
      </c>
      <c r="J28" s="110">
        <v>2401</v>
      </c>
      <c r="K28" s="59"/>
      <c r="L28" s="70"/>
    </row>
    <row r="29" spans="1:25" ht="30" customHeight="1" x14ac:dyDescent="0.55000000000000004">
      <c r="B29" s="58" t="s">
        <v>35</v>
      </c>
      <c r="C29" s="52">
        <v>336</v>
      </c>
      <c r="D29" s="52">
        <v>497</v>
      </c>
      <c r="E29" s="73">
        <v>478</v>
      </c>
      <c r="F29" s="73">
        <v>353</v>
      </c>
      <c r="G29" s="74">
        <v>198</v>
      </c>
      <c r="H29" s="74">
        <v>296</v>
      </c>
      <c r="I29" s="73">
        <v>363</v>
      </c>
      <c r="J29" s="69">
        <v>2521</v>
      </c>
      <c r="K29" s="59"/>
      <c r="L29" s="70"/>
    </row>
    <row r="30" spans="1:25" ht="30" customHeight="1" thickBot="1" x14ac:dyDescent="0.6">
      <c r="B30" s="58" t="s">
        <v>36</v>
      </c>
      <c r="C30" s="68">
        <v>135</v>
      </c>
      <c r="D30" s="68">
        <v>141</v>
      </c>
      <c r="E30" s="73">
        <v>106</v>
      </c>
      <c r="F30" s="73">
        <v>109</v>
      </c>
      <c r="G30" s="74">
        <v>63</v>
      </c>
      <c r="H30" s="74">
        <v>109</v>
      </c>
      <c r="I30" s="74">
        <v>108</v>
      </c>
      <c r="J30" s="69">
        <v>771</v>
      </c>
      <c r="K30" s="59"/>
      <c r="L30" s="70"/>
    </row>
    <row r="31" spans="1:25" ht="30" customHeight="1" x14ac:dyDescent="0.55000000000000004">
      <c r="A31" s="65"/>
      <c r="B31" s="79"/>
      <c r="C31" s="83"/>
      <c r="D31" s="80"/>
      <c r="E31" s="88"/>
      <c r="F31" s="88"/>
      <c r="G31" s="88"/>
      <c r="H31" s="89"/>
      <c r="I31" s="90" t="s">
        <v>37</v>
      </c>
      <c r="J31" s="64">
        <v>-4.7600158667195558</v>
      </c>
      <c r="K31" s="91"/>
      <c r="L31" s="97"/>
    </row>
    <row r="32" spans="1:25" ht="30" customHeight="1" thickBot="1" x14ac:dyDescent="0.6">
      <c r="A32" s="65"/>
      <c r="B32" s="172" t="s">
        <v>29</v>
      </c>
      <c r="C32" s="172"/>
      <c r="D32" s="81"/>
      <c r="E32" s="92"/>
      <c r="F32" s="92"/>
      <c r="G32" s="92"/>
      <c r="H32" s="93"/>
      <c r="I32" s="98" t="s">
        <v>38</v>
      </c>
      <c r="J32" s="95">
        <v>211.41374837872894</v>
      </c>
      <c r="K32" s="91"/>
      <c r="L32" s="97"/>
    </row>
    <row r="33" spans="2:25" s="65" customFormat="1" ht="10" customHeight="1" x14ac:dyDescent="0.55000000000000004">
      <c r="B33" s="13"/>
      <c r="C33" s="84"/>
      <c r="D33" s="81"/>
      <c r="E33" s="104"/>
      <c r="F33" s="104"/>
      <c r="G33" s="104"/>
      <c r="H33" s="104"/>
      <c r="I33" s="105"/>
      <c r="J33" s="106"/>
      <c r="K33" s="91"/>
      <c r="L33" s="97"/>
      <c r="M33" s="13"/>
      <c r="O33" s="60"/>
      <c r="Q33" s="60"/>
      <c r="Y33" s="82"/>
    </row>
    <row r="34" spans="2:25" ht="11.25" customHeight="1" x14ac:dyDescent="0.55000000000000004">
      <c r="B34" s="85"/>
      <c r="C34" s="85"/>
      <c r="D34" s="85"/>
      <c r="E34" s="86"/>
      <c r="F34" s="86"/>
      <c r="G34" s="86"/>
      <c r="H34" s="86"/>
      <c r="I34" s="86"/>
      <c r="J34" s="65"/>
      <c r="K34" s="41"/>
    </row>
    <row r="35" spans="2:25" ht="30" customHeight="1" x14ac:dyDescent="0.55000000000000004"/>
  </sheetData>
  <mergeCells count="4">
    <mergeCell ref="B8:D10"/>
    <mergeCell ref="C14:I16"/>
    <mergeCell ref="B32:C32"/>
    <mergeCell ref="B1:J1"/>
  </mergeCells>
  <phoneticPr fontId="3"/>
  <printOptions horizontalCentered="1"/>
  <pageMargins left="0.19685039370078741" right="0" top="0.74803149606299213" bottom="0.74803149606299213" header="0.31496062992125984" footer="0.31496062992125984"/>
  <pageSetup paperSize="9" scale="73" fitToHeight="0" orientation="portrait" r:id="rId1"/>
  <headerFooter alignWithMargins="0"/>
  <rowBreaks count="1" manualBreakCount="1">
    <brk id="35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zoomScale="78" zoomScaleNormal="78" zoomScaleSheetLayoutView="85" workbookViewId="0">
      <selection activeCell="Q8" sqref="Q8"/>
    </sheetView>
  </sheetViews>
  <sheetFormatPr defaultColWidth="9" defaultRowHeight="13" x14ac:dyDescent="0.55000000000000004"/>
  <cols>
    <col min="1" max="1" width="9" style="38"/>
    <col min="2" max="2" width="16.5" style="38" customWidth="1"/>
    <col min="3" max="3" width="15.25" style="117" customWidth="1"/>
    <col min="4" max="10" width="8.83203125" style="45" customWidth="1"/>
    <col min="11" max="11" width="11.33203125" style="38" customWidth="1"/>
    <col min="12" max="16384" width="9" style="38"/>
  </cols>
  <sheetData>
    <row r="1" spans="1:12" ht="39" customHeight="1" x14ac:dyDescent="0.55000000000000004">
      <c r="B1" s="184" t="s">
        <v>46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1:12" ht="39" customHeight="1" x14ac:dyDescent="0.55000000000000004">
      <c r="B2" s="111"/>
      <c r="C2" s="112"/>
      <c r="D2" s="112"/>
      <c r="E2" s="112"/>
      <c r="F2" s="112"/>
      <c r="G2" s="112"/>
      <c r="H2" s="112"/>
      <c r="I2" s="112"/>
      <c r="J2" s="112"/>
      <c r="K2" s="111"/>
    </row>
    <row r="3" spans="1:12" ht="12" customHeight="1" x14ac:dyDescent="0.55000000000000004">
      <c r="B3" s="113"/>
      <c r="C3" s="114"/>
      <c r="D3" s="115"/>
      <c r="E3" s="116"/>
      <c r="F3" s="115"/>
      <c r="G3" s="115"/>
      <c r="H3" s="115"/>
      <c r="I3" s="115"/>
      <c r="J3" s="115"/>
      <c r="K3" s="113"/>
    </row>
    <row r="4" spans="1:12" ht="13.5" thickBot="1" x14ac:dyDescent="0.6">
      <c r="K4" s="41" t="s">
        <v>47</v>
      </c>
    </row>
    <row r="5" spans="1:12" ht="30" customHeight="1" x14ac:dyDescent="0.55000000000000004">
      <c r="A5" s="65"/>
      <c r="B5" s="118" t="s">
        <v>48</v>
      </c>
      <c r="C5" s="119"/>
      <c r="D5" s="120">
        <v>44923</v>
      </c>
      <c r="E5" s="120">
        <v>44924</v>
      </c>
      <c r="F5" s="120">
        <v>44925</v>
      </c>
      <c r="G5" s="120">
        <v>44926</v>
      </c>
      <c r="H5" s="120">
        <v>44927</v>
      </c>
      <c r="I5" s="120">
        <v>44928</v>
      </c>
      <c r="J5" s="120">
        <v>44929</v>
      </c>
      <c r="K5" s="121" t="s">
        <v>49</v>
      </c>
    </row>
    <row r="6" spans="1:12" ht="25" customHeight="1" x14ac:dyDescent="0.55000000000000004">
      <c r="A6" s="65"/>
      <c r="B6" s="181" t="s">
        <v>50</v>
      </c>
      <c r="C6" s="122" t="s">
        <v>51</v>
      </c>
      <c r="D6" s="107">
        <v>2182</v>
      </c>
      <c r="E6" s="107">
        <v>2261</v>
      </c>
      <c r="F6" s="107">
        <v>2363</v>
      </c>
      <c r="G6" s="160">
        <v>2338</v>
      </c>
      <c r="H6" s="160">
        <v>2240</v>
      </c>
      <c r="I6" s="160">
        <v>2256</v>
      </c>
      <c r="J6" s="107">
        <v>1998</v>
      </c>
      <c r="K6" s="161">
        <v>15638</v>
      </c>
    </row>
    <row r="7" spans="1:12" ht="25" customHeight="1" x14ac:dyDescent="0.55000000000000004">
      <c r="A7" s="65"/>
      <c r="B7" s="182"/>
      <c r="C7" s="123" t="s">
        <v>52</v>
      </c>
      <c r="D7" s="50">
        <v>1759</v>
      </c>
      <c r="E7" s="51">
        <v>2343</v>
      </c>
      <c r="F7" s="52">
        <v>2334</v>
      </c>
      <c r="G7" s="52">
        <v>2332</v>
      </c>
      <c r="H7" s="53">
        <v>2262</v>
      </c>
      <c r="I7" s="53">
        <v>2406</v>
      </c>
      <c r="J7" s="52">
        <v>2081</v>
      </c>
      <c r="K7" s="124">
        <v>15517</v>
      </c>
    </row>
    <row r="8" spans="1:12" ht="25" customHeight="1" x14ac:dyDescent="0.55000000000000004">
      <c r="A8" s="65"/>
      <c r="B8" s="182"/>
      <c r="C8" s="125" t="s">
        <v>53</v>
      </c>
      <c r="D8" s="54">
        <v>797</v>
      </c>
      <c r="E8" s="55">
        <v>985</v>
      </c>
      <c r="F8" s="56">
        <v>1180</v>
      </c>
      <c r="G8" s="56">
        <v>1327</v>
      </c>
      <c r="H8" s="57">
        <v>1159</v>
      </c>
      <c r="I8" s="57">
        <v>993</v>
      </c>
      <c r="J8" s="57">
        <v>920</v>
      </c>
      <c r="K8" s="124">
        <v>7361</v>
      </c>
    </row>
    <row r="9" spans="1:12" ht="25" customHeight="1" x14ac:dyDescent="0.55000000000000004">
      <c r="A9" s="65"/>
      <c r="B9" s="182"/>
      <c r="C9" s="126"/>
      <c r="D9" s="127"/>
      <c r="E9" s="127"/>
      <c r="F9" s="128"/>
      <c r="G9" s="128"/>
      <c r="H9" s="128"/>
      <c r="I9" s="129"/>
      <c r="J9" s="130" t="s">
        <v>58</v>
      </c>
      <c r="K9" s="131">
        <v>0.77978990784302482</v>
      </c>
    </row>
    <row r="10" spans="1:12" ht="25" customHeight="1" x14ac:dyDescent="0.55000000000000004">
      <c r="A10" s="65"/>
      <c r="B10" s="185"/>
      <c r="C10" s="132"/>
      <c r="D10" s="133"/>
      <c r="E10" s="133"/>
      <c r="F10" s="134"/>
      <c r="G10" s="134"/>
      <c r="H10" s="134"/>
      <c r="I10" s="135"/>
      <c r="J10" s="136" t="s">
        <v>59</v>
      </c>
      <c r="K10" s="131">
        <v>112.44396141828554</v>
      </c>
    </row>
    <row r="11" spans="1:12" ht="25" customHeight="1" x14ac:dyDescent="0.55000000000000004">
      <c r="A11" s="65"/>
      <c r="B11" s="181" t="s">
        <v>54</v>
      </c>
      <c r="C11" s="126" t="s">
        <v>51</v>
      </c>
      <c r="D11" s="107">
        <v>665</v>
      </c>
      <c r="E11" s="107">
        <v>705</v>
      </c>
      <c r="F11" s="107">
        <v>693</v>
      </c>
      <c r="G11" s="160">
        <v>730</v>
      </c>
      <c r="H11" s="160">
        <v>688</v>
      </c>
      <c r="I11" s="160">
        <v>725</v>
      </c>
      <c r="J11" s="107">
        <v>644</v>
      </c>
      <c r="K11" s="162">
        <v>4850</v>
      </c>
      <c r="L11" s="137"/>
    </row>
    <row r="12" spans="1:12" ht="25" customHeight="1" x14ac:dyDescent="0.55000000000000004">
      <c r="A12" s="65"/>
      <c r="B12" s="182"/>
      <c r="C12" s="123" t="s">
        <v>52</v>
      </c>
      <c r="D12" s="50">
        <v>641</v>
      </c>
      <c r="E12" s="51">
        <v>770</v>
      </c>
      <c r="F12" s="52">
        <v>687</v>
      </c>
      <c r="G12" s="52">
        <v>772</v>
      </c>
      <c r="H12" s="53">
        <v>694</v>
      </c>
      <c r="I12" s="53">
        <v>695</v>
      </c>
      <c r="J12" s="52">
        <v>534</v>
      </c>
      <c r="K12" s="138">
        <v>4793</v>
      </c>
      <c r="L12" s="137"/>
    </row>
    <row r="13" spans="1:12" ht="25" customHeight="1" x14ac:dyDescent="0.55000000000000004">
      <c r="A13" s="65"/>
      <c r="B13" s="182"/>
      <c r="C13" s="125" t="s">
        <v>53</v>
      </c>
      <c r="D13" s="54">
        <v>198</v>
      </c>
      <c r="E13" s="55">
        <v>246</v>
      </c>
      <c r="F13" s="56">
        <v>179</v>
      </c>
      <c r="G13" s="56">
        <v>398</v>
      </c>
      <c r="H13" s="57">
        <v>368</v>
      </c>
      <c r="I13" s="57">
        <v>310</v>
      </c>
      <c r="J13" s="57">
        <v>222</v>
      </c>
      <c r="K13" s="138">
        <v>1921</v>
      </c>
      <c r="L13" s="137"/>
    </row>
    <row r="14" spans="1:12" ht="25" customHeight="1" x14ac:dyDescent="0.55000000000000004">
      <c r="A14" s="65"/>
      <c r="B14" s="182"/>
      <c r="C14" s="126"/>
      <c r="D14" s="139"/>
      <c r="E14" s="139"/>
      <c r="F14" s="128"/>
      <c r="G14" s="128"/>
      <c r="H14" s="128"/>
      <c r="I14" s="129"/>
      <c r="J14" s="140" t="s">
        <v>58</v>
      </c>
      <c r="K14" s="131">
        <v>1.1892343000208712</v>
      </c>
      <c r="L14" s="137"/>
    </row>
    <row r="15" spans="1:12" ht="25" customHeight="1" x14ac:dyDescent="0.55000000000000004">
      <c r="A15" s="65"/>
      <c r="B15" s="185"/>
      <c r="C15" s="132"/>
      <c r="D15" s="141"/>
      <c r="E15" s="141"/>
      <c r="F15" s="134"/>
      <c r="G15" s="134"/>
      <c r="H15" s="134"/>
      <c r="I15" s="135"/>
      <c r="J15" s="142" t="s">
        <v>59</v>
      </c>
      <c r="K15" s="131">
        <v>152.47267048412289</v>
      </c>
      <c r="L15" s="137"/>
    </row>
    <row r="16" spans="1:12" ht="25" customHeight="1" x14ac:dyDescent="0.55000000000000004">
      <c r="A16" s="65"/>
      <c r="B16" s="181" t="s">
        <v>55</v>
      </c>
      <c r="C16" s="126" t="s">
        <v>51</v>
      </c>
      <c r="D16" s="107">
        <v>1922</v>
      </c>
      <c r="E16" s="107">
        <v>2169</v>
      </c>
      <c r="F16" s="107">
        <v>2227</v>
      </c>
      <c r="G16" s="160">
        <v>2085</v>
      </c>
      <c r="H16" s="160">
        <v>2145</v>
      </c>
      <c r="I16" s="160">
        <v>2283</v>
      </c>
      <c r="J16" s="107">
        <v>1995</v>
      </c>
      <c r="K16" s="162">
        <v>14826</v>
      </c>
      <c r="L16" s="137"/>
    </row>
    <row r="17" spans="1:12" ht="25" customHeight="1" x14ac:dyDescent="0.55000000000000004">
      <c r="A17" s="65"/>
      <c r="B17" s="182"/>
      <c r="C17" s="123" t="s">
        <v>52</v>
      </c>
      <c r="D17" s="50">
        <v>2282</v>
      </c>
      <c r="E17" s="51">
        <v>2300</v>
      </c>
      <c r="F17" s="52">
        <v>2358</v>
      </c>
      <c r="G17" s="52">
        <v>2290</v>
      </c>
      <c r="H17" s="53">
        <v>2283</v>
      </c>
      <c r="I17" s="53">
        <v>2275</v>
      </c>
      <c r="J17" s="52">
        <v>2306</v>
      </c>
      <c r="K17" s="138">
        <v>16094</v>
      </c>
      <c r="L17" s="137"/>
    </row>
    <row r="18" spans="1:12" ht="25" customHeight="1" x14ac:dyDescent="0.55000000000000004">
      <c r="A18" s="65"/>
      <c r="B18" s="182"/>
      <c r="C18" s="125" t="s">
        <v>53</v>
      </c>
      <c r="D18" s="54">
        <v>394</v>
      </c>
      <c r="E18" s="55">
        <v>664</v>
      </c>
      <c r="F18" s="56">
        <v>751</v>
      </c>
      <c r="G18" s="56">
        <v>981</v>
      </c>
      <c r="H18" s="57">
        <v>962</v>
      </c>
      <c r="I18" s="57">
        <v>876</v>
      </c>
      <c r="J18" s="57">
        <v>578</v>
      </c>
      <c r="K18" s="138">
        <v>5206</v>
      </c>
      <c r="L18" s="137"/>
    </row>
    <row r="19" spans="1:12" ht="25" customHeight="1" x14ac:dyDescent="0.55000000000000004">
      <c r="A19" s="65"/>
      <c r="B19" s="182"/>
      <c r="C19" s="126"/>
      <c r="D19" s="139"/>
      <c r="E19" s="139"/>
      <c r="F19" s="143"/>
      <c r="G19" s="143"/>
      <c r="H19" s="143"/>
      <c r="I19" s="144"/>
      <c r="J19" s="145" t="s">
        <v>58</v>
      </c>
      <c r="K19" s="131">
        <v>-7.8787125636883246</v>
      </c>
      <c r="L19" s="137"/>
    </row>
    <row r="20" spans="1:12" ht="25" customHeight="1" x14ac:dyDescent="0.55000000000000004">
      <c r="A20" s="65"/>
      <c r="B20" s="185"/>
      <c r="C20" s="132"/>
      <c r="D20" s="141"/>
      <c r="E20" s="141"/>
      <c r="F20" s="146"/>
      <c r="G20" s="146"/>
      <c r="H20" s="146"/>
      <c r="I20" s="147"/>
      <c r="J20" s="148" t="s">
        <v>59</v>
      </c>
      <c r="K20" s="131">
        <v>184.78678447944679</v>
      </c>
      <c r="L20" s="137"/>
    </row>
    <row r="21" spans="1:12" ht="25" customHeight="1" x14ac:dyDescent="0.55000000000000004">
      <c r="A21" s="65"/>
      <c r="B21" s="181" t="s">
        <v>56</v>
      </c>
      <c r="C21" s="126" t="s">
        <v>51</v>
      </c>
      <c r="D21" s="107">
        <v>649</v>
      </c>
      <c r="E21" s="107">
        <v>854</v>
      </c>
      <c r="F21" s="107">
        <v>829</v>
      </c>
      <c r="G21" s="160">
        <v>844</v>
      </c>
      <c r="H21" s="160">
        <v>737</v>
      </c>
      <c r="I21" s="160">
        <v>727</v>
      </c>
      <c r="J21" s="107">
        <v>637</v>
      </c>
      <c r="K21" s="162">
        <v>5277</v>
      </c>
      <c r="L21" s="137"/>
    </row>
    <row r="22" spans="1:12" ht="25" customHeight="1" x14ac:dyDescent="0.55000000000000004">
      <c r="A22" s="65"/>
      <c r="B22" s="182"/>
      <c r="C22" s="123" t="s">
        <v>52</v>
      </c>
      <c r="D22" s="50">
        <v>713</v>
      </c>
      <c r="E22" s="51">
        <v>806</v>
      </c>
      <c r="F22" s="52">
        <v>777</v>
      </c>
      <c r="G22" s="52">
        <v>803</v>
      </c>
      <c r="H22" s="53">
        <v>777</v>
      </c>
      <c r="I22" s="53">
        <v>778</v>
      </c>
      <c r="J22" s="52">
        <v>673</v>
      </c>
      <c r="K22" s="138">
        <v>5327</v>
      </c>
      <c r="L22" s="137"/>
    </row>
    <row r="23" spans="1:12" ht="25" customHeight="1" x14ac:dyDescent="0.55000000000000004">
      <c r="A23" s="65"/>
      <c r="B23" s="182"/>
      <c r="C23" s="125" t="s">
        <v>53</v>
      </c>
      <c r="D23" s="54">
        <v>363</v>
      </c>
      <c r="E23" s="55">
        <v>351</v>
      </c>
      <c r="F23" s="56">
        <v>323</v>
      </c>
      <c r="G23" s="56">
        <v>503</v>
      </c>
      <c r="H23" s="57">
        <v>473</v>
      </c>
      <c r="I23" s="57">
        <v>374</v>
      </c>
      <c r="J23" s="57">
        <v>257</v>
      </c>
      <c r="K23" s="138">
        <v>2644</v>
      </c>
      <c r="L23" s="137"/>
    </row>
    <row r="24" spans="1:12" ht="25" customHeight="1" x14ac:dyDescent="0.55000000000000004">
      <c r="A24" s="65"/>
      <c r="B24" s="182"/>
      <c r="C24" s="126"/>
      <c r="D24" s="139"/>
      <c r="E24" s="139"/>
      <c r="F24" s="128"/>
      <c r="G24" s="128"/>
      <c r="H24" s="128"/>
      <c r="I24" s="129"/>
      <c r="J24" s="149" t="s">
        <v>58</v>
      </c>
      <c r="K24" s="131">
        <v>-0.93861460484325221</v>
      </c>
      <c r="L24" s="137"/>
    </row>
    <row r="25" spans="1:12" ht="25" customHeight="1" x14ac:dyDescent="0.55000000000000004">
      <c r="A25" s="65"/>
      <c r="B25" s="185"/>
      <c r="C25" s="132"/>
      <c r="D25" s="141"/>
      <c r="E25" s="141"/>
      <c r="F25" s="134"/>
      <c r="G25" s="134"/>
      <c r="H25" s="134"/>
      <c r="I25" s="135"/>
      <c r="J25" s="142" t="s">
        <v>59</v>
      </c>
      <c r="K25" s="131">
        <v>99.583963691376709</v>
      </c>
      <c r="L25" s="137"/>
    </row>
    <row r="26" spans="1:12" ht="25" customHeight="1" x14ac:dyDescent="0.55000000000000004">
      <c r="A26" s="65"/>
      <c r="B26" s="181" t="s">
        <v>57</v>
      </c>
      <c r="C26" s="126" t="s">
        <v>51</v>
      </c>
      <c r="D26" s="107">
        <v>5418</v>
      </c>
      <c r="E26" s="107">
        <v>5989</v>
      </c>
      <c r="F26" s="107">
        <v>6112</v>
      </c>
      <c r="G26" s="160">
        <v>5997</v>
      </c>
      <c r="H26" s="160">
        <v>5810</v>
      </c>
      <c r="I26" s="160">
        <v>5991</v>
      </c>
      <c r="J26" s="107">
        <v>5274</v>
      </c>
      <c r="K26" s="162">
        <v>40591</v>
      </c>
      <c r="L26" s="137"/>
    </row>
    <row r="27" spans="1:12" ht="25" customHeight="1" x14ac:dyDescent="0.55000000000000004">
      <c r="A27" s="65"/>
      <c r="B27" s="182"/>
      <c r="C27" s="123" t="s">
        <v>52</v>
      </c>
      <c r="D27" s="50">
        <v>5395</v>
      </c>
      <c r="E27" s="51">
        <v>6219</v>
      </c>
      <c r="F27" s="52">
        <v>6156</v>
      </c>
      <c r="G27" s="52">
        <v>6197</v>
      </c>
      <c r="H27" s="53">
        <v>6016</v>
      </c>
      <c r="I27" s="53">
        <v>6154</v>
      </c>
      <c r="J27" s="52">
        <v>5594</v>
      </c>
      <c r="K27" s="138">
        <v>41731</v>
      </c>
      <c r="L27" s="137"/>
    </row>
    <row r="28" spans="1:12" ht="25" customHeight="1" x14ac:dyDescent="0.55000000000000004">
      <c r="A28" s="65"/>
      <c r="B28" s="182"/>
      <c r="C28" s="125" t="s">
        <v>53</v>
      </c>
      <c r="D28" s="54">
        <v>1752</v>
      </c>
      <c r="E28" s="55">
        <v>2246</v>
      </c>
      <c r="F28" s="56">
        <v>2433</v>
      </c>
      <c r="G28" s="56">
        <v>3209</v>
      </c>
      <c r="H28" s="57">
        <v>2962</v>
      </c>
      <c r="I28" s="57">
        <v>2553</v>
      </c>
      <c r="J28" s="57">
        <v>1977</v>
      </c>
      <c r="K28" s="138">
        <v>17132</v>
      </c>
      <c r="L28" s="137"/>
    </row>
    <row r="29" spans="1:12" ht="25" customHeight="1" x14ac:dyDescent="0.55000000000000004">
      <c r="B29" s="182"/>
      <c r="C29" s="126"/>
      <c r="D29" s="139"/>
      <c r="E29" s="139"/>
      <c r="F29" s="128"/>
      <c r="G29" s="128"/>
      <c r="H29" s="128"/>
      <c r="I29" s="129"/>
      <c r="J29" s="149" t="s">
        <v>58</v>
      </c>
      <c r="K29" s="131">
        <v>-2.7317821283937604</v>
      </c>
      <c r="L29" s="137"/>
    </row>
    <row r="30" spans="1:12" ht="25" customHeight="1" thickBot="1" x14ac:dyDescent="0.6">
      <c r="B30" s="183"/>
      <c r="C30" s="150"/>
      <c r="D30" s="151"/>
      <c r="E30" s="151"/>
      <c r="F30" s="152"/>
      <c r="G30" s="152"/>
      <c r="H30" s="152"/>
      <c r="I30" s="153"/>
      <c r="J30" s="154" t="s">
        <v>59</v>
      </c>
      <c r="K30" s="131">
        <v>136.93088956339014</v>
      </c>
      <c r="L30" s="137"/>
    </row>
    <row r="31" spans="1:12" ht="42" customHeight="1" x14ac:dyDescent="0.55000000000000004">
      <c r="B31" s="188" t="s">
        <v>29</v>
      </c>
      <c r="C31" s="188"/>
      <c r="D31" s="188"/>
      <c r="E31" s="188"/>
      <c r="F31" s="188"/>
      <c r="G31" s="188"/>
      <c r="H31" s="188"/>
      <c r="I31" s="188"/>
      <c r="J31" s="188"/>
      <c r="K31" s="189"/>
    </row>
    <row r="32" spans="1:12" ht="25" customHeight="1" x14ac:dyDescent="0.55000000000000004"/>
    <row r="33" spans="2:11" ht="25" customHeight="1" x14ac:dyDescent="0.55000000000000004">
      <c r="B33" s="65"/>
      <c r="C33" s="126"/>
      <c r="D33" s="86"/>
    </row>
    <row r="34" spans="2:11" ht="25" customHeight="1" x14ac:dyDescent="0.55000000000000004">
      <c r="B34" s="186"/>
      <c r="C34" s="190"/>
      <c r="D34" s="155"/>
    </row>
    <row r="35" spans="2:11" ht="25" customHeight="1" x14ac:dyDescent="0.55000000000000004">
      <c r="B35" s="186"/>
      <c r="C35" s="190"/>
      <c r="D35" s="155"/>
      <c r="E35" s="156"/>
      <c r="F35" s="156"/>
      <c r="G35" s="156"/>
      <c r="H35" s="156"/>
      <c r="I35" s="156"/>
      <c r="J35" s="156"/>
      <c r="K35" s="13"/>
    </row>
    <row r="36" spans="2:11" ht="21" customHeight="1" x14ac:dyDescent="0.55000000000000004">
      <c r="B36" s="186"/>
      <c r="C36" s="126"/>
      <c r="D36" s="157"/>
      <c r="E36" s="157"/>
      <c r="F36" s="157"/>
      <c r="G36" s="157"/>
      <c r="H36" s="157"/>
      <c r="I36" s="157"/>
      <c r="J36" s="157"/>
      <c r="K36" s="158"/>
    </row>
    <row r="37" spans="2:11" ht="21" customHeight="1" x14ac:dyDescent="0.55000000000000004">
      <c r="B37" s="186"/>
      <c r="C37" s="126"/>
      <c r="D37" s="157"/>
      <c r="E37" s="157"/>
      <c r="F37" s="157"/>
      <c r="G37" s="157"/>
      <c r="H37" s="157"/>
      <c r="I37" s="157"/>
      <c r="J37" s="157"/>
      <c r="K37" s="158"/>
    </row>
    <row r="38" spans="2:11" ht="21" customHeight="1" x14ac:dyDescent="0.55000000000000004">
      <c r="B38" s="186"/>
      <c r="C38" s="126"/>
      <c r="D38" s="157"/>
      <c r="E38" s="157"/>
      <c r="F38" s="157"/>
      <c r="G38" s="157"/>
      <c r="H38" s="157"/>
      <c r="I38" s="157"/>
      <c r="J38" s="157"/>
      <c r="K38" s="158"/>
    </row>
    <row r="39" spans="2:11" ht="21" customHeight="1" x14ac:dyDescent="0.55000000000000004">
      <c r="B39" s="186"/>
      <c r="C39" s="126"/>
      <c r="D39" s="159"/>
      <c r="E39" s="159"/>
      <c r="F39" s="159"/>
      <c r="G39" s="159"/>
      <c r="H39" s="159"/>
      <c r="I39" s="159"/>
      <c r="J39" s="159"/>
      <c r="K39" s="59"/>
    </row>
    <row r="40" spans="2:11" ht="21" customHeight="1" x14ac:dyDescent="0.55000000000000004">
      <c r="B40" s="186"/>
      <c r="C40" s="126"/>
      <c r="D40" s="159"/>
      <c r="E40" s="159"/>
      <c r="F40" s="159"/>
      <c r="G40" s="159"/>
      <c r="H40" s="159"/>
      <c r="I40" s="159"/>
      <c r="J40" s="159"/>
      <c r="K40" s="59"/>
    </row>
    <row r="41" spans="2:11" ht="21" customHeight="1" x14ac:dyDescent="0.55000000000000004">
      <c r="B41" s="186"/>
      <c r="C41" s="126"/>
      <c r="D41" s="159"/>
      <c r="E41" s="159"/>
      <c r="F41" s="159"/>
      <c r="G41" s="159"/>
      <c r="H41" s="159"/>
      <c r="I41" s="159"/>
      <c r="J41" s="159"/>
      <c r="K41" s="59"/>
    </row>
    <row r="42" spans="2:11" ht="21" customHeight="1" x14ac:dyDescent="0.55000000000000004">
      <c r="B42" s="186"/>
      <c r="C42" s="126"/>
      <c r="D42" s="159"/>
      <c r="E42" s="159"/>
      <c r="F42" s="159"/>
      <c r="G42" s="159"/>
      <c r="H42" s="159"/>
      <c r="I42" s="159"/>
      <c r="J42" s="159"/>
      <c r="K42" s="59"/>
    </row>
    <row r="43" spans="2:11" ht="21" customHeight="1" x14ac:dyDescent="0.55000000000000004">
      <c r="B43" s="186"/>
      <c r="C43" s="126"/>
      <c r="D43" s="159"/>
      <c r="E43" s="159"/>
      <c r="F43" s="159"/>
      <c r="G43" s="159"/>
      <c r="H43" s="159"/>
      <c r="I43" s="159"/>
      <c r="J43" s="159"/>
      <c r="K43" s="59"/>
    </row>
    <row r="44" spans="2:11" ht="21" customHeight="1" x14ac:dyDescent="0.55000000000000004">
      <c r="B44" s="186"/>
      <c r="C44" s="126"/>
      <c r="D44" s="159"/>
      <c r="E44" s="159"/>
      <c r="F44" s="159"/>
      <c r="G44" s="159"/>
      <c r="H44" s="159"/>
      <c r="I44" s="159"/>
      <c r="J44" s="159"/>
      <c r="K44" s="59"/>
    </row>
    <row r="45" spans="2:11" ht="21" customHeight="1" x14ac:dyDescent="0.55000000000000004">
      <c r="B45" s="186"/>
      <c r="C45" s="126"/>
      <c r="D45" s="159"/>
      <c r="E45" s="159"/>
      <c r="F45" s="159"/>
      <c r="G45" s="159"/>
      <c r="H45" s="159"/>
      <c r="I45" s="159"/>
      <c r="J45" s="159"/>
      <c r="K45" s="59"/>
    </row>
    <row r="46" spans="2:11" ht="21" customHeight="1" x14ac:dyDescent="0.55000000000000004">
      <c r="B46" s="186"/>
      <c r="C46" s="126"/>
      <c r="D46" s="159"/>
      <c r="E46" s="159"/>
      <c r="F46" s="159"/>
      <c r="G46" s="159"/>
      <c r="H46" s="159"/>
      <c r="I46" s="159"/>
      <c r="J46" s="159"/>
      <c r="K46" s="59"/>
    </row>
    <row r="47" spans="2:11" ht="21" customHeight="1" x14ac:dyDescent="0.55000000000000004">
      <c r="B47" s="186"/>
      <c r="C47" s="126"/>
      <c r="D47" s="159"/>
      <c r="E47" s="159"/>
      <c r="F47" s="159"/>
      <c r="G47" s="159"/>
      <c r="H47" s="159"/>
      <c r="I47" s="159"/>
      <c r="J47" s="159"/>
      <c r="K47" s="59"/>
    </row>
    <row r="48" spans="2:11" ht="21" customHeight="1" x14ac:dyDescent="0.55000000000000004">
      <c r="B48" s="186"/>
      <c r="C48" s="126"/>
      <c r="D48" s="159"/>
      <c r="E48" s="159"/>
      <c r="F48" s="159"/>
      <c r="G48" s="159"/>
      <c r="H48" s="159"/>
      <c r="I48" s="159"/>
      <c r="J48" s="159"/>
      <c r="K48" s="59"/>
    </row>
    <row r="49" spans="2:11" ht="21" customHeight="1" x14ac:dyDescent="0.55000000000000004">
      <c r="B49" s="186"/>
      <c r="C49" s="126"/>
      <c r="D49" s="159"/>
      <c r="E49" s="159"/>
      <c r="F49" s="159"/>
      <c r="G49" s="159"/>
      <c r="H49" s="159"/>
      <c r="I49" s="159"/>
      <c r="J49" s="159"/>
      <c r="K49" s="59"/>
    </row>
    <row r="50" spans="2:11" ht="21" customHeight="1" x14ac:dyDescent="0.55000000000000004">
      <c r="B50" s="186"/>
      <c r="C50" s="126"/>
      <c r="D50" s="159"/>
      <c r="E50" s="159"/>
      <c r="F50" s="159"/>
      <c r="G50" s="159"/>
      <c r="H50" s="159"/>
      <c r="I50" s="159"/>
      <c r="J50" s="159"/>
      <c r="K50" s="59"/>
    </row>
    <row r="51" spans="2:11" x14ac:dyDescent="0.55000000000000004">
      <c r="B51" s="187"/>
      <c r="C51" s="187"/>
      <c r="D51" s="187"/>
    </row>
    <row r="52" spans="2:11" x14ac:dyDescent="0.55000000000000004">
      <c r="B52" s="65"/>
      <c r="C52" s="126"/>
      <c r="D52" s="86"/>
    </row>
  </sheetData>
  <dataConsolidate>
    <dataRefs count="2">
      <dataRef ref="C1:D1" sheet="Object" r:id="rId1"/>
      <dataRef ref="F1" sheet="Object" r:id="rId2"/>
    </dataRefs>
  </dataConsolidate>
  <mergeCells count="15">
    <mergeCell ref="B45:B47"/>
    <mergeCell ref="B48:B50"/>
    <mergeCell ref="B51:D51"/>
    <mergeCell ref="B31:K31"/>
    <mergeCell ref="B34:B35"/>
    <mergeCell ref="C34:C35"/>
    <mergeCell ref="B36:B38"/>
    <mergeCell ref="B39:B41"/>
    <mergeCell ref="B42:B44"/>
    <mergeCell ref="B26:B30"/>
    <mergeCell ref="B1:K1"/>
    <mergeCell ref="B6:B10"/>
    <mergeCell ref="B11:B15"/>
    <mergeCell ref="B16:B20"/>
    <mergeCell ref="B21:B25"/>
  </mergeCells>
  <phoneticPr fontId="3"/>
  <printOptions horizontalCentered="1"/>
  <pageMargins left="0.19685039370078741" right="0" top="0.74803149606299213" bottom="0.74803149606299213" header="0.31496062992125984" footer="0.31496062992125984"/>
  <pageSetup paperSize="9" scale="73" fitToHeight="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2022 年末年始 天気情報</vt:lpstr>
      <vt:lpstr>2022 年末年始 施設・交通</vt:lpstr>
      <vt:lpstr>2022 年末年始 宿泊</vt:lpstr>
      <vt:lpstr>'2022 年末年始 施設・交通'!Print_Area</vt:lpstr>
      <vt:lpstr>'2022 年末年始 宿泊'!Print_Area</vt:lpstr>
      <vt:lpstr>'2022 年末年始 天気情報'!Print_Area</vt:lpstr>
      <vt:lpstr>'2022 年末年始 施設・交通'!Print_Titles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2023-01-26T04:42:26Z</dcterms:modified>
</cp:coreProperties>
</file>