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05" windowWidth="13590" windowHeight="6270" tabRatio="764" activeTab="6"/>
  </bookViews>
  <sheets>
    <sheet name="見出し" sheetId="1" r:id="rId1"/>
    <sheet name="1～3" sheetId="2" r:id="rId2"/>
    <sheet name="4～7 " sheetId="3" r:id="rId3"/>
    <sheet name="8.9" sheetId="4" r:id="rId4"/>
    <sheet name="10～13" sheetId="5" r:id="rId5"/>
    <sheet name="14" sheetId="6" r:id="rId6"/>
    <sheet name="15" sheetId="7" r:id="rId7"/>
    <sheet name="16市長事務部局" sheetId="8" r:id="rId8"/>
    <sheet name="16市長部局以外" sheetId="9" r:id="rId9"/>
    <sheet name="17" sheetId="10" r:id="rId10"/>
  </sheets>
  <definedNames>
    <definedName name="_xlnm.Print_Area" localSheetId="4">'10～13'!$A$1:$AD$67</definedName>
    <definedName name="_xlnm.Print_Area" localSheetId="6">'15'!$A$1:$AA$43</definedName>
    <definedName name="_xlnm.Print_Area" localSheetId="2">'4～7 '!$A$1:$AB$74</definedName>
    <definedName name="_xlnm.Print_Area" localSheetId="3">'8.9'!$A$1:$AA$46</definedName>
    <definedName name="_xlnm.Print_Area" localSheetId="0">'見出し'!$A$1:$P$27</definedName>
  </definedNames>
  <calcPr fullCalcOnLoad="1"/>
</workbook>
</file>

<file path=xl/sharedStrings.xml><?xml version="1.0" encoding="utf-8"?>
<sst xmlns="http://schemas.openxmlformats.org/spreadsheetml/2006/main" count="1254" uniqueCount="631">
  <si>
    <t>１８．</t>
  </si>
  <si>
    <t>(R3)</t>
  </si>
  <si>
    <t>(R4)</t>
  </si>
  <si>
    <t>(R5)</t>
  </si>
  <si>
    <t>（単位 ： ppm）</t>
  </si>
  <si>
    <t>年　平　　　均　値</t>
  </si>
  <si>
    <t>月　　　　　　　　　別　　　　　　　　　平　　　　　　　　　均　　　　　　　　　値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</si>
  <si>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</si>
  <si>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</si>
  <si>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</si>
  <si>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</si>
  <si>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</si>
  <si>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</si>
  <si>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</si>
  <si>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</si>
  <si>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</si>
  <si>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１ 月</t>
  </si>
  <si>
    <t>２ 月</t>
  </si>
  <si>
    <t>３ 月</t>
  </si>
  <si>
    <t>窒素酸化物</t>
  </si>
  <si>
    <t>一酸化窒素</t>
  </si>
  <si>
    <t>二酸化窒素</t>
  </si>
  <si>
    <t>青山中学校</t>
  </si>
  <si>
    <t>採　　水　　月　　日</t>
  </si>
  <si>
    <t>水　　温</t>
  </si>
  <si>
    <t>水素イオン</t>
  </si>
  <si>
    <t>溶存酸素</t>
  </si>
  <si>
    <t>大 腸 菌 群 数</t>
  </si>
  <si>
    <t>濃　　度</t>
  </si>
  <si>
    <t>（ DO ）</t>
  </si>
  <si>
    <t>（ ℃ ）</t>
  </si>
  <si>
    <t>（ pH ）</t>
  </si>
  <si>
    <t>－</t>
  </si>
  <si>
    <t>市議会活動状況</t>
  </si>
  <si>
    <t>市議会の審議状況</t>
  </si>
  <si>
    <t>特別委員会の開催状況</t>
  </si>
  <si>
    <t>常任委員会等の開催状況</t>
  </si>
  <si>
    <t>農業委員会の会議・審議状況</t>
  </si>
  <si>
    <t>農地の移動状況</t>
  </si>
  <si>
    <t>公害の発生源・公害の種類別苦情件数</t>
  </si>
  <si>
    <t>二酸化硫黄濃度</t>
  </si>
  <si>
    <t>浮遊粒子状物質濃度</t>
  </si>
  <si>
    <t>別府湾地先海域調査</t>
  </si>
  <si>
    <t>別府市行政組織図</t>
  </si>
  <si>
    <t>監査執行状況</t>
  </si>
  <si>
    <t>主要河川調査</t>
  </si>
  <si>
    <t>市職員数</t>
  </si>
  <si>
    <t>行政</t>
  </si>
  <si>
    <t>平成</t>
  </si>
  <si>
    <t>（単位 ： 件）</t>
  </si>
  <si>
    <t>年　　　　次</t>
  </si>
  <si>
    <t>総　　数</t>
  </si>
  <si>
    <t>現 金 出　　納 検 査</t>
  </si>
  <si>
    <t>定期監査</t>
  </si>
  <si>
    <t>決算審査</t>
  </si>
  <si>
    <t>随時監査</t>
  </si>
  <si>
    <t>議会の　　　要求による　　監査</t>
  </si>
  <si>
    <t>市長の　　　要求による　　監査</t>
  </si>
  <si>
    <t>住民監査請求による監査</t>
  </si>
  <si>
    <t>職員の賠償責　　任（243条の2）</t>
  </si>
  <si>
    <t>資料 … 監査事務局</t>
  </si>
  <si>
    <t>（単位 ： 回 ・ 件）</t>
  </si>
  <si>
    <t>会 議 日 数</t>
  </si>
  <si>
    <t>審　　　　　　　　　議　　　　　　　　　要　　　　　　　　　件</t>
  </si>
  <si>
    <t>総　　　数</t>
  </si>
  <si>
    <t>第　３　条</t>
  </si>
  <si>
    <t>第　４　条</t>
  </si>
  <si>
    <t>第　５　条</t>
  </si>
  <si>
    <t>第 ２０ 条</t>
  </si>
  <si>
    <t>そ の 他</t>
  </si>
  <si>
    <t>資料 … 農業委員会事務局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</si>
  <si>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</si>
  <si>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</si>
  <si>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</si>
  <si>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</si>
  <si>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</si>
  <si>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</si>
  <si>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</si>
  <si>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</si>
  <si>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</si>
  <si>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(L)</t>
  </si>
  <si>
    <t>(M)</t>
  </si>
  <si>
    <t>(P)</t>
  </si>
  <si>
    <t>(R1)</t>
  </si>
  <si>
    <t>(R2)</t>
  </si>
  <si>
    <t>(X)</t>
  </si>
  <si>
    <t>(Z)</t>
  </si>
  <si>
    <t>小計</t>
  </si>
  <si>
    <t>大気汚染</t>
  </si>
  <si>
    <t>水質汚染</t>
  </si>
  <si>
    <t>騒音</t>
  </si>
  <si>
    <t>悪臭</t>
  </si>
  <si>
    <t>不法投棄</t>
  </si>
  <si>
    <t>害虫等の発生</t>
  </si>
  <si>
    <t>その他</t>
  </si>
  <si>
    <t>年　　月　　日</t>
  </si>
  <si>
    <t>資料 … 市議会事務局</t>
  </si>
  <si>
    <t>年　　　　　次</t>
  </si>
  <si>
    <t>定　　　　例　　　　会</t>
  </si>
  <si>
    <t>臨　　　　時　　　　会</t>
  </si>
  <si>
    <t>回　　　　数</t>
  </si>
  <si>
    <t>会 期 日 数</t>
  </si>
  <si>
    <t>年　　　次　・　種　　　別</t>
  </si>
  <si>
    <t>可　　決</t>
  </si>
  <si>
    <t>修　　正　　　可　　決</t>
  </si>
  <si>
    <t>否　　決</t>
  </si>
  <si>
    <t>同　　意      認　　定      承　　認</t>
  </si>
  <si>
    <t>不 同 意　　　不 認 定　　　不 承 認</t>
  </si>
  <si>
    <t>継　　続　　　審　　査</t>
  </si>
  <si>
    <t>審　　議　　　未　　了　　　撤　　回</t>
  </si>
  <si>
    <t>採　　択</t>
  </si>
  <si>
    <t>不 採 択</t>
  </si>
  <si>
    <t>１</t>
  </si>
  <si>
    <t>条例</t>
  </si>
  <si>
    <t>市長提出</t>
  </si>
  <si>
    <t>予算</t>
  </si>
  <si>
    <t>決算</t>
  </si>
  <si>
    <t>契約</t>
  </si>
  <si>
    <t>財産</t>
  </si>
  <si>
    <t>専決処分</t>
  </si>
  <si>
    <t>人事</t>
  </si>
  <si>
    <t>計</t>
  </si>
  <si>
    <t>議員提出</t>
  </si>
  <si>
    <t>意見書</t>
  </si>
  <si>
    <t>決議</t>
  </si>
  <si>
    <t>請願</t>
  </si>
  <si>
    <t>（単位 ： 回）</t>
  </si>
  <si>
    <t>年　　　　　　　　　次</t>
  </si>
  <si>
    <t>総　　　　　数</t>
  </si>
  <si>
    <t>委　　　員　　　会</t>
  </si>
  <si>
    <t>調　　　査　　　会</t>
  </si>
  <si>
    <t>特別委員会</t>
  </si>
  <si>
    <t>年　　　　　　次</t>
  </si>
  <si>
    <t>総　　　 数</t>
  </si>
  <si>
    <t>総 務 文 教</t>
  </si>
  <si>
    <t>観 光 経 済</t>
  </si>
  <si>
    <t>建 設 水 道</t>
  </si>
  <si>
    <t>議会運営委員会</t>
  </si>
  <si>
    <t>総　数</t>
  </si>
  <si>
    <t>委員会</t>
  </si>
  <si>
    <t>調査会</t>
  </si>
  <si>
    <t>項　　　目</t>
  </si>
  <si>
    <t>浮遊物質</t>
  </si>
  <si>
    <t>（ SS ）</t>
  </si>
  <si>
    <t>要求量( BOD )</t>
  </si>
  <si>
    <t>朝見川</t>
  </si>
  <si>
    <t>境川</t>
  </si>
  <si>
    <t>春木川</t>
  </si>
  <si>
    <t>平田川</t>
  </si>
  <si>
    <t>新川</t>
  </si>
  <si>
    <t>冷川</t>
  </si>
  <si>
    <t>（単位 ： 人）</t>
  </si>
  <si>
    <t>各年４月１日現在</t>
  </si>
  <si>
    <t>附　　　　　　　属</t>
  </si>
  <si>
    <t>総数</t>
  </si>
  <si>
    <t>総務部</t>
  </si>
  <si>
    <t>生活環境部</t>
  </si>
  <si>
    <t>（亀川出張所）</t>
  </si>
  <si>
    <t>（朝日出張所）</t>
  </si>
  <si>
    <t>（南部出張所）</t>
  </si>
  <si>
    <t>福祉保健部</t>
  </si>
  <si>
    <t>建設部</t>
  </si>
  <si>
    <t>会計課</t>
  </si>
  <si>
    <t>教育総務課</t>
  </si>
  <si>
    <t>学校教育課</t>
  </si>
  <si>
    <t>生涯学習課</t>
  </si>
  <si>
    <t>市立別府商業高等学校</t>
  </si>
  <si>
    <t>中学校</t>
  </si>
  <si>
    <t>小学校</t>
  </si>
  <si>
    <t>幼稚園</t>
  </si>
  <si>
    <t>消防本部</t>
  </si>
  <si>
    <t>消防署</t>
  </si>
  <si>
    <t>水道局</t>
  </si>
  <si>
    <t>各出張所の職員数は、生活環境部に含む。</t>
  </si>
  <si>
    <t>（単位 ： ａ ）</t>
  </si>
  <si>
    <t>総　　　　　　　数</t>
  </si>
  <si>
    <t>田</t>
  </si>
  <si>
    <t>畑</t>
  </si>
  <si>
    <t>筆　　　数</t>
  </si>
  <si>
    <t>面　　　積</t>
  </si>
  <si>
    <t>農地の転用（４条）</t>
  </si>
  <si>
    <t>転用のための権利移転（５条）</t>
  </si>
  <si>
    <t>小作地の返還</t>
  </si>
  <si>
    <t>透 明 度</t>
  </si>
  <si>
    <t>化学的酸素</t>
  </si>
  <si>
    <t>要求量( COD )</t>
  </si>
  <si>
    <t>（ m ）</t>
  </si>
  <si>
    <t>朝見川沖</t>
  </si>
  <si>
    <t>境川沖</t>
  </si>
  <si>
    <t>春木川沖</t>
  </si>
  <si>
    <t>平田川沖</t>
  </si>
  <si>
    <t>冷川沖</t>
  </si>
  <si>
    <t>市長部局</t>
  </si>
  <si>
    <t>議会事務局</t>
  </si>
  <si>
    <t>選挙管理委員会事務局</t>
  </si>
  <si>
    <t>監査事務局</t>
  </si>
  <si>
    <t>農業委員会事務局</t>
  </si>
  <si>
    <t>総　　　　　　　　　会</t>
  </si>
  <si>
    <t>年</t>
  </si>
  <si>
    <t>議長発議</t>
  </si>
  <si>
    <t>議員派遣</t>
  </si>
  <si>
    <t>平成</t>
  </si>
  <si>
    <t>年</t>
  </si>
  <si>
    <t>平　　　　　　成</t>
  </si>
  <si>
    <t>年　　　　　　　　 度
公　害　の　種　類</t>
  </si>
  <si>
    <t>【注】</t>
  </si>
  <si>
    <t>生涯学習係</t>
  </si>
  <si>
    <t>消防本部</t>
  </si>
  <si>
    <t>管理係</t>
  </si>
  <si>
    <t>【注】 河口付近で採水。</t>
  </si>
  <si>
    <t>農地の権利移転・設定</t>
  </si>
  <si>
    <t>総務係</t>
  </si>
  <si>
    <t>経営企画係</t>
  </si>
  <si>
    <t>契約資産係</t>
  </si>
  <si>
    <t>計量係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</si>
  <si>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</si>
  <si>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</si>
  <si>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</si>
  <si>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</si>
  <si>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</si>
  <si>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</si>
  <si>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</si>
  <si>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</si>
  <si>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</si>
  <si>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</si>
  <si>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</si>
  <si>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</si>
  <si>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</si>
  <si>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</si>
  <si>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</si>
  <si>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</si>
  <si>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</si>
  <si>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</si>
  <si>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２．　　市　　　　　議　　　　　会　　　　　活　　　　　動　　　　　状　　　　　況</t>
  </si>
  <si>
    <t>４．　　特　 別　 委　 員　 会　 の　 開　 催　 状　 況</t>
  </si>
  <si>
    <t>５．　　常　任　委　員　会　等　の　開　催　状　況</t>
  </si>
  <si>
    <t>８．　　農　　　 地　　　 の　　　 移　　　 動　　　 状　　　 況</t>
  </si>
  <si>
    <t>９．　　公 害 の 発 生 源 ・ 公 害 の 種 類 別 苦 情 件 数</t>
  </si>
  <si>
    <t>１４．　　別　 府　 湾　 地　 先　 海　 域　 調　 査</t>
  </si>
  <si>
    <t>１５．　　主　　 要　　 河　　 川　　 調　　 査</t>
  </si>
  <si>
    <t>１７．　　市　　　　　職　　　　　員　　　　　数</t>
  </si>
  <si>
    <t>資料 … 環境課</t>
  </si>
  <si>
    <t>市長・副市長・教育長・水道企業管理者は除く。</t>
  </si>
  <si>
    <t>職員課</t>
  </si>
  <si>
    <t>財産活用課</t>
  </si>
  <si>
    <t>契約検査課</t>
  </si>
  <si>
    <t>課税課</t>
  </si>
  <si>
    <t>収納課</t>
  </si>
  <si>
    <t>保険年金課</t>
  </si>
  <si>
    <t>保険税係</t>
  </si>
  <si>
    <t>年金係</t>
  </si>
  <si>
    <t>政策推進課</t>
  </si>
  <si>
    <t>企画部</t>
  </si>
  <si>
    <t>秘書広報課</t>
  </si>
  <si>
    <t>秘書係</t>
  </si>
  <si>
    <t>広報係</t>
  </si>
  <si>
    <t>自治振興課</t>
  </si>
  <si>
    <t>情報推進課</t>
  </si>
  <si>
    <t>企画係</t>
  </si>
  <si>
    <t>誘致宣伝係</t>
  </si>
  <si>
    <t>温泉課</t>
  </si>
  <si>
    <t>温泉係</t>
  </si>
  <si>
    <t>文化国際課</t>
  </si>
  <si>
    <t>文化国際係</t>
  </si>
  <si>
    <t>商工課</t>
  </si>
  <si>
    <t>市</t>
  </si>
  <si>
    <t>競輪事業課</t>
  </si>
  <si>
    <t>管理係</t>
  </si>
  <si>
    <t>競技係</t>
  </si>
  <si>
    <t>農林水産課</t>
  </si>
  <si>
    <t>耕地水産係</t>
  </si>
  <si>
    <t>林業係</t>
  </si>
  <si>
    <t>長</t>
  </si>
  <si>
    <t>市民課</t>
  </si>
  <si>
    <t>窓口係</t>
  </si>
  <si>
    <t>戸籍係</t>
  </si>
  <si>
    <t>人権啓発係</t>
  </si>
  <si>
    <t>同和対策係</t>
  </si>
  <si>
    <t>環境衛生係</t>
  </si>
  <si>
    <t xml:space="preserve">清掃業務係 </t>
  </si>
  <si>
    <t>まちを美しくする係</t>
  </si>
  <si>
    <t>社会福祉課</t>
  </si>
  <si>
    <t>社会係</t>
  </si>
  <si>
    <t>保護第１係</t>
  </si>
  <si>
    <t>保護第２係</t>
  </si>
  <si>
    <t>保護第３係</t>
  </si>
  <si>
    <t>障害福祉課</t>
  </si>
  <si>
    <t>児童家庭課</t>
  </si>
  <si>
    <t>児童係</t>
  </si>
  <si>
    <t>高齢者福祉課</t>
  </si>
  <si>
    <t>都市政策課</t>
  </si>
  <si>
    <t>道路河川課</t>
  </si>
  <si>
    <t>河川施設係</t>
  </si>
  <si>
    <t>公園緑地課</t>
  </si>
  <si>
    <t>公園整備係</t>
  </si>
  <si>
    <t>緑地推進係</t>
  </si>
  <si>
    <t>建築住宅課</t>
  </si>
  <si>
    <t>住宅管理係</t>
  </si>
  <si>
    <t>住宅整備係</t>
  </si>
  <si>
    <t>下水道課</t>
  </si>
  <si>
    <t>計画整備係</t>
  </si>
  <si>
    <t>建築指導課</t>
  </si>
  <si>
    <t>建築指導係</t>
  </si>
  <si>
    <t>建築審査係</t>
  </si>
  <si>
    <t>会計管理者</t>
  </si>
  <si>
    <t>健康教育係</t>
  </si>
  <si>
    <t>年　　度</t>
  </si>
  <si>
    <t>１０月</t>
  </si>
  <si>
    <t>平　　　　　　　成　</t>
  </si>
  <si>
    <t>地目変更証明</t>
  </si>
  <si>
    <t>１．　　市　　 　　　　議　　　　　 　会　 　　　　　議　　　 　　　員　  　　　　数</t>
  </si>
  <si>
    <t>市議会議員数</t>
  </si>
  <si>
    <t xml:space="preserve"> *人権啓発センター</t>
  </si>
  <si>
    <t>ごみ減量係</t>
  </si>
  <si>
    <t>福祉事務所</t>
  </si>
  <si>
    <t>子育て援助係</t>
  </si>
  <si>
    <t xml:space="preserve"> *中央保育所 *内竈保育所 *鶴見保育所</t>
  </si>
  <si>
    <t>総務課</t>
  </si>
  <si>
    <t>事務局</t>
  </si>
  <si>
    <t>庶務係</t>
  </si>
  <si>
    <t>議事係</t>
  </si>
  <si>
    <t>調査係</t>
  </si>
  <si>
    <t>選挙管理委員会</t>
  </si>
  <si>
    <t>選挙係</t>
  </si>
  <si>
    <t>監査委員</t>
  </si>
  <si>
    <t>農業委員会</t>
  </si>
  <si>
    <t>農地農政係</t>
  </si>
  <si>
    <t>公平委員会</t>
  </si>
  <si>
    <t>事務職員（総務課課員併任）</t>
  </si>
  <si>
    <t>書記（総務課課員併任）</t>
  </si>
  <si>
    <t>教育委員会</t>
  </si>
  <si>
    <t>教育企画係</t>
  </si>
  <si>
    <t>財務係</t>
  </si>
  <si>
    <t xml:space="preserve"> *野口ふれあい交流センター   </t>
  </si>
  <si>
    <t>学務係</t>
  </si>
  <si>
    <t>指導係</t>
  </si>
  <si>
    <t xml:space="preserve"> *総合教育センター   </t>
  </si>
  <si>
    <t>文化財係</t>
  </si>
  <si>
    <t xml:space="preserve"> *市民会館 *中央公民館</t>
  </si>
  <si>
    <t xml:space="preserve"> *地区公民館（北部・西部・中部・南部・朝日大平山・東山）</t>
  </si>
  <si>
    <t>スポーツ健康課</t>
  </si>
  <si>
    <t>スポーツ振興係</t>
  </si>
  <si>
    <t>小学校(15校)</t>
  </si>
  <si>
    <t xml:space="preserve">        上人  鶴見  春木川  緑丘  大平山  南  別府中央</t>
  </si>
  <si>
    <t>中学校(8校)</t>
  </si>
  <si>
    <t xml:space="preserve">        山の手  青山  中部  北部  浜脇  朝日  東山  鶴見台</t>
  </si>
  <si>
    <t>幼稚園(15園)</t>
  </si>
  <si>
    <t xml:space="preserve">        上人  鶴見  春木川  緑丘  大平山  南  べっぷ</t>
  </si>
  <si>
    <t>消　　防</t>
  </si>
  <si>
    <t>庶務課</t>
  </si>
  <si>
    <t>予防課</t>
  </si>
  <si>
    <t>消防署</t>
  </si>
  <si>
    <t>指揮調査隊</t>
  </si>
  <si>
    <t>第２小隊</t>
  </si>
  <si>
    <t>浜町小隊</t>
  </si>
  <si>
    <t>亀川小隊</t>
  </si>
  <si>
    <t>朝日小隊</t>
  </si>
  <si>
    <t>第２中隊</t>
  </si>
  <si>
    <t>第１指令室</t>
  </si>
  <si>
    <t>指令係</t>
  </si>
  <si>
    <t>第２指令室</t>
  </si>
  <si>
    <t>管理課</t>
  </si>
  <si>
    <t>営業課</t>
  </si>
  <si>
    <t>給水検査係</t>
  </si>
  <si>
    <t>料金係</t>
  </si>
  <si>
    <t>工務課</t>
  </si>
  <si>
    <t>施設係</t>
  </si>
  <si>
    <t>工務係</t>
  </si>
  <si>
    <t>配水課</t>
  </si>
  <si>
    <t>維持係</t>
  </si>
  <si>
    <t>漏水防止係</t>
  </si>
  <si>
    <t>年　　　次　　・　　種　　　別</t>
  </si>
  <si>
    <t>１８．  行　　  政</t>
  </si>
  <si>
    <t>３．　　市　　　　議　　　　会　　　　の　　　　審　　　　議　　　　状　　　　況</t>
  </si>
  <si>
    <t>７．　　農  業  委  員  会  の  会  議 ・ 審  議  状  況</t>
  </si>
  <si>
    <t>【注】 紫外線蛍光法により測定。</t>
  </si>
  <si>
    <t>【注】 β線吸収法により測定。</t>
  </si>
  <si>
    <t>２２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</si>
  <si>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</si>
  <si>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</si>
  <si>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t>保険給付係</t>
  </si>
  <si>
    <t>保険窓口係</t>
  </si>
  <si>
    <t>高齢者福祉係　　　介護保険給付係</t>
  </si>
  <si>
    <t>統計係</t>
  </si>
  <si>
    <t>情報公開室</t>
  </si>
  <si>
    <t>給与係</t>
  </si>
  <si>
    <t>用度係</t>
  </si>
  <si>
    <t>警防課</t>
  </si>
  <si>
    <t>救急救助係</t>
  </si>
  <si>
    <t>第１中隊</t>
  </si>
  <si>
    <t xml:space="preserve"> *図書館 *少年自然の家 *ふれあい広場 *美術館</t>
  </si>
  <si>
    <t xml:space="preserve">        境川  西  南立石  亀川  朝日  石垣  青山  東山</t>
  </si>
  <si>
    <t>条　例　定　数</t>
  </si>
  <si>
    <t>現　在　員　数</t>
  </si>
  <si>
    <t>うち女性議員数</t>
  </si>
  <si>
    <t>委員会提出</t>
  </si>
  <si>
    <t>平成 ２４ 年</t>
  </si>
  <si>
    <t>企画部</t>
  </si>
  <si>
    <t>ONSENツーリズム部</t>
  </si>
  <si>
    <t>部局
その他</t>
  </si>
  <si>
    <t>委員会等
行政</t>
  </si>
  <si>
    <t>教育委員会</t>
  </si>
  <si>
    <t>-</t>
  </si>
  <si>
    <t>消防</t>
  </si>
  <si>
    <t>公平委員会事務局・固定資産評価審査委員会事務局は、総務課課員が併任のため含まない。</t>
  </si>
  <si>
    <t>平成</t>
  </si>
  <si>
    <t>２３</t>
  </si>
  <si>
    <t>２２</t>
  </si>
  <si>
    <t>２</t>
  </si>
  <si>
    <t>３</t>
  </si>
  <si>
    <t xml:space="preserve"> 総       数</t>
  </si>
  <si>
    <t xml:space="preserve"> 農       業</t>
  </si>
  <si>
    <t xml:space="preserve"> 林       業</t>
  </si>
  <si>
    <t xml:space="preserve"> 漁       業</t>
  </si>
  <si>
    <t xml:space="preserve"> 鉱       業</t>
  </si>
  <si>
    <t xml:space="preserve"> 建   設   業</t>
  </si>
  <si>
    <t xml:space="preserve"> 製   造   業</t>
  </si>
  <si>
    <t xml:space="preserve"> 電気・ガス・熱供給・水道業</t>
  </si>
  <si>
    <t xml:space="preserve"> 運   輸 ・ 通 信 業</t>
  </si>
  <si>
    <t xml:space="preserve"> 卸 売・小売業・飲食店</t>
  </si>
  <si>
    <t xml:space="preserve"> 公       務</t>
  </si>
  <si>
    <t xml:space="preserve"> 家  庭  生  活</t>
  </si>
  <si>
    <t xml:space="preserve"> 事   務   所</t>
  </si>
  <si>
    <t xml:space="preserve"> 道       路</t>
  </si>
  <si>
    <t xml:space="preserve"> 空   き   地</t>
  </si>
  <si>
    <t xml:space="preserve"> 公       園</t>
  </si>
  <si>
    <t xml:space="preserve"> 神 社 ・ 寺 院 等</t>
  </si>
  <si>
    <t xml:space="preserve"> そ   の   他</t>
  </si>
  <si>
    <t xml:space="preserve"> 不       明</t>
  </si>
  <si>
    <t>平　　成　</t>
  </si>
  <si>
    <t>２３</t>
  </si>
  <si>
    <t>【注】 化学発光法により測定。</t>
  </si>
  <si>
    <t>（測定場所：青山中学校）</t>
  </si>
  <si>
    <t>調　査　場　所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</si>
  <si>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</si>
  <si>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</si>
  <si>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t>４月</t>
  </si>
  <si>
    <t>７月</t>
  </si>
  <si>
    <t>１月</t>
  </si>
  <si>
    <t>資料 … 環境課</t>
  </si>
  <si>
    <t>２３</t>
  </si>
  <si>
    <t>２</t>
  </si>
  <si>
    <t>２</t>
  </si>
  <si>
    <t>３</t>
  </si>
  <si>
    <t>※ （　 ）内の数字は、継続審査分。</t>
  </si>
  <si>
    <t>条例</t>
  </si>
  <si>
    <t>請　　　　　願</t>
  </si>
  <si>
    <t>２</t>
  </si>
  <si>
    <t>行財政・議会改革等推進</t>
  </si>
  <si>
    <t>３</t>
  </si>
  <si>
    <t>厚生消防</t>
  </si>
  <si>
    <t xml:space="preserve"> *中央浄化センター</t>
  </si>
  <si>
    <t xml:space="preserve"> *南立石緑化植物園</t>
  </si>
  <si>
    <t>管理係</t>
  </si>
  <si>
    <t>健康づくり推進課</t>
  </si>
  <si>
    <t xml:space="preserve"> *北部子育て支援センター *南部子育て支援センター</t>
  </si>
  <si>
    <t xml:space="preserve"> *南部児童館 *北部児童館 *西部児童館</t>
  </si>
  <si>
    <t xml:space="preserve"> *リサイクル情報センター *し尿処理場春木苑 *南畑不燃物埋立場</t>
  </si>
  <si>
    <t>環境課</t>
  </si>
  <si>
    <t>人権同和教育啓発課</t>
  </si>
  <si>
    <t xml:space="preserve"> *南部出張所</t>
  </si>
  <si>
    <t xml:space="preserve"> *朝日出張所</t>
  </si>
  <si>
    <t xml:space="preserve"> *亀川出張所</t>
  </si>
  <si>
    <t xml:space="preserve"> *竹細工伝統産業会館 *勤労者体育ｾﾝﾀｰ</t>
  </si>
  <si>
    <t>整理係</t>
  </si>
  <si>
    <t>収税第３係</t>
  </si>
  <si>
    <t>収税第２係</t>
  </si>
  <si>
    <t>収税第１係</t>
  </si>
  <si>
    <t>別府市行政組織図    〔市長事務部局〕</t>
  </si>
  <si>
    <t>計画係</t>
  </si>
  <si>
    <t>第１小隊</t>
  </si>
  <si>
    <t>　予防係</t>
  </si>
  <si>
    <t>　警防係</t>
  </si>
  <si>
    <t>施設消防団係</t>
  </si>
  <si>
    <t>　庶務係</t>
  </si>
  <si>
    <t xml:space="preserve"> *学校給食共同調理場 </t>
  </si>
  <si>
    <t>議  会</t>
  </si>
  <si>
    <t>別府市行政組織図    〔市長事務部局以外〕</t>
  </si>
  <si>
    <t>固定資産評価</t>
  </si>
  <si>
    <t>審査委員会</t>
  </si>
  <si>
    <t>-</t>
  </si>
  <si>
    <t>【注】 地先１km沖で採水。</t>
  </si>
  <si>
    <r>
      <t>窒素酸化物（ＮＯ、ＮＯ</t>
    </r>
    <r>
      <rPr>
        <vertAlign val="subscript"/>
        <sz val="14"/>
        <rFont val="ＭＳ Ｐゴシック"/>
        <family val="3"/>
      </rPr>
      <t>2</t>
    </r>
    <r>
      <rPr>
        <sz val="14"/>
        <rFont val="ＭＳ Ｐゴシック"/>
        <family val="3"/>
      </rPr>
      <t>）濃度</t>
    </r>
  </si>
  <si>
    <t>農業経営基盤強化法、利用権設定</t>
  </si>
  <si>
    <t xml:space="preserve"> サ ー ビ ス 業</t>
  </si>
  <si>
    <t>スポーツ健康課</t>
  </si>
  <si>
    <t>２４</t>
  </si>
  <si>
    <t>４</t>
  </si>
  <si>
    <t>２４</t>
  </si>
  <si>
    <t>４</t>
  </si>
  <si>
    <t>２２</t>
  </si>
  <si>
    <t>２４</t>
  </si>
  <si>
    <t>平成２５年</t>
  </si>
  <si>
    <t>平成 ２５ 年</t>
  </si>
  <si>
    <t>－</t>
  </si>
  <si>
    <t>－</t>
  </si>
  <si>
    <t>予算特別委員会</t>
  </si>
  <si>
    <t>決算特別委員会</t>
  </si>
  <si>
    <t>２９日</t>
  </si>
  <si>
    <t>生物化学的酸素</t>
  </si>
  <si>
    <t>３０日</t>
  </si>
  <si>
    <t>審査出納係</t>
  </si>
  <si>
    <t>健康係</t>
  </si>
  <si>
    <t>財産管理係</t>
  </si>
  <si>
    <t>公共施設マネジメント室</t>
  </si>
  <si>
    <t>建設管理係</t>
  </si>
  <si>
    <t>普通徴収係</t>
  </si>
  <si>
    <t>特別徴収係</t>
  </si>
  <si>
    <t>土地係</t>
  </si>
  <si>
    <t>家屋償却係</t>
  </si>
  <si>
    <t>政策企画係</t>
  </si>
  <si>
    <t>財政係</t>
  </si>
  <si>
    <t>協働推進室</t>
  </si>
  <si>
    <t>男女共同参画推進室　　</t>
  </si>
  <si>
    <t>情報推進係</t>
  </si>
  <si>
    <t>観光課</t>
  </si>
  <si>
    <t>商工労政係</t>
  </si>
  <si>
    <t xml:space="preserve"> *公設地方卸売市場  </t>
  </si>
  <si>
    <t>保護第４係</t>
  </si>
  <si>
    <t>監査指導室</t>
  </si>
  <si>
    <t>地籍調査室</t>
  </si>
  <si>
    <t>景観開発係</t>
  </si>
  <si>
    <t>電気設備係</t>
  </si>
  <si>
    <t>機械設備係</t>
  </si>
  <si>
    <t>道路維持係</t>
  </si>
  <si>
    <t xml:space="preserve"> *男女共同参画センター  </t>
  </si>
  <si>
    <t>危機管理課</t>
  </si>
  <si>
    <t>危機管理係</t>
  </si>
  <si>
    <t>支援係</t>
  </si>
  <si>
    <t>都市整備課</t>
  </si>
  <si>
    <t>給付支援係</t>
  </si>
  <si>
    <t>用地係</t>
  </si>
  <si>
    <t>道路整備係</t>
  </si>
  <si>
    <t>市街地海岸整備係</t>
  </si>
  <si>
    <t xml:space="preserve">環境企画室 </t>
  </si>
  <si>
    <t>都市計画係</t>
  </si>
  <si>
    <t>建築整備係</t>
  </si>
  <si>
    <t>資料…環境課</t>
  </si>
  <si>
    <r>
      <t>（単位 ： mg/m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</si>
  <si>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１３．　　浮　　遊　　粒　　子　　状　　物　　質　　濃　　度</t>
  </si>
  <si>
    <t>１２．　　二　　　酸　　　化　　　硫　　　黄　　　濃　　　度</t>
  </si>
  <si>
    <t>資料…環境課</t>
  </si>
  <si>
    <r>
      <t>１１．　　窒　　素　　酸　　化　　物 （ＮＯ、ＮＯ</t>
    </r>
    <r>
      <rPr>
        <vertAlign val="subscript"/>
        <sz val="14"/>
        <rFont val="ＭＳ Ｐゴシック"/>
        <family val="3"/>
      </rPr>
      <t>２</t>
    </r>
    <r>
      <rPr>
        <sz val="14"/>
        <rFont val="ＭＳ Ｐゴシック"/>
        <family val="3"/>
      </rPr>
      <t>） 濃　　度</t>
    </r>
  </si>
  <si>
    <t>１０．　　道 路 に 面 す る 地 域 に お け る 騒 音 の 環 境 基 準 達 成 状 況</t>
  </si>
  <si>
    <t>一般国道１０号</t>
  </si>
  <si>
    <t>一般国道５００号</t>
  </si>
  <si>
    <t>別府一の宮線</t>
  </si>
  <si>
    <t>別府挟間線</t>
  </si>
  <si>
    <t>別府庄内線</t>
  </si>
  <si>
    <t>別府山香線</t>
  </si>
  <si>
    <t>鉄輪亀川線</t>
  </si>
  <si>
    <t>亀川別府線</t>
  </si>
  <si>
    <t>全体（合計）</t>
  </si>
  <si>
    <t>別府停車場線</t>
  </si>
  <si>
    <t>（単位 ： 戸）</t>
  </si>
  <si>
    <t>昼夜とも基準値以下</t>
  </si>
  <si>
    <t>夜のみ基準値以下</t>
  </si>
  <si>
    <t>昼のみ基準値　以下</t>
  </si>
  <si>
    <t>昼夜とも基準値超過</t>
  </si>
  <si>
    <t>資料…環境課</t>
  </si>
  <si>
    <t>道路に面する地域における騒音の環境基準達成状況</t>
  </si>
  <si>
    <t>資料…環境課</t>
  </si>
  <si>
    <t>※平成２４年度より交通騒音調査は廃止しました。</t>
  </si>
  <si>
    <t>文書法制係</t>
  </si>
  <si>
    <t>人事係</t>
  </si>
  <si>
    <t>税制係</t>
  </si>
  <si>
    <t xml:space="preserve">管理係 </t>
  </si>
  <si>
    <t>農政係</t>
  </si>
  <si>
    <t>指揮調査隊</t>
  </si>
  <si>
    <t>朝見浄水場</t>
  </si>
  <si>
    <t>総　　　数</t>
  </si>
  <si>
    <t>路　　　線　　　名</t>
  </si>
  <si>
    <t xml:space="preserve">面     的     評     価     （     全     体     ） </t>
  </si>
  <si>
    <t>※平成２５年版統計書より、「道路に面する地域における騒音の環境基準達成状況」に</t>
  </si>
  <si>
    <t xml:space="preserve">   項目を変更しました。</t>
  </si>
  <si>
    <t>ONSEN
ツーリズム部</t>
  </si>
  <si>
    <t>平成 ２６ 年</t>
  </si>
  <si>
    <t>２５</t>
  </si>
  <si>
    <t>２５</t>
  </si>
  <si>
    <t>平成２５年度</t>
  </si>
  <si>
    <t>九州横断自動車道長崎大分線</t>
  </si>
  <si>
    <t>２３日</t>
  </si>
  <si>
    <t>１６日</t>
  </si>
  <si>
    <t>２８日</t>
  </si>
  <si>
    <t>平成２６年</t>
  </si>
  <si>
    <t>平成２５年度</t>
  </si>
  <si>
    <t>1.3×10</t>
  </si>
  <si>
    <t>0</t>
  </si>
  <si>
    <t>2.0</t>
  </si>
  <si>
    <t>3.3×10</t>
  </si>
  <si>
    <r>
      <t>1.1×10</t>
    </r>
    <r>
      <rPr>
        <vertAlign val="superscript"/>
        <sz val="12"/>
        <rFont val="ＭＳ Ｐゴシック"/>
        <family val="3"/>
      </rPr>
      <t>2</t>
    </r>
  </si>
  <si>
    <t>7.9×10</t>
  </si>
  <si>
    <t>3.3×10</t>
  </si>
  <si>
    <t>５月</t>
  </si>
  <si>
    <t>７日</t>
  </si>
  <si>
    <t>１７日</t>
  </si>
  <si>
    <t>２２日</t>
  </si>
  <si>
    <r>
      <t>4.9×10</t>
    </r>
    <r>
      <rPr>
        <vertAlign val="superscript"/>
        <sz val="12"/>
        <rFont val="ＭＳ Ｐゴシック"/>
        <family val="3"/>
      </rPr>
      <t>3</t>
    </r>
  </si>
  <si>
    <r>
      <t>1.7×10</t>
    </r>
    <r>
      <rPr>
        <vertAlign val="superscript"/>
        <sz val="12"/>
        <rFont val="ＭＳ Ｐゴシック"/>
        <family val="3"/>
      </rPr>
      <t>4</t>
    </r>
  </si>
  <si>
    <r>
      <t>3.3×10</t>
    </r>
    <r>
      <rPr>
        <vertAlign val="superscript"/>
        <sz val="12"/>
        <rFont val="ＭＳ Ｐゴシック"/>
        <family val="3"/>
      </rPr>
      <t>3</t>
    </r>
  </si>
  <si>
    <r>
      <t>≧2.4×10</t>
    </r>
    <r>
      <rPr>
        <vertAlign val="superscript"/>
        <sz val="12"/>
        <rFont val="ＭＳ Ｐゴシック"/>
        <family val="3"/>
      </rPr>
      <t>5</t>
    </r>
  </si>
  <si>
    <t>＜0.5</t>
  </si>
  <si>
    <r>
      <t>2.8×10</t>
    </r>
    <r>
      <rPr>
        <vertAlign val="superscript"/>
        <sz val="12"/>
        <rFont val="ＭＳ Ｐゴシック"/>
        <family val="3"/>
      </rPr>
      <t>4</t>
    </r>
  </si>
  <si>
    <r>
      <t>2.2×10</t>
    </r>
    <r>
      <rPr>
        <vertAlign val="superscript"/>
        <sz val="12"/>
        <rFont val="ＭＳ Ｐゴシック"/>
        <family val="3"/>
      </rPr>
      <t>4</t>
    </r>
  </si>
  <si>
    <r>
      <t>1.1×10</t>
    </r>
    <r>
      <rPr>
        <vertAlign val="superscript"/>
        <sz val="12"/>
        <rFont val="ＭＳ Ｐゴシック"/>
        <family val="3"/>
      </rPr>
      <t>4</t>
    </r>
  </si>
  <si>
    <r>
      <t>1.3×10</t>
    </r>
    <r>
      <rPr>
        <vertAlign val="superscript"/>
        <sz val="12"/>
        <rFont val="ＭＳ Ｐゴシック"/>
        <family val="3"/>
      </rPr>
      <t>4</t>
    </r>
  </si>
  <si>
    <r>
      <t>7.9×10</t>
    </r>
    <r>
      <rPr>
        <vertAlign val="superscript"/>
        <sz val="12"/>
        <rFont val="ＭＳ Ｐゴシック"/>
        <family val="3"/>
      </rPr>
      <t>3</t>
    </r>
  </si>
  <si>
    <r>
      <t>2.3×10</t>
    </r>
    <r>
      <rPr>
        <vertAlign val="superscript"/>
        <sz val="12"/>
        <rFont val="ＭＳ Ｐゴシック"/>
        <family val="3"/>
      </rPr>
      <t>3</t>
    </r>
  </si>
  <si>
    <r>
      <t>7.0×10</t>
    </r>
    <r>
      <rPr>
        <vertAlign val="superscript"/>
        <sz val="12"/>
        <rFont val="ＭＳ Ｐゴシック"/>
        <family val="3"/>
      </rPr>
      <t>2</t>
    </r>
  </si>
  <si>
    <r>
      <t>4.9×10</t>
    </r>
    <r>
      <rPr>
        <vertAlign val="superscript"/>
        <sz val="12"/>
        <rFont val="ＭＳ Ｐゴシック"/>
        <family val="3"/>
      </rPr>
      <t>2</t>
    </r>
  </si>
  <si>
    <t>平成２７年１月１日</t>
  </si>
  <si>
    <t>２</t>
  </si>
  <si>
    <t>４</t>
  </si>
  <si>
    <t>５</t>
  </si>
  <si>
    <t>市有財産利活用推進</t>
  </si>
  <si>
    <t>-</t>
  </si>
  <si>
    <t>長</t>
  </si>
  <si>
    <t>副</t>
  </si>
  <si>
    <t>平成２６年４月１日現在</t>
  </si>
  <si>
    <t>５</t>
  </si>
  <si>
    <t>２５</t>
  </si>
  <si>
    <t>4.9×10</t>
  </si>
  <si>
    <t>総務企画消防</t>
  </si>
  <si>
    <t>観光建設水道</t>
  </si>
  <si>
    <t>６．　　監　　　 査　　　 執　　　 行　　　 状　　　 況</t>
  </si>
  <si>
    <t>※常任委員会が平成２５年第１回定例会より再編され３委員会になりました。</t>
  </si>
  <si>
    <t xml:space="preserve"> *西部子育て支援センター*別府市ファミリーサポートセンター</t>
  </si>
  <si>
    <t>臨時給付金事務局</t>
  </si>
  <si>
    <t>平成２６年４月１日現在</t>
  </si>
  <si>
    <t>厚生環境教育</t>
  </si>
  <si>
    <t>※ 平成２５年版統計書より項目変更。※ 平成２６年版より項目４を追加。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</si>
</sst>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##0.000;&quot;△ &quot;#,##0.000"/>
    <numFmt numFmtId="180" formatCode="[$-411]ge\.m\.d;@"/>
    <numFmt numFmtId="181" formatCode="0_);[Red]\(0\)"/>
    <numFmt numFmtId="182" formatCode="#,##0_ ;[Red]\-#,##0\ "/>
    <numFmt numFmtId="183" formatCode="#,##0_);[Red]\(#,##0\)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20"/>
      <color indexed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vertAlign val="superscript"/>
      <sz val="12"/>
      <name val="ＭＳ Ｐゴシック"/>
      <family val="3"/>
    </font>
    <font>
      <vertAlign val="subscript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b/>
      <sz val="8.5"/>
      <color indexed="8"/>
      <name val="ＭＳ Ｐ明朝"/>
      <family val="1"/>
    </font>
    <font>
      <b/>
      <sz val="10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6"/>
      <color theme="1"/>
      <name val="ＭＳ Ｐゴシック"/>
      <family val="3"/>
    </font>
    <font>
      <sz val="9"/>
      <color theme="1"/>
      <name val="ＭＳ Ｐ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明朝"/>
      <family val="1"/>
    </font>
    <font>
      <b/>
      <sz val="8.5"/>
      <color theme="1"/>
      <name val="ＭＳ Ｐ明朝"/>
      <family val="1"/>
    </font>
    <font>
      <b/>
      <sz val="10"/>
      <color theme="1"/>
      <name val="ＭＳ Ｐ明朝"/>
      <family val="1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56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7" fillId="0" borderId="0" xfId="61" applyFont="1" applyFill="1" applyAlignment="1">
      <alignment horizontal="center" vertical="center"/>
      <protection/>
    </xf>
    <xf numFmtId="0" fontId="67" fillId="0" borderId="0" xfId="61" applyFont="1" applyFill="1" applyBorder="1" applyAlignment="1">
      <alignment horizontal="center" vertical="center"/>
      <protection/>
    </xf>
    <xf numFmtId="0" fontId="67" fillId="0" borderId="0" xfId="61" applyFont="1" applyFill="1" applyAlignment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0" fontId="68" fillId="0" borderId="0" xfId="61" applyFont="1" applyFill="1" applyAlignment="1">
      <alignment vertical="center"/>
      <protection/>
    </xf>
    <xf numFmtId="0" fontId="67" fillId="0" borderId="0" xfId="61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178" fontId="65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distributed" textRotation="255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distributed" textRotation="255"/>
    </xf>
    <xf numFmtId="0" fontId="2" fillId="0" borderId="0" xfId="0" applyFont="1" applyFill="1" applyBorder="1" applyAlignment="1">
      <alignment horizontal="center" vertical="distributed" textRotation="255" indent="1"/>
    </xf>
    <xf numFmtId="0" fontId="2" fillId="0" borderId="12" xfId="0" applyFont="1" applyFill="1" applyBorder="1" applyAlignment="1">
      <alignment horizontal="center" vertical="distributed" textRotation="255" indent="1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indent="1"/>
    </xf>
    <xf numFmtId="0" fontId="0" fillId="0" borderId="19" xfId="0" applyFont="1" applyFill="1" applyBorder="1" applyAlignment="1">
      <alignment vertical="distributed"/>
    </xf>
    <xf numFmtId="0" fontId="2" fillId="0" borderId="17" xfId="0" applyFont="1" applyFill="1" applyBorder="1" applyAlignment="1">
      <alignment vertical="distributed" textRotation="255" wrapText="1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distributed"/>
    </xf>
    <xf numFmtId="0" fontId="2" fillId="0" borderId="17" xfId="0" applyFont="1" applyFill="1" applyBorder="1" applyAlignment="1">
      <alignment vertical="distributed" textRotation="255" wrapText="1" shrinkToFit="1"/>
    </xf>
    <xf numFmtId="0" fontId="2" fillId="0" borderId="2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distributed" textRotation="255" shrinkToFit="1"/>
    </xf>
    <xf numFmtId="0" fontId="2" fillId="0" borderId="1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vertical="distributed" textRotation="255" shrinkToFit="1"/>
    </xf>
    <xf numFmtId="0" fontId="2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distributed" textRotation="255"/>
    </xf>
    <xf numFmtId="0" fontId="0" fillId="0" borderId="19" xfId="0" applyFont="1" applyFill="1" applyBorder="1" applyAlignment="1">
      <alignment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178" fontId="2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8" fillId="0" borderId="0" xfId="61" applyFont="1" applyFill="1" applyBorder="1" applyAlignment="1">
      <alignment horizontal="center" vertical="center"/>
      <protection/>
    </xf>
    <xf numFmtId="0" fontId="68" fillId="0" borderId="0" xfId="61" applyFont="1" applyFill="1" applyAlignment="1">
      <alignment horizontal="center" vertical="center"/>
      <protection/>
    </xf>
    <xf numFmtId="0" fontId="69" fillId="0" borderId="0" xfId="61" applyFont="1" applyFill="1" applyAlignment="1">
      <alignment horizontal="center" vertical="center"/>
      <protection/>
    </xf>
    <xf numFmtId="0" fontId="67" fillId="0" borderId="23" xfId="61" applyFont="1" applyFill="1" applyBorder="1" applyAlignment="1">
      <alignment horizontal="center" vertical="center"/>
      <protection/>
    </xf>
    <xf numFmtId="0" fontId="67" fillId="0" borderId="24" xfId="61" applyFont="1" applyFill="1" applyBorder="1" applyAlignment="1">
      <alignment horizontal="center" vertical="center"/>
      <protection/>
    </xf>
    <xf numFmtId="0" fontId="67" fillId="0" borderId="25" xfId="61" applyFont="1" applyFill="1" applyBorder="1" applyAlignment="1">
      <alignment horizontal="center" vertical="center"/>
      <protection/>
    </xf>
    <xf numFmtId="0" fontId="70" fillId="0" borderId="0" xfId="61" applyFont="1" applyFill="1" applyBorder="1" applyAlignment="1">
      <alignment horizontal="left" vertical="center"/>
      <protection/>
    </xf>
    <xf numFmtId="0" fontId="70" fillId="0" borderId="0" xfId="61" applyFont="1" applyFill="1" applyBorder="1" applyAlignment="1">
      <alignment vertical="center"/>
      <protection/>
    </xf>
    <xf numFmtId="0" fontId="67" fillId="0" borderId="0" xfId="61" applyFont="1" applyFill="1" applyBorder="1" applyAlignment="1">
      <alignment vertical="center" wrapText="1"/>
      <protection/>
    </xf>
    <xf numFmtId="49" fontId="67" fillId="0" borderId="23" xfId="61" applyNumberFormat="1" applyFont="1" applyFill="1" applyBorder="1" applyAlignment="1">
      <alignment horizontal="center" vertical="center"/>
      <protection/>
    </xf>
    <xf numFmtId="0" fontId="67" fillId="0" borderId="0" xfId="61" applyFont="1" applyFill="1" applyBorder="1" applyAlignment="1">
      <alignment horizontal="right" vertical="center"/>
      <protection/>
    </xf>
    <xf numFmtId="49" fontId="67" fillId="0" borderId="0" xfId="61" applyNumberFormat="1" applyFont="1" applyFill="1" applyBorder="1" applyAlignment="1">
      <alignment horizontal="center" vertical="center"/>
      <protection/>
    </xf>
    <xf numFmtId="176" fontId="2" fillId="0" borderId="0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top"/>
    </xf>
    <xf numFmtId="0" fontId="2" fillId="0" borderId="22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71" fillId="0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right" vertical="center"/>
    </xf>
    <xf numFmtId="0" fontId="72" fillId="0" borderId="0" xfId="0" applyFont="1" applyFill="1" applyBorder="1" applyAlignment="1">
      <alignment vertical="center"/>
    </xf>
    <xf numFmtId="49" fontId="65" fillId="0" borderId="0" xfId="0" applyNumberFormat="1" applyFont="1" applyFill="1" applyBorder="1" applyAlignment="1">
      <alignment horizontal="right" vertical="center"/>
    </xf>
    <xf numFmtId="49" fontId="65" fillId="0" borderId="0" xfId="0" applyNumberFormat="1" applyFont="1" applyFill="1" applyBorder="1" applyAlignment="1">
      <alignment horizontal="left" vertical="center"/>
    </xf>
    <xf numFmtId="178" fontId="71" fillId="0" borderId="0" xfId="0" applyNumberFormat="1" applyFont="1" applyFill="1" applyBorder="1" applyAlignment="1">
      <alignment horizontal="right" vertical="center"/>
    </xf>
    <xf numFmtId="178" fontId="71" fillId="0" borderId="0" xfId="0" applyNumberFormat="1" applyFont="1" applyFill="1" applyBorder="1" applyAlignment="1">
      <alignment horizontal="center" vertical="center"/>
    </xf>
    <xf numFmtId="178" fontId="71" fillId="0" borderId="11" xfId="0" applyNumberFormat="1" applyFont="1" applyFill="1" applyBorder="1" applyAlignment="1">
      <alignment horizontal="right" vertical="center"/>
    </xf>
    <xf numFmtId="178" fontId="71" fillId="0" borderId="0" xfId="0" applyNumberFormat="1" applyFont="1" applyFill="1" applyBorder="1" applyAlignment="1">
      <alignment horizontal="left" vertical="center"/>
    </xf>
    <xf numFmtId="49" fontId="66" fillId="0" borderId="0" xfId="0" applyNumberFormat="1" applyFont="1" applyFill="1" applyBorder="1" applyAlignment="1">
      <alignment horizontal="right" vertical="center"/>
    </xf>
    <xf numFmtId="49" fontId="66" fillId="0" borderId="0" xfId="0" applyNumberFormat="1" applyFont="1" applyFill="1" applyBorder="1" applyAlignment="1">
      <alignment horizontal="left" vertical="center"/>
    </xf>
    <xf numFmtId="178" fontId="73" fillId="0" borderId="11" xfId="0" applyNumberFormat="1" applyFont="1" applyFill="1" applyBorder="1" applyAlignment="1">
      <alignment horizontal="right" vertical="center"/>
    </xf>
    <xf numFmtId="178" fontId="73" fillId="0" borderId="0" xfId="0" applyNumberFormat="1" applyFont="1" applyFill="1" applyBorder="1" applyAlignment="1">
      <alignment horizontal="left" vertical="center"/>
    </xf>
    <xf numFmtId="178" fontId="73" fillId="0" borderId="0" xfId="0" applyNumberFormat="1" applyFont="1" applyFill="1" applyBorder="1" applyAlignment="1">
      <alignment horizontal="right" vertical="center"/>
    </xf>
    <xf numFmtId="178" fontId="73" fillId="0" borderId="0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textRotation="255"/>
    </xf>
    <xf numFmtId="0" fontId="74" fillId="0" borderId="0" xfId="0" applyFont="1" applyFill="1" applyBorder="1" applyAlignment="1">
      <alignment horizontal="distributed" vertical="center"/>
    </xf>
    <xf numFmtId="0" fontId="74" fillId="0" borderId="12" xfId="0" applyFont="1" applyFill="1" applyBorder="1" applyAlignment="1">
      <alignment horizontal="distributed" vertical="center"/>
    </xf>
    <xf numFmtId="178" fontId="71" fillId="0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 textRotation="255"/>
    </xf>
    <xf numFmtId="0" fontId="67" fillId="0" borderId="0" xfId="0" applyFont="1" applyFill="1" applyBorder="1" applyAlignment="1">
      <alignment horizontal="center" vertical="center" textRotation="255"/>
    </xf>
    <xf numFmtId="0" fontId="68" fillId="0" borderId="0" xfId="61" applyFont="1" applyFill="1" applyBorder="1" applyAlignment="1">
      <alignment vertical="center"/>
      <protection/>
    </xf>
    <xf numFmtId="0" fontId="67" fillId="0" borderId="0" xfId="61" applyFont="1" applyFill="1" applyBorder="1" applyAlignment="1">
      <alignment horizontal="center" vertical="center"/>
      <protection/>
    </xf>
    <xf numFmtId="0" fontId="70" fillId="0" borderId="0" xfId="61" applyFont="1" applyFill="1" applyBorder="1" applyAlignment="1">
      <alignment vertical="center"/>
      <protection/>
    </xf>
    <xf numFmtId="0" fontId="67" fillId="0" borderId="0" xfId="61" applyFont="1" applyFill="1" applyBorder="1" applyAlignment="1">
      <alignment vertical="center"/>
      <protection/>
    </xf>
    <xf numFmtId="0" fontId="67" fillId="0" borderId="0" xfId="61" applyFont="1" applyFill="1" applyBorder="1" applyAlignment="1">
      <alignment horizontal="left" vertical="center"/>
      <protection/>
    </xf>
    <xf numFmtId="0" fontId="75" fillId="0" borderId="0" xfId="61" applyFont="1" applyFill="1" applyBorder="1" applyAlignment="1">
      <alignment horizontal="center" vertical="center"/>
      <protection/>
    </xf>
    <xf numFmtId="0" fontId="67" fillId="0" borderId="0" xfId="61" applyFont="1" applyFill="1" applyAlignment="1">
      <alignment horizontal="left" vertical="center"/>
      <protection/>
    </xf>
    <xf numFmtId="0" fontId="68" fillId="0" borderId="0" xfId="61" applyFont="1" applyFill="1" applyAlignment="1">
      <alignment horizontal="left" vertical="center"/>
      <protection/>
    </xf>
    <xf numFmtId="0" fontId="76" fillId="0" borderId="0" xfId="61" applyFont="1" applyFill="1" applyAlignment="1">
      <alignment horizontal="left" vertical="center"/>
      <protection/>
    </xf>
    <xf numFmtId="0" fontId="67" fillId="0" borderId="0" xfId="61" applyFont="1" applyFill="1" applyAlignment="1">
      <alignment horizontal="left" vertical="center" shrinkToFit="1"/>
      <protection/>
    </xf>
    <xf numFmtId="0" fontId="67" fillId="0" borderId="0" xfId="61" applyFont="1" applyFill="1" applyAlignment="1">
      <alignment horizontal="center" vertical="center" shrinkToFit="1"/>
      <protection/>
    </xf>
    <xf numFmtId="0" fontId="77" fillId="0" borderId="0" xfId="61" applyFont="1" applyFill="1" applyBorder="1" applyAlignment="1">
      <alignment vertical="center"/>
      <protection/>
    </xf>
    <xf numFmtId="0" fontId="78" fillId="0" borderId="0" xfId="61" applyFont="1" applyFill="1" applyAlignment="1">
      <alignment vertical="center"/>
      <protection/>
    </xf>
    <xf numFmtId="0" fontId="78" fillId="0" borderId="0" xfId="61" applyFont="1" applyFill="1" applyAlignment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65" fillId="0" borderId="0" xfId="0" applyFont="1" applyFill="1" applyBorder="1" applyAlignment="1">
      <alignment horizontal="distributed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72" fillId="0" borderId="0" xfId="0" applyFont="1" applyFill="1" applyBorder="1" applyAlignment="1">
      <alignment horizontal="distributed" vertical="center"/>
    </xf>
    <xf numFmtId="177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right" vertical="center"/>
    </xf>
    <xf numFmtId="182" fontId="65" fillId="0" borderId="11" xfId="49" applyNumberFormat="1" applyFont="1" applyFill="1" applyBorder="1" applyAlignment="1">
      <alignment vertical="center"/>
    </xf>
    <xf numFmtId="182" fontId="65" fillId="0" borderId="0" xfId="49" applyNumberFormat="1" applyFont="1" applyFill="1" applyBorder="1" applyAlignment="1">
      <alignment vertical="center"/>
    </xf>
    <xf numFmtId="183" fontId="65" fillId="0" borderId="0" xfId="49" applyNumberFormat="1" applyFont="1" applyFill="1" applyBorder="1" applyAlignment="1">
      <alignment horizontal="right" vertical="center"/>
    </xf>
    <xf numFmtId="183" fontId="65" fillId="0" borderId="0" xfId="0" applyNumberFormat="1" applyFont="1" applyFill="1" applyBorder="1" applyAlignment="1">
      <alignment horizontal="right" vertical="center"/>
    </xf>
    <xf numFmtId="0" fontId="67" fillId="0" borderId="0" xfId="61" applyFont="1" applyFill="1" applyBorder="1" applyAlignment="1">
      <alignment vertical="center"/>
      <protection/>
    </xf>
    <xf numFmtId="0" fontId="67" fillId="0" borderId="0" xfId="61" applyFont="1" applyFill="1" applyBorder="1" applyAlignment="1">
      <alignment vertical="center"/>
      <protection/>
    </xf>
    <xf numFmtId="0" fontId="67" fillId="0" borderId="26" xfId="61" applyFont="1" applyFill="1" applyBorder="1" applyAlignment="1">
      <alignment horizontal="center" vertical="center"/>
      <protection/>
    </xf>
    <xf numFmtId="0" fontId="76" fillId="0" borderId="0" xfId="6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vertical="center"/>
      <protection/>
    </xf>
    <xf numFmtId="0" fontId="76" fillId="0" borderId="0" xfId="61" applyFont="1" applyFill="1" applyAlignment="1">
      <alignment vertical="center"/>
      <protection/>
    </xf>
    <xf numFmtId="0" fontId="76" fillId="0" borderId="0" xfId="61" applyFont="1" applyFill="1" applyBorder="1" applyAlignment="1">
      <alignment horizontal="left" vertical="center"/>
      <protection/>
    </xf>
    <xf numFmtId="49" fontId="65" fillId="0" borderId="0" xfId="0" applyNumberFormat="1" applyFont="1" applyFill="1" applyAlignment="1">
      <alignment vertical="center"/>
    </xf>
    <xf numFmtId="0" fontId="65" fillId="0" borderId="0" xfId="0" applyFont="1" applyFill="1" applyBorder="1" applyAlignment="1">
      <alignment horizontal="left" vertical="center"/>
    </xf>
    <xf numFmtId="182" fontId="65" fillId="0" borderId="11" xfId="49" applyNumberFormat="1" applyFont="1" applyFill="1" applyBorder="1" applyAlignment="1">
      <alignment vertical="center"/>
    </xf>
    <xf numFmtId="182" fontId="65" fillId="0" borderId="0" xfId="49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horizontal="distributed"/>
    </xf>
    <xf numFmtId="183" fontId="65" fillId="0" borderId="0" xfId="49" applyNumberFormat="1" applyFont="1" applyFill="1" applyBorder="1" applyAlignment="1">
      <alignment horizontal="right" vertical="center"/>
    </xf>
    <xf numFmtId="183" fontId="65" fillId="0" borderId="0" xfId="0" applyNumberFormat="1" applyFont="1" applyFill="1" applyBorder="1" applyAlignment="1">
      <alignment horizontal="right" vertical="center"/>
    </xf>
    <xf numFmtId="178" fontId="65" fillId="0" borderId="0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/>
    </xf>
    <xf numFmtId="178" fontId="71" fillId="0" borderId="0" xfId="0" applyNumberFormat="1" applyFont="1" applyFill="1" applyBorder="1" applyAlignment="1">
      <alignment horizontal="right" vertical="center"/>
    </xf>
    <xf numFmtId="178" fontId="71" fillId="0" borderId="0" xfId="0" applyNumberFormat="1" applyFont="1" applyFill="1" applyBorder="1" applyAlignment="1">
      <alignment horizontal="center" vertical="center"/>
    </xf>
    <xf numFmtId="178" fontId="71" fillId="0" borderId="0" xfId="0" applyNumberFormat="1" applyFont="1" applyFill="1" applyBorder="1" applyAlignment="1">
      <alignment horizontal="left" vertical="center"/>
    </xf>
    <xf numFmtId="178" fontId="71" fillId="0" borderId="11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left" vertical="center"/>
    </xf>
    <xf numFmtId="0" fontId="69" fillId="0" borderId="0" xfId="61" applyFont="1" applyFill="1" applyAlignment="1">
      <alignment horizontal="center" vertical="center"/>
      <protection/>
    </xf>
    <xf numFmtId="0" fontId="67" fillId="0" borderId="0" xfId="61" applyFont="1" applyFill="1" applyBorder="1" applyAlignment="1">
      <alignment horizontal="center" vertical="center"/>
      <protection/>
    </xf>
    <xf numFmtId="0" fontId="67" fillId="0" borderId="27" xfId="61" applyFont="1" applyFill="1" applyBorder="1" applyAlignment="1">
      <alignment horizontal="center" vertical="center"/>
      <protection/>
    </xf>
    <xf numFmtId="0" fontId="67" fillId="0" borderId="28" xfId="61" applyFont="1" applyFill="1" applyBorder="1" applyAlignment="1">
      <alignment horizontal="center" vertical="center"/>
      <protection/>
    </xf>
    <xf numFmtId="0" fontId="67" fillId="0" borderId="15" xfId="61" applyFont="1" applyFill="1" applyBorder="1" applyAlignment="1">
      <alignment horizontal="center" vertical="center"/>
      <protection/>
    </xf>
    <xf numFmtId="0" fontId="67" fillId="0" borderId="29" xfId="61" applyFont="1" applyFill="1" applyBorder="1" applyAlignment="1">
      <alignment horizontal="center" vertical="center"/>
      <protection/>
    </xf>
    <xf numFmtId="178" fontId="71" fillId="0" borderId="0" xfId="0" applyNumberFormat="1" applyFont="1" applyFill="1" applyBorder="1" applyAlignment="1">
      <alignment horizontal="right" vertical="center"/>
    </xf>
    <xf numFmtId="0" fontId="76" fillId="0" borderId="0" xfId="61" applyFont="1" applyFill="1" applyBorder="1" applyAlignment="1">
      <alignment horizontal="left" vertical="center"/>
      <protection/>
    </xf>
    <xf numFmtId="0" fontId="68" fillId="0" borderId="0" xfId="6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71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distributed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72" fillId="0" borderId="30" xfId="0" applyFont="1" applyFill="1" applyBorder="1" applyAlignment="1">
      <alignment horizontal="center" vertical="center"/>
    </xf>
    <xf numFmtId="0" fontId="72" fillId="0" borderId="28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178" fontId="71" fillId="0" borderId="0" xfId="0" applyNumberFormat="1" applyFont="1" applyFill="1" applyBorder="1" applyAlignment="1">
      <alignment horizontal="right" vertical="center"/>
    </xf>
    <xf numFmtId="178" fontId="71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top" textRotation="255"/>
    </xf>
    <xf numFmtId="0" fontId="6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8" fontId="71" fillId="0" borderId="0" xfId="0" applyNumberFormat="1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distributed" vertical="center"/>
    </xf>
    <xf numFmtId="0" fontId="74" fillId="0" borderId="0" xfId="0" applyFont="1" applyFill="1" applyBorder="1" applyAlignment="1">
      <alignment horizontal="distributed" vertical="center"/>
    </xf>
    <xf numFmtId="178" fontId="71" fillId="0" borderId="14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distributed" vertical="center" indent="1"/>
    </xf>
    <xf numFmtId="0" fontId="65" fillId="0" borderId="12" xfId="0" applyFont="1" applyFill="1" applyBorder="1" applyAlignment="1">
      <alignment horizontal="distributed" vertical="center" indent="1"/>
    </xf>
    <xf numFmtId="178" fontId="71" fillId="0" borderId="14" xfId="0" applyNumberFormat="1" applyFont="1" applyFill="1" applyBorder="1" applyAlignment="1">
      <alignment horizontal="left" vertical="center"/>
    </xf>
    <xf numFmtId="178" fontId="71" fillId="0" borderId="14" xfId="0" applyNumberFormat="1" applyFont="1" applyFill="1" applyBorder="1" applyAlignment="1">
      <alignment horizontal="right" vertical="center"/>
    </xf>
    <xf numFmtId="178" fontId="71" fillId="0" borderId="11" xfId="0" applyNumberFormat="1" applyFont="1" applyFill="1" applyBorder="1" applyAlignment="1">
      <alignment horizontal="right" vertical="center"/>
    </xf>
    <xf numFmtId="178" fontId="71" fillId="0" borderId="13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center" vertical="center" textRotation="255"/>
    </xf>
    <xf numFmtId="0" fontId="72" fillId="0" borderId="0" xfId="0" applyFont="1" applyFill="1" applyBorder="1" applyAlignment="1">
      <alignment horizontal="distributed" vertical="center" indent="1"/>
    </xf>
    <xf numFmtId="0" fontId="65" fillId="0" borderId="0" xfId="0" applyFont="1" applyFill="1" applyBorder="1" applyAlignment="1">
      <alignment horizontal="right" vertical="distributed" textRotation="255"/>
    </xf>
    <xf numFmtId="0" fontId="72" fillId="0" borderId="12" xfId="0" applyFont="1" applyFill="1" applyBorder="1" applyAlignment="1">
      <alignment horizontal="distributed" vertical="center" indent="1"/>
    </xf>
    <xf numFmtId="0" fontId="74" fillId="0" borderId="12" xfId="0" applyFont="1" applyFill="1" applyBorder="1" applyAlignment="1">
      <alignment horizontal="distributed" vertical="center"/>
    </xf>
    <xf numFmtId="0" fontId="71" fillId="0" borderId="11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49" fontId="72" fillId="0" borderId="31" xfId="0" applyNumberFormat="1" applyFont="1" applyFill="1" applyBorder="1" applyAlignment="1">
      <alignment horizontal="distributed" vertical="center"/>
    </xf>
    <xf numFmtId="49" fontId="72" fillId="0" borderId="32" xfId="0" applyNumberFormat="1" applyFont="1" applyFill="1" applyBorder="1" applyAlignment="1">
      <alignment horizontal="distributed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176" fontId="73" fillId="0" borderId="14" xfId="0" applyNumberFormat="1" applyFont="1" applyFill="1" applyBorder="1" applyAlignment="1">
      <alignment horizontal="right" vertical="center"/>
    </xf>
    <xf numFmtId="176" fontId="73" fillId="0" borderId="13" xfId="0" applyNumberFormat="1" applyFont="1" applyFill="1" applyBorder="1" applyAlignment="1">
      <alignment horizontal="right" vertical="center"/>
    </xf>
    <xf numFmtId="176" fontId="71" fillId="0" borderId="11" xfId="0" applyNumberFormat="1" applyFont="1" applyFill="1" applyBorder="1" applyAlignment="1">
      <alignment horizontal="right" vertical="center"/>
    </xf>
    <xf numFmtId="0" fontId="65" fillId="0" borderId="29" xfId="0" applyFont="1" applyFill="1" applyBorder="1" applyAlignment="1">
      <alignment horizontal="center" vertical="center"/>
    </xf>
    <xf numFmtId="176" fontId="71" fillId="0" borderId="35" xfId="0" applyNumberFormat="1" applyFont="1" applyFill="1" applyBorder="1" applyAlignment="1">
      <alignment horizontal="center" vertical="center"/>
    </xf>
    <xf numFmtId="176" fontId="71" fillId="0" borderId="31" xfId="0" applyNumberFormat="1" applyFont="1" applyFill="1" applyBorder="1" applyAlignment="1">
      <alignment horizontal="center" vertical="center"/>
    </xf>
    <xf numFmtId="0" fontId="65" fillId="0" borderId="36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0" borderId="38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176" fontId="71" fillId="0" borderId="32" xfId="0" applyNumberFormat="1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/>
    </xf>
    <xf numFmtId="0" fontId="72" fillId="0" borderId="0" xfId="0" applyFont="1" applyFill="1" applyBorder="1" applyAlignment="1">
      <alignment vertical="center"/>
    </xf>
    <xf numFmtId="0" fontId="71" fillId="0" borderId="0" xfId="0" applyFont="1" applyFill="1" applyAlignment="1">
      <alignment horizontal="center" vertical="center"/>
    </xf>
    <xf numFmtId="0" fontId="79" fillId="0" borderId="0" xfId="0" applyFont="1" applyFill="1" applyAlignment="1" applyProtection="1">
      <alignment horizontal="left" vertical="center"/>
      <protection/>
    </xf>
    <xf numFmtId="0" fontId="79" fillId="0" borderId="0" xfId="0" applyFont="1" applyFill="1" applyAlignment="1">
      <alignment horizontal="left" vertical="center"/>
    </xf>
    <xf numFmtId="0" fontId="65" fillId="0" borderId="40" xfId="0" applyFont="1" applyFill="1" applyBorder="1" applyAlignment="1">
      <alignment horizontal="center" vertical="center"/>
    </xf>
    <xf numFmtId="0" fontId="65" fillId="0" borderId="41" xfId="0" applyFont="1" applyFill="1" applyBorder="1" applyAlignment="1">
      <alignment horizontal="center" vertical="center"/>
    </xf>
    <xf numFmtId="0" fontId="65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textRotation="255"/>
    </xf>
    <xf numFmtId="176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top"/>
    </xf>
    <xf numFmtId="49" fontId="0" fillId="0" borderId="0" xfId="0" applyNumberForma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distributed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top" textRotation="255"/>
    </xf>
    <xf numFmtId="0" fontId="0" fillId="0" borderId="28" xfId="0" applyFill="1" applyBorder="1" applyAlignment="1">
      <alignment horizontal="center" vertical="top" textRotation="255"/>
    </xf>
    <xf numFmtId="0" fontId="2" fillId="0" borderId="28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 textRotation="255"/>
    </xf>
    <xf numFmtId="0" fontId="0" fillId="0" borderId="11" xfId="0" applyFill="1" applyBorder="1" applyAlignment="1">
      <alignment horizontal="center" vertical="top" textRotation="255"/>
    </xf>
    <xf numFmtId="0" fontId="17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top" textRotation="255"/>
    </xf>
    <xf numFmtId="0" fontId="6" fillId="0" borderId="28" xfId="0" applyFont="1" applyFill="1" applyBorder="1" applyAlignment="1">
      <alignment horizontal="center" vertical="top" textRotation="255"/>
    </xf>
    <xf numFmtId="176" fontId="4" fillId="0" borderId="1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textRotation="255"/>
    </xf>
    <xf numFmtId="0" fontId="0" fillId="0" borderId="0" xfId="0" applyFont="1" applyFill="1" applyBorder="1" applyAlignment="1">
      <alignment horizontal="center" vertical="top" textRotation="255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22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72" fillId="0" borderId="0" xfId="0" applyFont="1" applyFill="1" applyBorder="1" applyAlignment="1">
      <alignment horizontal="distributed" vertical="top"/>
    </xf>
    <xf numFmtId="182" fontId="65" fillId="0" borderId="11" xfId="49" applyNumberFormat="1" applyFont="1" applyFill="1" applyBorder="1" applyAlignment="1">
      <alignment vertical="center"/>
    </xf>
    <xf numFmtId="182" fontId="65" fillId="0" borderId="0" xfId="49" applyNumberFormat="1" applyFont="1" applyFill="1" applyBorder="1" applyAlignment="1">
      <alignment vertical="center"/>
    </xf>
    <xf numFmtId="183" fontId="65" fillId="0" borderId="0" xfId="49" applyNumberFormat="1" applyFont="1" applyFill="1" applyBorder="1" applyAlignment="1">
      <alignment horizontal="right" vertical="center"/>
    </xf>
    <xf numFmtId="183" fontId="65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distributed"/>
    </xf>
    <xf numFmtId="182" fontId="0" fillId="0" borderId="11" xfId="49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horizontal="distributed" vertical="top"/>
    </xf>
    <xf numFmtId="0" fontId="2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179" fontId="2" fillId="0" borderId="28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179" fontId="2" fillId="0" borderId="2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179" fontId="2" fillId="0" borderId="27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distributed" vertical="center"/>
    </xf>
    <xf numFmtId="179" fontId="2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68" fillId="0" borderId="0" xfId="6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vertical="center" shrinkToFit="1"/>
      <protection/>
    </xf>
    <xf numFmtId="0" fontId="69" fillId="0" borderId="0" xfId="61" applyFont="1" applyFill="1" applyAlignment="1">
      <alignment horizontal="center" vertical="center"/>
      <protection/>
    </xf>
    <xf numFmtId="0" fontId="67" fillId="0" borderId="0" xfId="61" applyFont="1" applyFill="1" applyBorder="1" applyAlignment="1">
      <alignment vertical="center"/>
      <protection/>
    </xf>
    <xf numFmtId="0" fontId="65" fillId="0" borderId="0" xfId="61" applyFont="1" applyFill="1" applyAlignment="1">
      <alignment horizontal="right" vertical="center"/>
      <protection/>
    </xf>
    <xf numFmtId="0" fontId="68" fillId="0" borderId="27" xfId="61" applyFont="1" applyFill="1" applyBorder="1" applyAlignment="1">
      <alignment horizontal="left" vertical="center" wrapText="1"/>
      <protection/>
    </xf>
    <xf numFmtId="0" fontId="68" fillId="0" borderId="15" xfId="61" applyFont="1" applyFill="1" applyBorder="1" applyAlignment="1">
      <alignment horizontal="left" vertical="center" wrapText="1"/>
      <protection/>
    </xf>
    <xf numFmtId="0" fontId="67" fillId="0" borderId="40" xfId="61" applyFont="1" applyFill="1" applyBorder="1" applyAlignment="1">
      <alignment horizontal="center" vertical="center"/>
      <protection/>
    </xf>
    <xf numFmtId="0" fontId="67" fillId="0" borderId="41" xfId="61" applyFont="1" applyFill="1" applyBorder="1" applyAlignment="1">
      <alignment horizontal="center" vertical="center"/>
      <protection/>
    </xf>
    <xf numFmtId="0" fontId="67" fillId="0" borderId="42" xfId="61" applyFont="1" applyFill="1" applyBorder="1" applyAlignment="1">
      <alignment horizontal="center" vertical="center"/>
      <protection/>
    </xf>
    <xf numFmtId="0" fontId="76" fillId="0" borderId="0" xfId="6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horizontal="left" vertical="center"/>
      <protection/>
    </xf>
    <xf numFmtId="0" fontId="70" fillId="0" borderId="0" xfId="61" applyFont="1" applyFill="1" applyBorder="1" applyAlignment="1">
      <alignment vertical="center"/>
      <protection/>
    </xf>
    <xf numFmtId="0" fontId="67" fillId="0" borderId="45" xfId="61" applyFont="1" applyFill="1" applyBorder="1" applyAlignment="1">
      <alignment horizontal="center" vertical="center"/>
      <protection/>
    </xf>
    <xf numFmtId="0" fontId="67" fillId="0" borderId="0" xfId="61" applyFont="1" applyFill="1" applyBorder="1" applyAlignment="1">
      <alignment horizontal="center" vertical="center"/>
      <protection/>
    </xf>
    <xf numFmtId="0" fontId="69" fillId="0" borderId="0" xfId="61" applyFont="1" applyFill="1" applyBorder="1" applyAlignment="1">
      <alignment horizontal="center" vertical="center"/>
      <protection/>
    </xf>
    <xf numFmtId="178" fontId="65" fillId="0" borderId="0" xfId="0" applyNumberFormat="1" applyFont="1" applyFill="1" applyBorder="1" applyAlignment="1">
      <alignment horizontal="right" vertical="center"/>
    </xf>
    <xf numFmtId="178" fontId="66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distributed" textRotation="255" indent="1"/>
    </xf>
    <xf numFmtId="0" fontId="2" fillId="0" borderId="18" xfId="0" applyFont="1" applyFill="1" applyBorder="1" applyAlignment="1">
      <alignment horizontal="center" vertical="distributed" textRotation="255" indent="1"/>
    </xf>
    <xf numFmtId="0" fontId="2" fillId="0" borderId="0" xfId="0" applyFont="1" applyFill="1" applyBorder="1" applyAlignment="1">
      <alignment horizontal="center" vertical="distributed" textRotation="255" indent="1"/>
    </xf>
    <xf numFmtId="0" fontId="2" fillId="0" borderId="12" xfId="0" applyFont="1" applyFill="1" applyBorder="1" applyAlignment="1">
      <alignment horizontal="center" vertical="distributed" textRotation="255" indent="1"/>
    </xf>
    <xf numFmtId="0" fontId="2" fillId="0" borderId="19" xfId="0" applyFont="1" applyFill="1" applyBorder="1" applyAlignment="1">
      <alignment horizontal="center" vertical="distributed" textRotation="255" indent="1"/>
    </xf>
    <xf numFmtId="0" fontId="2" fillId="0" borderId="20" xfId="0" applyFont="1" applyFill="1" applyBorder="1" applyAlignment="1">
      <alignment horizontal="center" vertical="distributed" textRotation="255" indent="1"/>
    </xf>
    <xf numFmtId="0" fontId="6" fillId="0" borderId="2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distributed" textRotation="255" wrapText="1" indent="1"/>
    </xf>
    <xf numFmtId="0" fontId="10" fillId="0" borderId="18" xfId="0" applyFont="1" applyFill="1" applyBorder="1" applyAlignment="1">
      <alignment horizontal="center" vertical="distributed" textRotation="255" wrapText="1" indent="1"/>
    </xf>
    <xf numFmtId="0" fontId="10" fillId="0" borderId="0" xfId="0" applyFont="1" applyFill="1" applyBorder="1" applyAlignment="1">
      <alignment horizontal="center" vertical="distributed" textRotation="255" wrapText="1" indent="1"/>
    </xf>
    <xf numFmtId="0" fontId="10" fillId="0" borderId="12" xfId="0" applyFont="1" applyFill="1" applyBorder="1" applyAlignment="1">
      <alignment horizontal="center" vertical="distributed" textRotation="255" wrapText="1" indent="1"/>
    </xf>
    <xf numFmtId="0" fontId="10" fillId="0" borderId="19" xfId="0" applyFont="1" applyFill="1" applyBorder="1" applyAlignment="1">
      <alignment horizontal="center" vertical="distributed" textRotation="255" wrapText="1" indent="1"/>
    </xf>
    <xf numFmtId="0" fontId="10" fillId="0" borderId="20" xfId="0" applyFont="1" applyFill="1" applyBorder="1" applyAlignment="1">
      <alignment horizontal="center" vertical="distributed" textRotation="255" wrapText="1" indent="1"/>
    </xf>
    <xf numFmtId="0" fontId="10" fillId="0" borderId="17" xfId="0" applyFont="1" applyFill="1" applyBorder="1" applyAlignment="1">
      <alignment horizontal="center" vertical="distributed" textRotation="255" wrapText="1" indent="1" shrinkToFit="1"/>
    </xf>
    <xf numFmtId="0" fontId="10" fillId="0" borderId="18" xfId="0" applyFont="1" applyFill="1" applyBorder="1" applyAlignment="1">
      <alignment horizontal="center" vertical="distributed" textRotation="255" wrapText="1" indent="1" shrinkToFit="1"/>
    </xf>
    <xf numFmtId="0" fontId="10" fillId="0" borderId="0" xfId="0" applyFont="1" applyFill="1" applyBorder="1" applyAlignment="1">
      <alignment horizontal="center" vertical="distributed" textRotation="255" wrapText="1" indent="1" shrinkToFit="1"/>
    </xf>
    <xf numFmtId="0" fontId="10" fillId="0" borderId="12" xfId="0" applyFont="1" applyFill="1" applyBorder="1" applyAlignment="1">
      <alignment horizontal="center" vertical="distributed" textRotation="255" wrapText="1" indent="1" shrinkToFit="1"/>
    </xf>
    <xf numFmtId="0" fontId="10" fillId="0" borderId="19" xfId="0" applyFont="1" applyFill="1" applyBorder="1" applyAlignment="1">
      <alignment horizontal="center" vertical="distributed" textRotation="255" wrapText="1" indent="1" shrinkToFit="1"/>
    </xf>
    <xf numFmtId="0" fontId="10" fillId="0" borderId="20" xfId="0" applyFont="1" applyFill="1" applyBorder="1" applyAlignment="1">
      <alignment horizontal="center" vertical="distributed" textRotation="255" wrapText="1" indent="1" shrinkToFit="1"/>
    </xf>
    <xf numFmtId="0" fontId="2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7</xdr:row>
      <xdr:rowOff>85725</xdr:rowOff>
    </xdr:from>
    <xdr:to>
      <xdr:col>8</xdr:col>
      <xdr:colOff>47625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>
          <a:off x="1724025" y="12477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85725</xdr:rowOff>
    </xdr:from>
    <xdr:to>
      <xdr:col>9</xdr:col>
      <xdr:colOff>85725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>
          <a:off x="1733550" y="1247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85725</xdr:rowOff>
    </xdr:from>
    <xdr:to>
      <xdr:col>9</xdr:col>
      <xdr:colOff>76200</xdr:colOff>
      <xdr:row>11</xdr:row>
      <xdr:rowOff>85725</xdr:rowOff>
    </xdr:to>
    <xdr:sp>
      <xdr:nvSpPr>
        <xdr:cNvPr id="3" name="Line 3"/>
        <xdr:cNvSpPr>
          <a:spLocks/>
        </xdr:cNvSpPr>
      </xdr:nvSpPr>
      <xdr:spPr>
        <a:xfrm>
          <a:off x="1733550" y="19335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9</xdr:row>
      <xdr:rowOff>66675</xdr:rowOff>
    </xdr:from>
    <xdr:to>
      <xdr:col>9</xdr:col>
      <xdr:colOff>66675</xdr:colOff>
      <xdr:row>9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1724025" y="15716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76200</xdr:rowOff>
    </xdr:from>
    <xdr:to>
      <xdr:col>9</xdr:col>
      <xdr:colOff>76200</xdr:colOff>
      <xdr:row>10</xdr:row>
      <xdr:rowOff>76200</xdr:rowOff>
    </xdr:to>
    <xdr:sp>
      <xdr:nvSpPr>
        <xdr:cNvPr id="5" name="Line 5"/>
        <xdr:cNvSpPr>
          <a:spLocks/>
        </xdr:cNvSpPr>
      </xdr:nvSpPr>
      <xdr:spPr>
        <a:xfrm>
          <a:off x="1733550" y="1752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76200</xdr:rowOff>
    </xdr:from>
    <xdr:to>
      <xdr:col>9</xdr:col>
      <xdr:colOff>76200</xdr:colOff>
      <xdr:row>15</xdr:row>
      <xdr:rowOff>76200</xdr:rowOff>
    </xdr:to>
    <xdr:sp>
      <xdr:nvSpPr>
        <xdr:cNvPr id="6" name="Line 7"/>
        <xdr:cNvSpPr>
          <a:spLocks/>
        </xdr:cNvSpPr>
      </xdr:nvSpPr>
      <xdr:spPr>
        <a:xfrm>
          <a:off x="1724025" y="2609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20</xdr:row>
      <xdr:rowOff>76200</xdr:rowOff>
    </xdr:from>
    <xdr:to>
      <xdr:col>9</xdr:col>
      <xdr:colOff>76200</xdr:colOff>
      <xdr:row>20</xdr:row>
      <xdr:rowOff>76200</xdr:rowOff>
    </xdr:to>
    <xdr:sp>
      <xdr:nvSpPr>
        <xdr:cNvPr id="7" name="Line 8"/>
        <xdr:cNvSpPr>
          <a:spLocks/>
        </xdr:cNvSpPr>
      </xdr:nvSpPr>
      <xdr:spPr>
        <a:xfrm>
          <a:off x="1733550" y="34671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76200</xdr:rowOff>
    </xdr:from>
    <xdr:to>
      <xdr:col>9</xdr:col>
      <xdr:colOff>76200</xdr:colOff>
      <xdr:row>25</xdr:row>
      <xdr:rowOff>76200</xdr:rowOff>
    </xdr:to>
    <xdr:sp>
      <xdr:nvSpPr>
        <xdr:cNvPr id="8" name="Line 9"/>
        <xdr:cNvSpPr>
          <a:spLocks/>
        </xdr:cNvSpPr>
      </xdr:nvSpPr>
      <xdr:spPr>
        <a:xfrm>
          <a:off x="1733550" y="4324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76200</xdr:rowOff>
    </xdr:from>
    <xdr:to>
      <xdr:col>9</xdr:col>
      <xdr:colOff>76200</xdr:colOff>
      <xdr:row>28</xdr:row>
      <xdr:rowOff>76200</xdr:rowOff>
    </xdr:to>
    <xdr:sp>
      <xdr:nvSpPr>
        <xdr:cNvPr id="9" name="Line 10"/>
        <xdr:cNvSpPr>
          <a:spLocks/>
        </xdr:cNvSpPr>
      </xdr:nvSpPr>
      <xdr:spPr>
        <a:xfrm>
          <a:off x="1733550" y="4838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85725</xdr:rowOff>
    </xdr:from>
    <xdr:to>
      <xdr:col>9</xdr:col>
      <xdr:colOff>76200</xdr:colOff>
      <xdr:row>29</xdr:row>
      <xdr:rowOff>85725</xdr:rowOff>
    </xdr:to>
    <xdr:sp>
      <xdr:nvSpPr>
        <xdr:cNvPr id="10" name="Line 11"/>
        <xdr:cNvSpPr>
          <a:spLocks/>
        </xdr:cNvSpPr>
      </xdr:nvSpPr>
      <xdr:spPr>
        <a:xfrm flipV="1">
          <a:off x="1733550" y="5019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31</xdr:row>
      <xdr:rowOff>57150</xdr:rowOff>
    </xdr:from>
    <xdr:to>
      <xdr:col>9</xdr:col>
      <xdr:colOff>85725</xdr:colOff>
      <xdr:row>31</xdr:row>
      <xdr:rowOff>57150</xdr:rowOff>
    </xdr:to>
    <xdr:sp>
      <xdr:nvSpPr>
        <xdr:cNvPr id="11" name="Line 13"/>
        <xdr:cNvSpPr>
          <a:spLocks/>
        </xdr:cNvSpPr>
      </xdr:nvSpPr>
      <xdr:spPr>
        <a:xfrm>
          <a:off x="1724025" y="5334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76200</xdr:rowOff>
    </xdr:from>
    <xdr:to>
      <xdr:col>8</xdr:col>
      <xdr:colOff>47625</xdr:colOff>
      <xdr:row>52</xdr:row>
      <xdr:rowOff>66675</xdr:rowOff>
    </xdr:to>
    <xdr:sp>
      <xdr:nvSpPr>
        <xdr:cNvPr id="12" name="Line 14"/>
        <xdr:cNvSpPr>
          <a:spLocks/>
        </xdr:cNvSpPr>
      </xdr:nvSpPr>
      <xdr:spPr>
        <a:xfrm>
          <a:off x="1724025" y="721995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55</xdr:row>
      <xdr:rowOff>66675</xdr:rowOff>
    </xdr:from>
    <xdr:to>
      <xdr:col>8</xdr:col>
      <xdr:colOff>47625</xdr:colOff>
      <xdr:row>63</xdr:row>
      <xdr:rowOff>95250</xdr:rowOff>
    </xdr:to>
    <xdr:sp>
      <xdr:nvSpPr>
        <xdr:cNvPr id="13" name="Line 15"/>
        <xdr:cNvSpPr>
          <a:spLocks/>
        </xdr:cNvSpPr>
      </xdr:nvSpPr>
      <xdr:spPr>
        <a:xfrm>
          <a:off x="1724025" y="943927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85725</xdr:rowOff>
    </xdr:from>
    <xdr:to>
      <xdr:col>6</xdr:col>
      <xdr:colOff>95250</xdr:colOff>
      <xdr:row>55</xdr:row>
      <xdr:rowOff>76200</xdr:rowOff>
    </xdr:to>
    <xdr:sp>
      <xdr:nvSpPr>
        <xdr:cNvPr id="14" name="Line 16"/>
        <xdr:cNvSpPr>
          <a:spLocks/>
        </xdr:cNvSpPr>
      </xdr:nvSpPr>
      <xdr:spPr>
        <a:xfrm flipH="1">
          <a:off x="762000" y="1247775"/>
          <a:ext cx="0" cy="820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85725</xdr:rowOff>
    </xdr:from>
    <xdr:to>
      <xdr:col>6</xdr:col>
      <xdr:colOff>219075</xdr:colOff>
      <xdr:row>7</xdr:row>
      <xdr:rowOff>85725</xdr:rowOff>
    </xdr:to>
    <xdr:sp>
      <xdr:nvSpPr>
        <xdr:cNvPr id="15" name="Line 17"/>
        <xdr:cNvSpPr>
          <a:spLocks/>
        </xdr:cNvSpPr>
      </xdr:nvSpPr>
      <xdr:spPr>
        <a:xfrm flipV="1">
          <a:off x="771525" y="12477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23</xdr:row>
      <xdr:rowOff>104775</xdr:rowOff>
    </xdr:from>
    <xdr:to>
      <xdr:col>9</xdr:col>
      <xdr:colOff>66675</xdr:colOff>
      <xdr:row>23</xdr:row>
      <xdr:rowOff>104775</xdr:rowOff>
    </xdr:to>
    <xdr:sp>
      <xdr:nvSpPr>
        <xdr:cNvPr id="16" name="Line 19"/>
        <xdr:cNvSpPr>
          <a:spLocks/>
        </xdr:cNvSpPr>
      </xdr:nvSpPr>
      <xdr:spPr>
        <a:xfrm flipV="1">
          <a:off x="1724025" y="401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24</xdr:row>
      <xdr:rowOff>76200</xdr:rowOff>
    </xdr:from>
    <xdr:to>
      <xdr:col>9</xdr:col>
      <xdr:colOff>76200</xdr:colOff>
      <xdr:row>24</xdr:row>
      <xdr:rowOff>76200</xdr:rowOff>
    </xdr:to>
    <xdr:sp>
      <xdr:nvSpPr>
        <xdr:cNvPr id="17" name="Line 24"/>
        <xdr:cNvSpPr>
          <a:spLocks/>
        </xdr:cNvSpPr>
      </xdr:nvSpPr>
      <xdr:spPr>
        <a:xfrm>
          <a:off x="1724025" y="4152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22</xdr:row>
      <xdr:rowOff>85725</xdr:rowOff>
    </xdr:from>
    <xdr:to>
      <xdr:col>9</xdr:col>
      <xdr:colOff>66675</xdr:colOff>
      <xdr:row>22</xdr:row>
      <xdr:rowOff>85725</xdr:rowOff>
    </xdr:to>
    <xdr:sp>
      <xdr:nvSpPr>
        <xdr:cNvPr id="18" name="Line 25"/>
        <xdr:cNvSpPr>
          <a:spLocks/>
        </xdr:cNvSpPr>
      </xdr:nvSpPr>
      <xdr:spPr>
        <a:xfrm>
          <a:off x="1724025" y="3819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76200</xdr:rowOff>
    </xdr:from>
    <xdr:to>
      <xdr:col>9</xdr:col>
      <xdr:colOff>76200</xdr:colOff>
      <xdr:row>16</xdr:row>
      <xdr:rowOff>76200</xdr:rowOff>
    </xdr:to>
    <xdr:sp>
      <xdr:nvSpPr>
        <xdr:cNvPr id="19" name="Line 27"/>
        <xdr:cNvSpPr>
          <a:spLocks/>
        </xdr:cNvSpPr>
      </xdr:nvSpPr>
      <xdr:spPr>
        <a:xfrm>
          <a:off x="1724025" y="2781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85725</xdr:rowOff>
    </xdr:from>
    <xdr:to>
      <xdr:col>9</xdr:col>
      <xdr:colOff>76200</xdr:colOff>
      <xdr:row>12</xdr:row>
      <xdr:rowOff>85725</xdr:rowOff>
    </xdr:to>
    <xdr:sp>
      <xdr:nvSpPr>
        <xdr:cNvPr id="20" name="Line 28"/>
        <xdr:cNvSpPr>
          <a:spLocks/>
        </xdr:cNvSpPr>
      </xdr:nvSpPr>
      <xdr:spPr>
        <a:xfrm>
          <a:off x="172402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85725</xdr:rowOff>
    </xdr:from>
    <xdr:to>
      <xdr:col>9</xdr:col>
      <xdr:colOff>76200</xdr:colOff>
      <xdr:row>8</xdr:row>
      <xdr:rowOff>85725</xdr:rowOff>
    </xdr:to>
    <xdr:sp>
      <xdr:nvSpPr>
        <xdr:cNvPr id="21" name="Line 31"/>
        <xdr:cNvSpPr>
          <a:spLocks/>
        </xdr:cNvSpPr>
      </xdr:nvSpPr>
      <xdr:spPr>
        <a:xfrm>
          <a:off x="1724025" y="1419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17</xdr:row>
      <xdr:rowOff>76200</xdr:rowOff>
    </xdr:from>
    <xdr:to>
      <xdr:col>9</xdr:col>
      <xdr:colOff>76200</xdr:colOff>
      <xdr:row>17</xdr:row>
      <xdr:rowOff>76200</xdr:rowOff>
    </xdr:to>
    <xdr:sp>
      <xdr:nvSpPr>
        <xdr:cNvPr id="22" name="Line 32"/>
        <xdr:cNvSpPr>
          <a:spLocks/>
        </xdr:cNvSpPr>
      </xdr:nvSpPr>
      <xdr:spPr>
        <a:xfrm>
          <a:off x="1724025" y="2952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13</xdr:row>
      <xdr:rowOff>76200</xdr:rowOff>
    </xdr:from>
    <xdr:to>
      <xdr:col>9</xdr:col>
      <xdr:colOff>85725</xdr:colOff>
      <xdr:row>13</xdr:row>
      <xdr:rowOff>76200</xdr:rowOff>
    </xdr:to>
    <xdr:sp>
      <xdr:nvSpPr>
        <xdr:cNvPr id="23" name="Line 34"/>
        <xdr:cNvSpPr>
          <a:spLocks/>
        </xdr:cNvSpPr>
      </xdr:nvSpPr>
      <xdr:spPr>
        <a:xfrm>
          <a:off x="1724025" y="2266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76200</xdr:rowOff>
    </xdr:from>
    <xdr:to>
      <xdr:col>9</xdr:col>
      <xdr:colOff>85725</xdr:colOff>
      <xdr:row>38</xdr:row>
      <xdr:rowOff>76200</xdr:rowOff>
    </xdr:to>
    <xdr:sp>
      <xdr:nvSpPr>
        <xdr:cNvPr id="24" name="Line 36"/>
        <xdr:cNvSpPr>
          <a:spLocks/>
        </xdr:cNvSpPr>
      </xdr:nvSpPr>
      <xdr:spPr>
        <a:xfrm>
          <a:off x="1724025" y="6534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66675</xdr:rowOff>
    </xdr:from>
    <xdr:to>
      <xdr:col>9</xdr:col>
      <xdr:colOff>85725</xdr:colOff>
      <xdr:row>36</xdr:row>
      <xdr:rowOff>66675</xdr:rowOff>
    </xdr:to>
    <xdr:sp>
      <xdr:nvSpPr>
        <xdr:cNvPr id="25" name="Line 37"/>
        <xdr:cNvSpPr>
          <a:spLocks/>
        </xdr:cNvSpPr>
      </xdr:nvSpPr>
      <xdr:spPr>
        <a:xfrm>
          <a:off x="1724025" y="61817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42</xdr:row>
      <xdr:rowOff>85725</xdr:rowOff>
    </xdr:from>
    <xdr:to>
      <xdr:col>9</xdr:col>
      <xdr:colOff>95250</xdr:colOff>
      <xdr:row>42</xdr:row>
      <xdr:rowOff>85725</xdr:rowOff>
    </xdr:to>
    <xdr:sp>
      <xdr:nvSpPr>
        <xdr:cNvPr id="26" name="Line 41"/>
        <xdr:cNvSpPr>
          <a:spLocks/>
        </xdr:cNvSpPr>
      </xdr:nvSpPr>
      <xdr:spPr>
        <a:xfrm>
          <a:off x="1733550" y="7229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76200</xdr:rowOff>
    </xdr:from>
    <xdr:to>
      <xdr:col>9</xdr:col>
      <xdr:colOff>85725</xdr:colOff>
      <xdr:row>52</xdr:row>
      <xdr:rowOff>76200</xdr:rowOff>
    </xdr:to>
    <xdr:sp>
      <xdr:nvSpPr>
        <xdr:cNvPr id="27" name="Line 42"/>
        <xdr:cNvSpPr>
          <a:spLocks/>
        </xdr:cNvSpPr>
      </xdr:nvSpPr>
      <xdr:spPr>
        <a:xfrm>
          <a:off x="1724025" y="8934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76200</xdr:rowOff>
    </xdr:from>
    <xdr:to>
      <xdr:col>9</xdr:col>
      <xdr:colOff>85725</xdr:colOff>
      <xdr:row>50</xdr:row>
      <xdr:rowOff>76200</xdr:rowOff>
    </xdr:to>
    <xdr:sp>
      <xdr:nvSpPr>
        <xdr:cNvPr id="28" name="Line 43"/>
        <xdr:cNvSpPr>
          <a:spLocks/>
        </xdr:cNvSpPr>
      </xdr:nvSpPr>
      <xdr:spPr>
        <a:xfrm>
          <a:off x="1724025" y="8591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76200</xdr:rowOff>
    </xdr:from>
    <xdr:to>
      <xdr:col>9</xdr:col>
      <xdr:colOff>85725</xdr:colOff>
      <xdr:row>45</xdr:row>
      <xdr:rowOff>76200</xdr:rowOff>
    </xdr:to>
    <xdr:sp>
      <xdr:nvSpPr>
        <xdr:cNvPr id="29" name="Line 44"/>
        <xdr:cNvSpPr>
          <a:spLocks/>
        </xdr:cNvSpPr>
      </xdr:nvSpPr>
      <xdr:spPr>
        <a:xfrm>
          <a:off x="1724025" y="7734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76200</xdr:rowOff>
    </xdr:from>
    <xdr:to>
      <xdr:col>9</xdr:col>
      <xdr:colOff>85725</xdr:colOff>
      <xdr:row>44</xdr:row>
      <xdr:rowOff>76200</xdr:rowOff>
    </xdr:to>
    <xdr:sp>
      <xdr:nvSpPr>
        <xdr:cNvPr id="30" name="Line 45"/>
        <xdr:cNvSpPr>
          <a:spLocks/>
        </xdr:cNvSpPr>
      </xdr:nvSpPr>
      <xdr:spPr>
        <a:xfrm>
          <a:off x="1724025" y="7562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57</xdr:row>
      <xdr:rowOff>76200</xdr:rowOff>
    </xdr:from>
    <xdr:to>
      <xdr:col>9</xdr:col>
      <xdr:colOff>85725</xdr:colOff>
      <xdr:row>57</xdr:row>
      <xdr:rowOff>76200</xdr:rowOff>
    </xdr:to>
    <xdr:sp>
      <xdr:nvSpPr>
        <xdr:cNvPr id="31" name="Line 46"/>
        <xdr:cNvSpPr>
          <a:spLocks/>
        </xdr:cNvSpPr>
      </xdr:nvSpPr>
      <xdr:spPr>
        <a:xfrm>
          <a:off x="1724025" y="9791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55</xdr:row>
      <xdr:rowOff>66675</xdr:rowOff>
    </xdr:from>
    <xdr:to>
      <xdr:col>9</xdr:col>
      <xdr:colOff>85725</xdr:colOff>
      <xdr:row>55</xdr:row>
      <xdr:rowOff>66675</xdr:rowOff>
    </xdr:to>
    <xdr:sp>
      <xdr:nvSpPr>
        <xdr:cNvPr id="32" name="Line 47"/>
        <xdr:cNvSpPr>
          <a:spLocks/>
        </xdr:cNvSpPr>
      </xdr:nvSpPr>
      <xdr:spPr>
        <a:xfrm>
          <a:off x="1724025" y="9439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63</xdr:row>
      <xdr:rowOff>85725</xdr:rowOff>
    </xdr:from>
    <xdr:to>
      <xdr:col>9</xdr:col>
      <xdr:colOff>85725</xdr:colOff>
      <xdr:row>63</xdr:row>
      <xdr:rowOff>85725</xdr:rowOff>
    </xdr:to>
    <xdr:sp>
      <xdr:nvSpPr>
        <xdr:cNvPr id="33" name="Line 50"/>
        <xdr:cNvSpPr>
          <a:spLocks/>
        </xdr:cNvSpPr>
      </xdr:nvSpPr>
      <xdr:spPr>
        <a:xfrm>
          <a:off x="1724025" y="10829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61</xdr:row>
      <xdr:rowOff>76200</xdr:rowOff>
    </xdr:from>
    <xdr:to>
      <xdr:col>9</xdr:col>
      <xdr:colOff>85725</xdr:colOff>
      <xdr:row>61</xdr:row>
      <xdr:rowOff>76200</xdr:rowOff>
    </xdr:to>
    <xdr:sp>
      <xdr:nvSpPr>
        <xdr:cNvPr id="34" name="Line 51"/>
        <xdr:cNvSpPr>
          <a:spLocks/>
        </xdr:cNvSpPr>
      </xdr:nvSpPr>
      <xdr:spPr>
        <a:xfrm>
          <a:off x="1724025" y="10477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60</xdr:row>
      <xdr:rowOff>76200</xdr:rowOff>
    </xdr:from>
    <xdr:to>
      <xdr:col>9</xdr:col>
      <xdr:colOff>85725</xdr:colOff>
      <xdr:row>60</xdr:row>
      <xdr:rowOff>76200</xdr:rowOff>
    </xdr:to>
    <xdr:sp>
      <xdr:nvSpPr>
        <xdr:cNvPr id="35" name="Line 52"/>
        <xdr:cNvSpPr>
          <a:spLocks/>
        </xdr:cNvSpPr>
      </xdr:nvSpPr>
      <xdr:spPr>
        <a:xfrm>
          <a:off x="1724025" y="10306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58</xdr:row>
      <xdr:rowOff>85725</xdr:rowOff>
    </xdr:from>
    <xdr:to>
      <xdr:col>9</xdr:col>
      <xdr:colOff>85725</xdr:colOff>
      <xdr:row>58</xdr:row>
      <xdr:rowOff>85725</xdr:rowOff>
    </xdr:to>
    <xdr:sp>
      <xdr:nvSpPr>
        <xdr:cNvPr id="36" name="Line 53"/>
        <xdr:cNvSpPr>
          <a:spLocks/>
        </xdr:cNvSpPr>
      </xdr:nvSpPr>
      <xdr:spPr>
        <a:xfrm>
          <a:off x="1724025" y="9972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55</xdr:row>
      <xdr:rowOff>76200</xdr:rowOff>
    </xdr:from>
    <xdr:to>
      <xdr:col>6</xdr:col>
      <xdr:colOff>209550</xdr:colOff>
      <xdr:row>55</xdr:row>
      <xdr:rowOff>76200</xdr:rowOff>
    </xdr:to>
    <xdr:sp>
      <xdr:nvSpPr>
        <xdr:cNvPr id="37" name="Line 54"/>
        <xdr:cNvSpPr>
          <a:spLocks/>
        </xdr:cNvSpPr>
      </xdr:nvSpPr>
      <xdr:spPr>
        <a:xfrm flipV="1">
          <a:off x="762000" y="9448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42</xdr:row>
      <xdr:rowOff>76200</xdr:rowOff>
    </xdr:from>
    <xdr:to>
      <xdr:col>6</xdr:col>
      <xdr:colOff>209550</xdr:colOff>
      <xdr:row>42</xdr:row>
      <xdr:rowOff>76200</xdr:rowOff>
    </xdr:to>
    <xdr:sp>
      <xdr:nvSpPr>
        <xdr:cNvPr id="38" name="Line 55"/>
        <xdr:cNvSpPr>
          <a:spLocks/>
        </xdr:cNvSpPr>
      </xdr:nvSpPr>
      <xdr:spPr>
        <a:xfrm flipV="1">
          <a:off x="762000" y="7219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31</xdr:row>
      <xdr:rowOff>76200</xdr:rowOff>
    </xdr:from>
    <xdr:to>
      <xdr:col>6</xdr:col>
      <xdr:colOff>209550</xdr:colOff>
      <xdr:row>31</xdr:row>
      <xdr:rowOff>76200</xdr:rowOff>
    </xdr:to>
    <xdr:sp>
      <xdr:nvSpPr>
        <xdr:cNvPr id="39" name="Line 56"/>
        <xdr:cNvSpPr>
          <a:spLocks/>
        </xdr:cNvSpPr>
      </xdr:nvSpPr>
      <xdr:spPr>
        <a:xfrm flipV="1">
          <a:off x="762000" y="5353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22</xdr:row>
      <xdr:rowOff>85725</xdr:rowOff>
    </xdr:from>
    <xdr:to>
      <xdr:col>6</xdr:col>
      <xdr:colOff>219075</xdr:colOff>
      <xdr:row>22</xdr:row>
      <xdr:rowOff>85725</xdr:rowOff>
    </xdr:to>
    <xdr:sp>
      <xdr:nvSpPr>
        <xdr:cNvPr id="40" name="Line 57"/>
        <xdr:cNvSpPr>
          <a:spLocks/>
        </xdr:cNvSpPr>
      </xdr:nvSpPr>
      <xdr:spPr>
        <a:xfrm flipV="1">
          <a:off x="771525" y="3819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85725</xdr:rowOff>
    </xdr:from>
    <xdr:to>
      <xdr:col>6</xdr:col>
      <xdr:colOff>219075</xdr:colOff>
      <xdr:row>15</xdr:row>
      <xdr:rowOff>85725</xdr:rowOff>
    </xdr:to>
    <xdr:sp>
      <xdr:nvSpPr>
        <xdr:cNvPr id="41" name="Line 58"/>
        <xdr:cNvSpPr>
          <a:spLocks/>
        </xdr:cNvSpPr>
      </xdr:nvSpPr>
      <xdr:spPr>
        <a:xfrm flipV="1">
          <a:off x="771525" y="26193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31</xdr:row>
      <xdr:rowOff>57150</xdr:rowOff>
    </xdr:from>
    <xdr:to>
      <xdr:col>8</xdr:col>
      <xdr:colOff>47625</xdr:colOff>
      <xdr:row>38</xdr:row>
      <xdr:rowOff>76200</xdr:rowOff>
    </xdr:to>
    <xdr:sp>
      <xdr:nvSpPr>
        <xdr:cNvPr id="42" name="直線コネクタ 60"/>
        <xdr:cNvSpPr>
          <a:spLocks/>
        </xdr:cNvSpPr>
      </xdr:nvSpPr>
      <xdr:spPr>
        <a:xfrm rot="5400000">
          <a:off x="1724025" y="53340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22</xdr:row>
      <xdr:rowOff>85725</xdr:rowOff>
    </xdr:from>
    <xdr:to>
      <xdr:col>8</xdr:col>
      <xdr:colOff>47625</xdr:colOff>
      <xdr:row>29</xdr:row>
      <xdr:rowOff>85725</xdr:rowOff>
    </xdr:to>
    <xdr:sp>
      <xdr:nvSpPr>
        <xdr:cNvPr id="43" name="直線コネクタ 56"/>
        <xdr:cNvSpPr>
          <a:spLocks/>
        </xdr:cNvSpPr>
      </xdr:nvSpPr>
      <xdr:spPr>
        <a:xfrm rot="5400000">
          <a:off x="1724025" y="38195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76200</xdr:rowOff>
    </xdr:from>
    <xdr:to>
      <xdr:col>8</xdr:col>
      <xdr:colOff>47625</xdr:colOff>
      <xdr:row>20</xdr:row>
      <xdr:rowOff>76200</xdr:rowOff>
    </xdr:to>
    <xdr:sp>
      <xdr:nvSpPr>
        <xdr:cNvPr id="44" name="直線コネクタ 62"/>
        <xdr:cNvSpPr>
          <a:spLocks/>
        </xdr:cNvSpPr>
      </xdr:nvSpPr>
      <xdr:spPr>
        <a:xfrm rot="5400000">
          <a:off x="1724025" y="26098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95250</xdr:rowOff>
    </xdr:from>
    <xdr:to>
      <xdr:col>3</xdr:col>
      <xdr:colOff>57150</xdr:colOff>
      <xdr:row>28</xdr:row>
      <xdr:rowOff>95250</xdr:rowOff>
    </xdr:to>
    <xdr:sp>
      <xdr:nvSpPr>
        <xdr:cNvPr id="45" name="直線コネクタ 71"/>
        <xdr:cNvSpPr>
          <a:spLocks/>
        </xdr:cNvSpPr>
      </xdr:nvSpPr>
      <xdr:spPr>
        <a:xfrm>
          <a:off x="257175" y="48577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41</xdr:row>
      <xdr:rowOff>95250</xdr:rowOff>
    </xdr:from>
    <xdr:to>
      <xdr:col>10</xdr:col>
      <xdr:colOff>885825</xdr:colOff>
      <xdr:row>51</xdr:row>
      <xdr:rowOff>95250</xdr:rowOff>
    </xdr:to>
    <xdr:sp>
      <xdr:nvSpPr>
        <xdr:cNvPr id="46" name="正方形/長方形 1"/>
        <xdr:cNvSpPr>
          <a:spLocks/>
        </xdr:cNvSpPr>
      </xdr:nvSpPr>
      <xdr:spPr>
        <a:xfrm>
          <a:off x="1971675" y="7067550"/>
          <a:ext cx="914400" cy="1714500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95250</xdr:rowOff>
    </xdr:from>
    <xdr:to>
      <xdr:col>9</xdr:col>
      <xdr:colOff>66675</xdr:colOff>
      <xdr:row>19</xdr:row>
      <xdr:rowOff>95250</xdr:rowOff>
    </xdr:to>
    <xdr:sp>
      <xdr:nvSpPr>
        <xdr:cNvPr id="47" name="Line 32"/>
        <xdr:cNvSpPr>
          <a:spLocks/>
        </xdr:cNvSpPr>
      </xdr:nvSpPr>
      <xdr:spPr>
        <a:xfrm>
          <a:off x="171450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56</xdr:row>
      <xdr:rowOff>85725</xdr:rowOff>
    </xdr:from>
    <xdr:to>
      <xdr:col>9</xdr:col>
      <xdr:colOff>85725</xdr:colOff>
      <xdr:row>56</xdr:row>
      <xdr:rowOff>85725</xdr:rowOff>
    </xdr:to>
    <xdr:sp>
      <xdr:nvSpPr>
        <xdr:cNvPr id="48" name="Line 46"/>
        <xdr:cNvSpPr>
          <a:spLocks/>
        </xdr:cNvSpPr>
      </xdr:nvSpPr>
      <xdr:spPr>
        <a:xfrm>
          <a:off x="1724025" y="9629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95250</xdr:rowOff>
    </xdr:from>
    <xdr:to>
      <xdr:col>6</xdr:col>
      <xdr:colOff>95250</xdr:colOff>
      <xdr:row>28</xdr:row>
      <xdr:rowOff>95250</xdr:rowOff>
    </xdr:to>
    <xdr:sp>
      <xdr:nvSpPr>
        <xdr:cNvPr id="49" name="直線コネクタ 72"/>
        <xdr:cNvSpPr>
          <a:spLocks/>
        </xdr:cNvSpPr>
      </xdr:nvSpPr>
      <xdr:spPr>
        <a:xfrm>
          <a:off x="590550" y="4857750"/>
          <a:ext cx="171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3</xdr:col>
      <xdr:colOff>0</xdr:colOff>
      <xdr:row>66</xdr:row>
      <xdr:rowOff>66675</xdr:rowOff>
    </xdr:to>
    <xdr:sp>
      <xdr:nvSpPr>
        <xdr:cNvPr id="50" name="直線コネクタ 55"/>
        <xdr:cNvSpPr>
          <a:spLocks/>
        </xdr:cNvSpPr>
      </xdr:nvSpPr>
      <xdr:spPr>
        <a:xfrm flipH="1">
          <a:off x="342900" y="4857750"/>
          <a:ext cx="0" cy="646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57150</xdr:rowOff>
    </xdr:from>
    <xdr:to>
      <xdr:col>5</xdr:col>
      <xdr:colOff>0</xdr:colOff>
      <xdr:row>66</xdr:row>
      <xdr:rowOff>57150</xdr:rowOff>
    </xdr:to>
    <xdr:sp>
      <xdr:nvSpPr>
        <xdr:cNvPr id="51" name="直線コネクタ 61"/>
        <xdr:cNvSpPr>
          <a:spLocks/>
        </xdr:cNvSpPr>
      </xdr:nvSpPr>
      <xdr:spPr>
        <a:xfrm>
          <a:off x="342900" y="113157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85725</xdr:rowOff>
    </xdr:from>
    <xdr:to>
      <xdr:col>3</xdr:col>
      <xdr:colOff>0</xdr:colOff>
      <xdr:row>29</xdr:row>
      <xdr:rowOff>95250</xdr:rowOff>
    </xdr:to>
    <xdr:sp>
      <xdr:nvSpPr>
        <xdr:cNvPr id="1" name="Line 2"/>
        <xdr:cNvSpPr>
          <a:spLocks/>
        </xdr:cNvSpPr>
      </xdr:nvSpPr>
      <xdr:spPr>
        <a:xfrm>
          <a:off x="1581150" y="37052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76200</xdr:rowOff>
    </xdr:from>
    <xdr:to>
      <xdr:col>3</xdr:col>
      <xdr:colOff>0</xdr:colOff>
      <xdr:row>37</xdr:row>
      <xdr:rowOff>85725</xdr:rowOff>
    </xdr:to>
    <xdr:sp>
      <xdr:nvSpPr>
        <xdr:cNvPr id="2" name="Line 3"/>
        <xdr:cNvSpPr>
          <a:spLocks/>
        </xdr:cNvSpPr>
      </xdr:nvSpPr>
      <xdr:spPr>
        <a:xfrm>
          <a:off x="1581150" y="54102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31</xdr:row>
      <xdr:rowOff>9525</xdr:rowOff>
    </xdr:from>
    <xdr:to>
      <xdr:col>6</xdr:col>
      <xdr:colOff>114300</xdr:colOff>
      <xdr:row>32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2876550" y="5343525"/>
          <a:ext cx="47625" cy="314325"/>
        </a:xfrm>
        <a:prstGeom prst="leftBracket">
          <a:avLst>
            <a:gd name="adj" fmla="val -41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31</xdr:row>
      <xdr:rowOff>9525</xdr:rowOff>
    </xdr:from>
    <xdr:to>
      <xdr:col>14</xdr:col>
      <xdr:colOff>38100</xdr:colOff>
      <xdr:row>32</xdr:row>
      <xdr:rowOff>152400</xdr:rowOff>
    </xdr:to>
    <xdr:sp>
      <xdr:nvSpPr>
        <xdr:cNvPr id="4" name="AutoShape 5"/>
        <xdr:cNvSpPr>
          <a:spLocks/>
        </xdr:cNvSpPr>
      </xdr:nvSpPr>
      <xdr:spPr>
        <a:xfrm>
          <a:off x="6191250" y="5343525"/>
          <a:ext cx="47625" cy="314325"/>
        </a:xfrm>
        <a:prstGeom prst="rightBracket">
          <a:avLst>
            <a:gd name="adj" fmla="val -41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33</xdr:row>
      <xdr:rowOff>9525</xdr:rowOff>
    </xdr:from>
    <xdr:to>
      <xdr:col>6</xdr:col>
      <xdr:colOff>114300</xdr:colOff>
      <xdr:row>34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2876550" y="5686425"/>
          <a:ext cx="47625" cy="314325"/>
        </a:xfrm>
        <a:prstGeom prst="leftBracket">
          <a:avLst>
            <a:gd name="adj" fmla="val -41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35</xdr:row>
      <xdr:rowOff>9525</xdr:rowOff>
    </xdr:from>
    <xdr:to>
      <xdr:col>6</xdr:col>
      <xdr:colOff>114300</xdr:colOff>
      <xdr:row>36</xdr:row>
      <xdr:rowOff>152400</xdr:rowOff>
    </xdr:to>
    <xdr:sp>
      <xdr:nvSpPr>
        <xdr:cNvPr id="6" name="AutoShape 7"/>
        <xdr:cNvSpPr>
          <a:spLocks/>
        </xdr:cNvSpPr>
      </xdr:nvSpPr>
      <xdr:spPr>
        <a:xfrm>
          <a:off x="2876550" y="6029325"/>
          <a:ext cx="47625" cy="314325"/>
        </a:xfrm>
        <a:prstGeom prst="leftBracket">
          <a:avLst>
            <a:gd name="adj" fmla="val -41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40</xdr:row>
      <xdr:rowOff>95250</xdr:rowOff>
    </xdr:from>
    <xdr:to>
      <xdr:col>4</xdr:col>
      <xdr:colOff>200025</xdr:colOff>
      <xdr:row>42</xdr:row>
      <xdr:rowOff>114300</xdr:rowOff>
    </xdr:to>
    <xdr:sp>
      <xdr:nvSpPr>
        <xdr:cNvPr id="7" name="Line 8"/>
        <xdr:cNvSpPr>
          <a:spLocks/>
        </xdr:cNvSpPr>
      </xdr:nvSpPr>
      <xdr:spPr>
        <a:xfrm>
          <a:off x="2028825" y="6972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35</xdr:row>
      <xdr:rowOff>9525</xdr:rowOff>
    </xdr:from>
    <xdr:to>
      <xdr:col>14</xdr:col>
      <xdr:colOff>38100</xdr:colOff>
      <xdr:row>37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191250" y="6029325"/>
          <a:ext cx="47625" cy="333375"/>
        </a:xfrm>
        <a:prstGeom prst="rightBracket">
          <a:avLst>
            <a:gd name="adj" fmla="val -40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9525</xdr:rowOff>
    </xdr:from>
    <xdr:to>
      <xdr:col>14</xdr:col>
      <xdr:colOff>47625</xdr:colOff>
      <xdr:row>34</xdr:row>
      <xdr:rowOff>152400</xdr:rowOff>
    </xdr:to>
    <xdr:sp>
      <xdr:nvSpPr>
        <xdr:cNvPr id="9" name="AutoShape 10"/>
        <xdr:cNvSpPr>
          <a:spLocks/>
        </xdr:cNvSpPr>
      </xdr:nvSpPr>
      <xdr:spPr>
        <a:xfrm>
          <a:off x="6200775" y="5686425"/>
          <a:ext cx="47625" cy="314325"/>
        </a:xfrm>
        <a:prstGeom prst="rightBracket">
          <a:avLst>
            <a:gd name="adj" fmla="val -41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95250</xdr:rowOff>
    </xdr:from>
    <xdr:to>
      <xdr:col>3</xdr:col>
      <xdr:colOff>152400</xdr:colOff>
      <xdr:row>21</xdr:row>
      <xdr:rowOff>95250</xdr:rowOff>
    </xdr:to>
    <xdr:sp>
      <xdr:nvSpPr>
        <xdr:cNvPr id="10" name="Line 11"/>
        <xdr:cNvSpPr>
          <a:spLocks/>
        </xdr:cNvSpPr>
      </xdr:nvSpPr>
      <xdr:spPr>
        <a:xfrm>
          <a:off x="1581150" y="371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152400</xdr:colOff>
      <xdr:row>22</xdr:row>
      <xdr:rowOff>85725</xdr:rowOff>
    </xdr:to>
    <xdr:sp>
      <xdr:nvSpPr>
        <xdr:cNvPr id="11" name="Line 15"/>
        <xdr:cNvSpPr>
          <a:spLocks/>
        </xdr:cNvSpPr>
      </xdr:nvSpPr>
      <xdr:spPr>
        <a:xfrm>
          <a:off x="1581150" y="3876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85725</xdr:rowOff>
    </xdr:from>
    <xdr:to>
      <xdr:col>3</xdr:col>
      <xdr:colOff>152400</xdr:colOff>
      <xdr:row>37</xdr:row>
      <xdr:rowOff>85725</xdr:rowOff>
    </xdr:to>
    <xdr:sp>
      <xdr:nvSpPr>
        <xdr:cNvPr id="12" name="Line 16"/>
        <xdr:cNvSpPr>
          <a:spLocks/>
        </xdr:cNvSpPr>
      </xdr:nvSpPr>
      <xdr:spPr>
        <a:xfrm>
          <a:off x="1581150" y="6448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152400</xdr:colOff>
      <xdr:row>35</xdr:row>
      <xdr:rowOff>76200</xdr:rowOff>
    </xdr:to>
    <xdr:sp>
      <xdr:nvSpPr>
        <xdr:cNvPr id="13" name="Line 17"/>
        <xdr:cNvSpPr>
          <a:spLocks/>
        </xdr:cNvSpPr>
      </xdr:nvSpPr>
      <xdr:spPr>
        <a:xfrm>
          <a:off x="1581150" y="6096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76200</xdr:rowOff>
    </xdr:from>
    <xdr:to>
      <xdr:col>3</xdr:col>
      <xdr:colOff>152400</xdr:colOff>
      <xdr:row>33</xdr:row>
      <xdr:rowOff>76200</xdr:rowOff>
    </xdr:to>
    <xdr:sp>
      <xdr:nvSpPr>
        <xdr:cNvPr id="14" name="Line 18"/>
        <xdr:cNvSpPr>
          <a:spLocks/>
        </xdr:cNvSpPr>
      </xdr:nvSpPr>
      <xdr:spPr>
        <a:xfrm>
          <a:off x="1581150" y="5753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31</xdr:row>
      <xdr:rowOff>66675</xdr:rowOff>
    </xdr:from>
    <xdr:to>
      <xdr:col>3</xdr:col>
      <xdr:colOff>142875</xdr:colOff>
      <xdr:row>31</xdr:row>
      <xdr:rowOff>66675</xdr:rowOff>
    </xdr:to>
    <xdr:sp>
      <xdr:nvSpPr>
        <xdr:cNvPr id="15" name="Line 19"/>
        <xdr:cNvSpPr>
          <a:spLocks/>
        </xdr:cNvSpPr>
      </xdr:nvSpPr>
      <xdr:spPr>
        <a:xfrm>
          <a:off x="1581150" y="5400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29</xdr:row>
      <xdr:rowOff>95250</xdr:rowOff>
    </xdr:from>
    <xdr:to>
      <xdr:col>3</xdr:col>
      <xdr:colOff>142875</xdr:colOff>
      <xdr:row>29</xdr:row>
      <xdr:rowOff>95250</xdr:rowOff>
    </xdr:to>
    <xdr:sp>
      <xdr:nvSpPr>
        <xdr:cNvPr id="16" name="Line 20"/>
        <xdr:cNvSpPr>
          <a:spLocks/>
        </xdr:cNvSpPr>
      </xdr:nvSpPr>
      <xdr:spPr>
        <a:xfrm>
          <a:off x="1581150" y="5086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85725</xdr:rowOff>
    </xdr:from>
    <xdr:to>
      <xdr:col>3</xdr:col>
      <xdr:colOff>152400</xdr:colOff>
      <xdr:row>24</xdr:row>
      <xdr:rowOff>85725</xdr:rowOff>
    </xdr:to>
    <xdr:sp>
      <xdr:nvSpPr>
        <xdr:cNvPr id="17" name="Line 21"/>
        <xdr:cNvSpPr>
          <a:spLocks/>
        </xdr:cNvSpPr>
      </xdr:nvSpPr>
      <xdr:spPr>
        <a:xfrm>
          <a:off x="1581150" y="42195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42</xdr:row>
      <xdr:rowOff>114300</xdr:rowOff>
    </xdr:from>
    <xdr:to>
      <xdr:col>4</xdr:col>
      <xdr:colOff>352425</xdr:colOff>
      <xdr:row>42</xdr:row>
      <xdr:rowOff>114300</xdr:rowOff>
    </xdr:to>
    <xdr:sp>
      <xdr:nvSpPr>
        <xdr:cNvPr id="18" name="Line 22"/>
        <xdr:cNvSpPr>
          <a:spLocks/>
        </xdr:cNvSpPr>
      </xdr:nvSpPr>
      <xdr:spPr>
        <a:xfrm>
          <a:off x="2028825" y="7334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51</xdr:row>
      <xdr:rowOff>85725</xdr:rowOff>
    </xdr:from>
    <xdr:to>
      <xdr:col>3</xdr:col>
      <xdr:colOff>142875</xdr:colOff>
      <xdr:row>51</xdr:row>
      <xdr:rowOff>85725</xdr:rowOff>
    </xdr:to>
    <xdr:sp>
      <xdr:nvSpPr>
        <xdr:cNvPr id="19" name="Line 24"/>
        <xdr:cNvSpPr>
          <a:spLocks/>
        </xdr:cNvSpPr>
      </xdr:nvSpPr>
      <xdr:spPr>
        <a:xfrm>
          <a:off x="1581150" y="8848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35</xdr:row>
      <xdr:rowOff>9525</xdr:rowOff>
    </xdr:from>
    <xdr:to>
      <xdr:col>6</xdr:col>
      <xdr:colOff>114300</xdr:colOff>
      <xdr:row>36</xdr:row>
      <xdr:rowOff>152400</xdr:rowOff>
    </xdr:to>
    <xdr:sp>
      <xdr:nvSpPr>
        <xdr:cNvPr id="20" name="AutoShape 4"/>
        <xdr:cNvSpPr>
          <a:spLocks/>
        </xdr:cNvSpPr>
      </xdr:nvSpPr>
      <xdr:spPr>
        <a:xfrm>
          <a:off x="2876550" y="6029325"/>
          <a:ext cx="47625" cy="314325"/>
        </a:xfrm>
        <a:prstGeom prst="leftBracket">
          <a:avLst>
            <a:gd name="adj" fmla="val -40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85725</xdr:rowOff>
    </xdr:from>
    <xdr:to>
      <xdr:col>3</xdr:col>
      <xdr:colOff>0</xdr:colOff>
      <xdr:row>54</xdr:row>
      <xdr:rowOff>85725</xdr:rowOff>
    </xdr:to>
    <xdr:sp>
      <xdr:nvSpPr>
        <xdr:cNvPr id="21" name="Line 1"/>
        <xdr:cNvSpPr>
          <a:spLocks/>
        </xdr:cNvSpPr>
      </xdr:nvSpPr>
      <xdr:spPr>
        <a:xfrm>
          <a:off x="1581150" y="88487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>
      <xdr:nvSpPr>
        <xdr:cNvPr id="22" name="Line 13"/>
        <xdr:cNvSpPr>
          <a:spLocks/>
        </xdr:cNvSpPr>
      </xdr:nvSpPr>
      <xdr:spPr>
        <a:xfrm>
          <a:off x="1581150" y="9020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104775</xdr:rowOff>
    </xdr:from>
    <xdr:to>
      <xdr:col>3</xdr:col>
      <xdr:colOff>152400</xdr:colOff>
      <xdr:row>53</xdr:row>
      <xdr:rowOff>104775</xdr:rowOff>
    </xdr:to>
    <xdr:sp>
      <xdr:nvSpPr>
        <xdr:cNvPr id="23" name="Line 14"/>
        <xdr:cNvSpPr>
          <a:spLocks/>
        </xdr:cNvSpPr>
      </xdr:nvSpPr>
      <xdr:spPr>
        <a:xfrm>
          <a:off x="1581150" y="9220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85725</xdr:rowOff>
    </xdr:from>
    <xdr:to>
      <xdr:col>3</xdr:col>
      <xdr:colOff>152400</xdr:colOff>
      <xdr:row>54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1581150" y="9382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47</xdr:row>
      <xdr:rowOff>95250</xdr:rowOff>
    </xdr:from>
    <xdr:to>
      <xdr:col>5</xdr:col>
      <xdr:colOff>0</xdr:colOff>
      <xdr:row>47</xdr:row>
      <xdr:rowOff>95250</xdr:rowOff>
    </xdr:to>
    <xdr:sp>
      <xdr:nvSpPr>
        <xdr:cNvPr id="25" name="直線コネクタ 43"/>
        <xdr:cNvSpPr>
          <a:spLocks/>
        </xdr:cNvSpPr>
      </xdr:nvSpPr>
      <xdr:spPr>
        <a:xfrm>
          <a:off x="2028825" y="8172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48</xdr:row>
      <xdr:rowOff>95250</xdr:rowOff>
    </xdr:from>
    <xdr:to>
      <xdr:col>4</xdr:col>
      <xdr:colOff>828675</xdr:colOff>
      <xdr:row>48</xdr:row>
      <xdr:rowOff>95250</xdr:rowOff>
    </xdr:to>
    <xdr:sp>
      <xdr:nvSpPr>
        <xdr:cNvPr id="26" name="直線コネクタ 47"/>
        <xdr:cNvSpPr>
          <a:spLocks/>
        </xdr:cNvSpPr>
      </xdr:nvSpPr>
      <xdr:spPr>
        <a:xfrm>
          <a:off x="2019300" y="83439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40</xdr:row>
      <xdr:rowOff>85725</xdr:rowOff>
    </xdr:from>
    <xdr:to>
      <xdr:col>4</xdr:col>
      <xdr:colOff>352425</xdr:colOff>
      <xdr:row>40</xdr:row>
      <xdr:rowOff>85725</xdr:rowOff>
    </xdr:to>
    <xdr:sp>
      <xdr:nvSpPr>
        <xdr:cNvPr id="27" name="直線コネクタ 34"/>
        <xdr:cNvSpPr>
          <a:spLocks/>
        </xdr:cNvSpPr>
      </xdr:nvSpPr>
      <xdr:spPr>
        <a:xfrm>
          <a:off x="1847850" y="69627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41</xdr:row>
      <xdr:rowOff>95250</xdr:rowOff>
    </xdr:from>
    <xdr:to>
      <xdr:col>4</xdr:col>
      <xdr:colOff>352425</xdr:colOff>
      <xdr:row>41</xdr:row>
      <xdr:rowOff>95250</xdr:rowOff>
    </xdr:to>
    <xdr:sp>
      <xdr:nvSpPr>
        <xdr:cNvPr id="28" name="直線コネクタ 35"/>
        <xdr:cNvSpPr>
          <a:spLocks/>
        </xdr:cNvSpPr>
      </xdr:nvSpPr>
      <xdr:spPr>
        <a:xfrm>
          <a:off x="2028825" y="7143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95250</xdr:rowOff>
    </xdr:from>
    <xdr:to>
      <xdr:col>4</xdr:col>
      <xdr:colOff>285750</xdr:colOff>
      <xdr:row>43</xdr:row>
      <xdr:rowOff>95250</xdr:rowOff>
    </xdr:to>
    <xdr:sp>
      <xdr:nvSpPr>
        <xdr:cNvPr id="29" name="直線コネクタ 36"/>
        <xdr:cNvSpPr>
          <a:spLocks/>
        </xdr:cNvSpPr>
      </xdr:nvSpPr>
      <xdr:spPr>
        <a:xfrm>
          <a:off x="1828800" y="7486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45</xdr:row>
      <xdr:rowOff>85725</xdr:rowOff>
    </xdr:from>
    <xdr:to>
      <xdr:col>4</xdr:col>
      <xdr:colOff>304800</xdr:colOff>
      <xdr:row>45</xdr:row>
      <xdr:rowOff>85725</xdr:rowOff>
    </xdr:to>
    <xdr:sp>
      <xdr:nvSpPr>
        <xdr:cNvPr id="30" name="直線コネクタ 38"/>
        <xdr:cNvSpPr>
          <a:spLocks/>
        </xdr:cNvSpPr>
      </xdr:nvSpPr>
      <xdr:spPr>
        <a:xfrm>
          <a:off x="2028825" y="7820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43</xdr:row>
      <xdr:rowOff>95250</xdr:rowOff>
    </xdr:from>
    <xdr:to>
      <xdr:col>4</xdr:col>
      <xdr:colOff>200025</xdr:colOff>
      <xdr:row>48</xdr:row>
      <xdr:rowOff>104775</xdr:rowOff>
    </xdr:to>
    <xdr:sp>
      <xdr:nvSpPr>
        <xdr:cNvPr id="31" name="直線コネクタ 45"/>
        <xdr:cNvSpPr>
          <a:spLocks/>
        </xdr:cNvSpPr>
      </xdr:nvSpPr>
      <xdr:spPr>
        <a:xfrm rot="5400000">
          <a:off x="2028825" y="74866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6">
      <selection activeCell="F20" sqref="F20:P20"/>
    </sheetView>
  </sheetViews>
  <sheetFormatPr defaultColWidth="5.625" defaultRowHeight="19.5" customHeight="1"/>
  <cols>
    <col min="1" max="1" width="4.625" style="24" customWidth="1"/>
    <col min="2" max="16384" width="5.625" style="24" customWidth="1"/>
  </cols>
  <sheetData>
    <row r="6" spans="2:16" ht="19.5" customHeight="1">
      <c r="B6" s="229" t="s">
        <v>0</v>
      </c>
      <c r="C6" s="228"/>
      <c r="D6" s="232" t="s">
        <v>47</v>
      </c>
      <c r="E6" s="233"/>
      <c r="F6" s="233"/>
      <c r="G6" s="233"/>
      <c r="H6" s="233"/>
      <c r="I6" s="233"/>
      <c r="J6" s="233"/>
      <c r="K6" s="233"/>
      <c r="L6" s="233"/>
      <c r="M6" s="233"/>
      <c r="N6" s="23"/>
      <c r="O6" s="23"/>
      <c r="P6" s="23"/>
    </row>
    <row r="7" spans="2:16" ht="19.5" customHeight="1">
      <c r="B7" s="228"/>
      <c r="C7" s="228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"/>
      <c r="O7" s="23"/>
      <c r="P7" s="23"/>
    </row>
    <row r="8" ht="19.5" customHeight="1">
      <c r="D8" s="25"/>
    </row>
    <row r="9" ht="19.5" customHeight="1">
      <c r="D9" s="25"/>
    </row>
    <row r="11" spans="4:16" ht="19.5" customHeight="1">
      <c r="D11" s="227" t="s">
        <v>216</v>
      </c>
      <c r="E11" s="228"/>
      <c r="F11" s="230" t="s">
        <v>311</v>
      </c>
      <c r="G11" s="231"/>
      <c r="H11" s="231"/>
      <c r="I11" s="231"/>
      <c r="J11" s="231"/>
      <c r="K11" s="23"/>
      <c r="L11" s="23"/>
      <c r="M11" s="23"/>
      <c r="N11" s="23"/>
      <c r="O11" s="23"/>
      <c r="P11" s="23"/>
    </row>
    <row r="12" spans="4:16" ht="19.5" customHeight="1">
      <c r="D12" s="227" t="s">
        <v>217</v>
      </c>
      <c r="E12" s="228"/>
      <c r="F12" s="230" t="s">
        <v>33</v>
      </c>
      <c r="G12" s="231"/>
      <c r="H12" s="231"/>
      <c r="I12" s="231"/>
      <c r="J12" s="23"/>
      <c r="K12" s="23"/>
      <c r="L12" s="23"/>
      <c r="M12" s="23"/>
      <c r="N12" s="23"/>
      <c r="O12" s="23"/>
      <c r="P12" s="23"/>
    </row>
    <row r="13" spans="4:16" ht="19.5" customHeight="1">
      <c r="D13" s="227" t="s">
        <v>218</v>
      </c>
      <c r="E13" s="228"/>
      <c r="F13" s="230" t="s">
        <v>34</v>
      </c>
      <c r="G13" s="231"/>
      <c r="H13" s="231"/>
      <c r="I13" s="231"/>
      <c r="J13" s="23"/>
      <c r="K13" s="23"/>
      <c r="L13" s="23"/>
      <c r="M13" s="23"/>
      <c r="N13" s="23"/>
      <c r="O13" s="23"/>
      <c r="P13" s="23"/>
    </row>
    <row r="14" spans="4:16" ht="19.5" customHeight="1">
      <c r="D14" s="227" t="s">
        <v>219</v>
      </c>
      <c r="E14" s="228"/>
      <c r="F14" s="230" t="s">
        <v>35</v>
      </c>
      <c r="G14" s="231"/>
      <c r="H14" s="231"/>
      <c r="I14" s="231"/>
      <c r="J14" s="231"/>
      <c r="K14" s="23"/>
      <c r="L14" s="23"/>
      <c r="M14" s="23"/>
      <c r="N14" s="23"/>
      <c r="O14" s="23"/>
      <c r="P14" s="23"/>
    </row>
    <row r="15" spans="4:16" ht="19.5" customHeight="1">
      <c r="D15" s="227" t="s">
        <v>220</v>
      </c>
      <c r="E15" s="228"/>
      <c r="F15" s="230" t="s">
        <v>36</v>
      </c>
      <c r="G15" s="231"/>
      <c r="H15" s="231"/>
      <c r="I15" s="231"/>
      <c r="J15" s="231"/>
      <c r="K15" s="231"/>
      <c r="L15" s="23"/>
      <c r="M15" s="23"/>
      <c r="N15" s="23"/>
      <c r="O15" s="23"/>
      <c r="P15" s="23"/>
    </row>
    <row r="16" spans="4:16" ht="19.5" customHeight="1">
      <c r="D16" s="227" t="s">
        <v>221</v>
      </c>
      <c r="E16" s="228"/>
      <c r="F16" s="230" t="s">
        <v>44</v>
      </c>
      <c r="G16" s="231"/>
      <c r="H16" s="231"/>
      <c r="I16" s="231"/>
      <c r="J16" s="23"/>
      <c r="K16" s="23"/>
      <c r="L16" s="23"/>
      <c r="M16" s="23"/>
      <c r="N16" s="23"/>
      <c r="O16" s="23"/>
      <c r="P16" s="23"/>
    </row>
    <row r="17" spans="4:16" ht="19.5" customHeight="1">
      <c r="D17" s="227" t="s">
        <v>222</v>
      </c>
      <c r="E17" s="228"/>
      <c r="F17" s="230" t="s">
        <v>37</v>
      </c>
      <c r="G17" s="231"/>
      <c r="H17" s="231"/>
      <c r="I17" s="231"/>
      <c r="J17" s="231"/>
      <c r="K17" s="231"/>
      <c r="L17" s="231"/>
      <c r="M17" s="23"/>
      <c r="N17" s="23"/>
      <c r="O17" s="23"/>
      <c r="P17" s="23"/>
    </row>
    <row r="18" spans="4:16" ht="19.5" customHeight="1">
      <c r="D18" s="227" t="s">
        <v>223</v>
      </c>
      <c r="E18" s="228"/>
      <c r="F18" s="230" t="s">
        <v>38</v>
      </c>
      <c r="G18" s="231"/>
      <c r="H18" s="231"/>
      <c r="I18" s="231"/>
      <c r="J18" s="23"/>
      <c r="K18" s="23"/>
      <c r="L18" s="23"/>
      <c r="M18" s="23"/>
      <c r="N18" s="23"/>
      <c r="O18" s="23"/>
      <c r="P18" s="23"/>
    </row>
    <row r="19" spans="4:16" ht="19.5" customHeight="1">
      <c r="D19" s="227" t="s">
        <v>224</v>
      </c>
      <c r="E19" s="228"/>
      <c r="F19" s="230" t="s">
        <v>39</v>
      </c>
      <c r="G19" s="231"/>
      <c r="H19" s="231"/>
      <c r="I19" s="231"/>
      <c r="J19" s="231"/>
      <c r="K19" s="231"/>
      <c r="L19" s="231"/>
      <c r="M19" s="231"/>
      <c r="N19" s="23"/>
      <c r="O19" s="23"/>
      <c r="P19" s="23"/>
    </row>
    <row r="20" spans="4:16" ht="19.5" customHeight="1">
      <c r="D20" s="227" t="s">
        <v>225</v>
      </c>
      <c r="E20" s="228"/>
      <c r="F20" s="230" t="s">
        <v>560</v>
      </c>
      <c r="G20" s="230"/>
      <c r="H20" s="230"/>
      <c r="I20" s="230"/>
      <c r="J20" s="230"/>
      <c r="K20" s="230"/>
      <c r="L20" s="230"/>
      <c r="M20" s="230"/>
      <c r="N20" s="230"/>
      <c r="O20" s="230"/>
      <c r="P20" s="230"/>
    </row>
    <row r="21" spans="4:16" ht="19.5" customHeight="1">
      <c r="D21" s="227" t="s">
        <v>226</v>
      </c>
      <c r="E21" s="228"/>
      <c r="F21" s="230" t="s">
        <v>482</v>
      </c>
      <c r="G21" s="231"/>
      <c r="H21" s="231"/>
      <c r="I21" s="231"/>
      <c r="J21" s="231"/>
      <c r="K21" s="231"/>
      <c r="L21" s="23"/>
      <c r="M21" s="23"/>
      <c r="N21" s="23"/>
      <c r="O21" s="23"/>
      <c r="P21" s="23"/>
    </row>
    <row r="22" spans="4:15" ht="19.5" customHeight="1">
      <c r="D22" s="227" t="s">
        <v>227</v>
      </c>
      <c r="E22" s="228"/>
      <c r="F22" s="230" t="s">
        <v>40</v>
      </c>
      <c r="G22" s="231"/>
      <c r="H22" s="231"/>
      <c r="I22" s="231"/>
      <c r="J22" s="23"/>
      <c r="K22" s="23"/>
      <c r="L22" s="23"/>
      <c r="M22" s="23"/>
      <c r="N22" s="23"/>
      <c r="O22" s="23"/>
    </row>
    <row r="23" spans="4:15" ht="19.5" customHeight="1">
      <c r="D23" s="227" t="s">
        <v>228</v>
      </c>
      <c r="E23" s="228"/>
      <c r="F23" s="230" t="s">
        <v>41</v>
      </c>
      <c r="G23" s="231"/>
      <c r="H23" s="231"/>
      <c r="I23" s="231"/>
      <c r="J23" s="231"/>
      <c r="K23" s="23"/>
      <c r="L23" s="23"/>
      <c r="M23" s="23"/>
      <c r="N23" s="23"/>
      <c r="O23" s="23"/>
    </row>
    <row r="24" spans="4:15" ht="19.5" customHeight="1">
      <c r="D24" s="227" t="s">
        <v>229</v>
      </c>
      <c r="E24" s="228"/>
      <c r="F24" s="230" t="s">
        <v>42</v>
      </c>
      <c r="G24" s="231"/>
      <c r="H24" s="231"/>
      <c r="I24" s="231"/>
      <c r="J24" s="231"/>
      <c r="K24" s="23"/>
      <c r="L24" s="23"/>
      <c r="M24" s="23"/>
      <c r="N24" s="23"/>
      <c r="O24" s="23"/>
    </row>
    <row r="25" spans="4:15" ht="19.5" customHeight="1">
      <c r="D25" s="227" t="s">
        <v>230</v>
      </c>
      <c r="E25" s="228"/>
      <c r="F25" s="230" t="s">
        <v>45</v>
      </c>
      <c r="G25" s="231"/>
      <c r="H25" s="231"/>
      <c r="I25" s="231"/>
      <c r="J25" s="23"/>
      <c r="K25" s="23"/>
      <c r="L25" s="23"/>
      <c r="M25" s="23"/>
      <c r="N25" s="23"/>
      <c r="O25" s="23"/>
    </row>
    <row r="26" spans="4:15" ht="19.5" customHeight="1">
      <c r="D26" s="227" t="s">
        <v>231</v>
      </c>
      <c r="E26" s="228"/>
      <c r="F26" s="230" t="s">
        <v>43</v>
      </c>
      <c r="G26" s="231"/>
      <c r="H26" s="231"/>
      <c r="I26" s="231"/>
      <c r="J26" s="231"/>
      <c r="K26" s="23"/>
      <c r="L26" s="23"/>
      <c r="M26" s="23"/>
      <c r="N26" s="23"/>
      <c r="O26" s="23"/>
    </row>
    <row r="27" spans="4:15" ht="19.5" customHeight="1">
      <c r="D27" s="227" t="s">
        <v>232</v>
      </c>
      <c r="E27" s="228"/>
      <c r="F27" s="230" t="s">
        <v>46</v>
      </c>
      <c r="G27" s="231"/>
      <c r="H27" s="231"/>
      <c r="I27" s="231"/>
      <c r="J27" s="23"/>
      <c r="K27" s="23"/>
      <c r="L27" s="23"/>
      <c r="M27" s="23"/>
      <c r="N27" s="23"/>
      <c r="O27" s="23"/>
    </row>
    <row r="28" spans="4:7" ht="19.5" customHeight="1">
      <c r="D28" s="25"/>
      <c r="G28" s="26"/>
    </row>
    <row r="29" spans="4:7" ht="19.5" customHeight="1">
      <c r="D29" s="25"/>
      <c r="G29" s="26"/>
    </row>
    <row r="30" spans="4:7" ht="19.5" customHeight="1">
      <c r="D30" s="25"/>
      <c r="G30" s="26"/>
    </row>
    <row r="31" spans="4:7" ht="19.5" customHeight="1">
      <c r="D31" s="25"/>
      <c r="G31" s="26"/>
    </row>
    <row r="32" spans="4:7" ht="19.5" customHeight="1">
      <c r="D32" s="25"/>
      <c r="G32" s="26"/>
    </row>
    <row r="33" spans="4:7" ht="19.5" customHeight="1">
      <c r="D33" s="25"/>
      <c r="G33" s="26"/>
    </row>
    <row r="34" spans="4:7" ht="19.5" customHeight="1">
      <c r="D34" s="25"/>
      <c r="G34" s="26"/>
    </row>
    <row r="35" ht="19.5" customHeight="1">
      <c r="D35" s="25"/>
    </row>
  </sheetData>
  <sheetProtection/>
  <mergeCells count="36">
    <mergeCell ref="F25:I25"/>
    <mergeCell ref="D24:E24"/>
    <mergeCell ref="F24:J24"/>
    <mergeCell ref="D27:E27"/>
    <mergeCell ref="D25:E25"/>
    <mergeCell ref="D26:E26"/>
    <mergeCell ref="F26:J26"/>
    <mergeCell ref="F27:I27"/>
    <mergeCell ref="D22:E22"/>
    <mergeCell ref="D23:E23"/>
    <mergeCell ref="F21:K21"/>
    <mergeCell ref="D20:E20"/>
    <mergeCell ref="D21:E21"/>
    <mergeCell ref="F20:P20"/>
    <mergeCell ref="F16:I16"/>
    <mergeCell ref="F17:L17"/>
    <mergeCell ref="F22:I22"/>
    <mergeCell ref="F23:J23"/>
    <mergeCell ref="F18:I18"/>
    <mergeCell ref="F19:M19"/>
    <mergeCell ref="D18:E18"/>
    <mergeCell ref="D19:E19"/>
    <mergeCell ref="D16:E16"/>
    <mergeCell ref="D17:E17"/>
    <mergeCell ref="F12:I12"/>
    <mergeCell ref="F13:I13"/>
    <mergeCell ref="D12:E12"/>
    <mergeCell ref="D13:E13"/>
    <mergeCell ref="F14:J14"/>
    <mergeCell ref="F15:K15"/>
    <mergeCell ref="D14:E14"/>
    <mergeCell ref="D15:E15"/>
    <mergeCell ref="D11:E11"/>
    <mergeCell ref="B6:C7"/>
    <mergeCell ref="F11:J11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7"/>
  <sheetViews>
    <sheetView showGridLines="0" zoomScaleSheetLayoutView="80" zoomScalePageLayoutView="0" workbookViewId="0" topLeftCell="A37">
      <selection activeCell="AH55" sqref="AH55"/>
    </sheetView>
  </sheetViews>
  <sheetFormatPr defaultColWidth="3.625" defaultRowHeight="19.5" customHeight="1"/>
  <cols>
    <col min="1" max="1" width="2.00390625" style="1" customWidth="1"/>
    <col min="2" max="3" width="3.25390625" style="1" customWidth="1"/>
    <col min="4" max="16384" width="3.625" style="1" customWidth="1"/>
  </cols>
  <sheetData>
    <row r="1" spans="1:25" ht="29.25" customHeight="1">
      <c r="A1" s="334" t="s">
        <v>240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</row>
    <row r="2" spans="1:25" ht="18" customHeight="1" thickBot="1">
      <c r="A2" s="335" t="s">
        <v>151</v>
      </c>
      <c r="B2" s="335"/>
      <c r="C2" s="415"/>
      <c r="D2" s="415"/>
      <c r="E2" s="415"/>
      <c r="U2" s="441" t="s">
        <v>152</v>
      </c>
      <c r="V2" s="344"/>
      <c r="W2" s="344"/>
      <c r="X2" s="344"/>
      <c r="Y2" s="344"/>
    </row>
    <row r="3" spans="1:26" ht="18" customHeight="1">
      <c r="A3" s="337" t="s">
        <v>153</v>
      </c>
      <c r="B3" s="337"/>
      <c r="C3" s="399"/>
      <c r="D3" s="399"/>
      <c r="E3" s="399"/>
      <c r="F3" s="399"/>
      <c r="G3" s="399"/>
      <c r="H3" s="399"/>
      <c r="I3" s="399"/>
      <c r="J3" s="399"/>
      <c r="K3" s="399"/>
      <c r="L3" s="340" t="s">
        <v>396</v>
      </c>
      <c r="M3" s="336"/>
      <c r="N3" s="336"/>
      <c r="O3" s="336"/>
      <c r="P3" s="336"/>
      <c r="Q3" s="340" t="s">
        <v>493</v>
      </c>
      <c r="R3" s="336"/>
      <c r="S3" s="336"/>
      <c r="T3" s="336"/>
      <c r="U3" s="336"/>
      <c r="V3" s="340" t="s">
        <v>576</v>
      </c>
      <c r="W3" s="336"/>
      <c r="X3" s="336"/>
      <c r="Y3" s="336"/>
      <c r="Z3" s="336"/>
    </row>
    <row r="4" spans="1:26" ht="18" customHeight="1">
      <c r="A4" s="339"/>
      <c r="B4" s="339"/>
      <c r="C4" s="498"/>
      <c r="D4" s="498"/>
      <c r="E4" s="498"/>
      <c r="F4" s="498"/>
      <c r="G4" s="498"/>
      <c r="H4" s="498"/>
      <c r="I4" s="498"/>
      <c r="J4" s="498"/>
      <c r="K4" s="498"/>
      <c r="L4" s="341"/>
      <c r="M4" s="338"/>
      <c r="N4" s="338"/>
      <c r="O4" s="338"/>
      <c r="P4" s="338"/>
      <c r="Q4" s="341"/>
      <c r="R4" s="338"/>
      <c r="S4" s="338"/>
      <c r="T4" s="338"/>
      <c r="U4" s="338"/>
      <c r="V4" s="341"/>
      <c r="W4" s="338"/>
      <c r="X4" s="338"/>
      <c r="Y4" s="338"/>
      <c r="Z4" s="338"/>
    </row>
    <row r="5" spans="1:26" ht="5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3"/>
      <c r="L5" s="54"/>
      <c r="M5" s="54"/>
      <c r="N5" s="54"/>
      <c r="O5" s="54"/>
      <c r="P5" s="54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4" customFormat="1" ht="18" customHeight="1">
      <c r="A6" s="539" t="s">
        <v>154</v>
      </c>
      <c r="B6" s="539"/>
      <c r="C6" s="548"/>
      <c r="D6" s="548"/>
      <c r="E6" s="548"/>
      <c r="F6" s="548"/>
      <c r="G6" s="548"/>
      <c r="H6" s="548"/>
      <c r="I6" s="548"/>
      <c r="J6" s="548"/>
      <c r="K6" s="548"/>
      <c r="L6" s="533">
        <v>1060</v>
      </c>
      <c r="M6" s="533"/>
      <c r="N6" s="533"/>
      <c r="O6" s="533"/>
      <c r="P6" s="533"/>
      <c r="Q6" s="533">
        <f>IF(AND(Q9="",Q22="",Q28="",Q35="",Q47="",Q53=""),"",SUM(Q9,Q22,Q28,Q35,Q47,Q53))</f>
        <v>1044</v>
      </c>
      <c r="R6" s="533"/>
      <c r="S6" s="533"/>
      <c r="T6" s="533"/>
      <c r="U6" s="533"/>
      <c r="V6" s="533">
        <f>IF(AND(V9="",V22="",V28="",V35="",V47="",V53=""),"",SUM(V9,V22,V28,V35,V47,V53))</f>
        <v>1037</v>
      </c>
      <c r="W6" s="533"/>
      <c r="X6" s="533"/>
      <c r="Y6" s="533"/>
      <c r="Z6" s="533"/>
    </row>
    <row r="7" spans="1:26" ht="5.25" customHeight="1">
      <c r="A7" s="56"/>
      <c r="B7" s="56"/>
      <c r="C7" s="57"/>
      <c r="D7" s="57"/>
      <c r="E7" s="57"/>
      <c r="F7" s="57"/>
      <c r="G7" s="57"/>
      <c r="H7" s="57"/>
      <c r="I7" s="57"/>
      <c r="J7" s="57"/>
      <c r="K7" s="58"/>
      <c r="L7" s="54"/>
      <c r="M7" s="54"/>
      <c r="N7" s="54"/>
      <c r="O7" s="54"/>
      <c r="P7" s="54"/>
      <c r="Q7" s="59"/>
      <c r="R7" s="59"/>
      <c r="S7" s="59"/>
      <c r="T7" s="59"/>
      <c r="U7" s="59"/>
      <c r="V7" s="202"/>
      <c r="W7" s="202"/>
      <c r="X7" s="202"/>
      <c r="Y7" s="202"/>
      <c r="Z7" s="202"/>
    </row>
    <row r="8" spans="1:26" ht="5.25" customHeight="1">
      <c r="A8" s="60"/>
      <c r="B8" s="542" t="s">
        <v>192</v>
      </c>
      <c r="C8" s="543"/>
      <c r="D8" s="61"/>
      <c r="E8" s="61"/>
      <c r="F8" s="61"/>
      <c r="G8" s="61"/>
      <c r="H8" s="61"/>
      <c r="I8" s="61"/>
      <c r="J8" s="61"/>
      <c r="K8" s="62"/>
      <c r="L8" s="54"/>
      <c r="M8" s="54"/>
      <c r="N8" s="54"/>
      <c r="O8" s="54"/>
      <c r="P8" s="54"/>
      <c r="Q8" s="59"/>
      <c r="R8" s="59"/>
      <c r="S8" s="59"/>
      <c r="T8" s="59"/>
      <c r="U8" s="59"/>
      <c r="V8" s="202"/>
      <c r="W8" s="202"/>
      <c r="X8" s="202"/>
      <c r="Y8" s="202"/>
      <c r="Z8" s="202"/>
    </row>
    <row r="9" spans="1:26" ht="18" customHeight="1">
      <c r="A9" s="63"/>
      <c r="B9" s="544"/>
      <c r="C9" s="545"/>
      <c r="D9" s="323" t="s">
        <v>154</v>
      </c>
      <c r="E9" s="323"/>
      <c r="F9" s="323"/>
      <c r="G9" s="323"/>
      <c r="H9" s="323"/>
      <c r="I9" s="323"/>
      <c r="J9" s="323"/>
      <c r="K9" s="539"/>
      <c r="L9" s="533">
        <v>644</v>
      </c>
      <c r="M9" s="533"/>
      <c r="N9" s="533"/>
      <c r="O9" s="533"/>
      <c r="P9" s="533"/>
      <c r="Q9" s="533">
        <f>IF(AND(Q11="",Q12="",Q13="",Q14="",Q18="",Q19=""),"",SUM(Q11:U14,Q18:U19))</f>
        <v>639</v>
      </c>
      <c r="R9" s="533"/>
      <c r="S9" s="533"/>
      <c r="T9" s="533"/>
      <c r="U9" s="533"/>
      <c r="V9" s="533">
        <f>IF(AND(V11="",V12="",V13="",V14="",V18="",V19=""),"",SUM(V11:Z14,V18:Z19))</f>
        <v>645</v>
      </c>
      <c r="W9" s="533"/>
      <c r="X9" s="533"/>
      <c r="Y9" s="533"/>
      <c r="Z9" s="533"/>
    </row>
    <row r="10" spans="1:26" ht="5.25" customHeight="1">
      <c r="A10" s="63"/>
      <c r="B10" s="544"/>
      <c r="C10" s="545"/>
      <c r="D10" s="30"/>
      <c r="E10" s="30"/>
      <c r="F10" s="30"/>
      <c r="G10" s="30"/>
      <c r="H10" s="30"/>
      <c r="I10" s="30"/>
      <c r="J10" s="30"/>
      <c r="K10" s="66"/>
      <c r="L10" s="54"/>
      <c r="M10" s="54"/>
      <c r="N10" s="54"/>
      <c r="O10" s="54"/>
      <c r="P10" s="54"/>
      <c r="Q10" s="59"/>
      <c r="R10" s="59"/>
      <c r="S10" s="59"/>
      <c r="T10" s="59"/>
      <c r="U10" s="59"/>
      <c r="V10" s="202"/>
      <c r="W10" s="202"/>
      <c r="X10" s="202"/>
      <c r="Y10" s="202"/>
      <c r="Z10" s="202"/>
    </row>
    <row r="11" spans="1:26" ht="15.75" customHeight="1">
      <c r="A11" s="63"/>
      <c r="B11" s="544"/>
      <c r="C11" s="545"/>
      <c r="E11" s="423" t="s">
        <v>155</v>
      </c>
      <c r="F11" s="423"/>
      <c r="G11" s="423"/>
      <c r="H11" s="423"/>
      <c r="I11" s="423"/>
      <c r="J11" s="423"/>
      <c r="K11" s="425"/>
      <c r="L11" s="532">
        <v>142</v>
      </c>
      <c r="M11" s="532"/>
      <c r="N11" s="532"/>
      <c r="O11" s="532"/>
      <c r="P11" s="532"/>
      <c r="Q11" s="530">
        <v>136</v>
      </c>
      <c r="R11" s="530"/>
      <c r="S11" s="530"/>
      <c r="T11" s="530"/>
      <c r="U11" s="530"/>
      <c r="V11" s="530">
        <v>138</v>
      </c>
      <c r="W11" s="530"/>
      <c r="X11" s="530"/>
      <c r="Y11" s="530"/>
      <c r="Z11" s="530"/>
    </row>
    <row r="12" spans="1:26" ht="15.75" customHeight="1">
      <c r="A12" s="63"/>
      <c r="B12" s="544"/>
      <c r="C12" s="545"/>
      <c r="E12" s="423" t="s">
        <v>397</v>
      </c>
      <c r="F12" s="423"/>
      <c r="G12" s="423"/>
      <c r="H12" s="423"/>
      <c r="I12" s="423"/>
      <c r="J12" s="423"/>
      <c r="K12" s="425"/>
      <c r="L12" s="532">
        <v>53</v>
      </c>
      <c r="M12" s="532"/>
      <c r="N12" s="532"/>
      <c r="O12" s="532"/>
      <c r="P12" s="532"/>
      <c r="Q12" s="530">
        <v>54</v>
      </c>
      <c r="R12" s="530"/>
      <c r="S12" s="530"/>
      <c r="T12" s="530"/>
      <c r="U12" s="530"/>
      <c r="V12" s="530">
        <v>51</v>
      </c>
      <c r="W12" s="530"/>
      <c r="X12" s="530"/>
      <c r="Y12" s="530"/>
      <c r="Z12" s="530"/>
    </row>
    <row r="13" spans="1:26" ht="15.75" customHeight="1">
      <c r="A13" s="63"/>
      <c r="B13" s="544"/>
      <c r="C13" s="545"/>
      <c r="E13" s="423" t="s">
        <v>398</v>
      </c>
      <c r="F13" s="423"/>
      <c r="G13" s="423"/>
      <c r="H13" s="423"/>
      <c r="I13" s="423"/>
      <c r="J13" s="423"/>
      <c r="K13" s="425"/>
      <c r="L13" s="532">
        <v>58</v>
      </c>
      <c r="M13" s="532"/>
      <c r="N13" s="532"/>
      <c r="O13" s="532"/>
      <c r="P13" s="532"/>
      <c r="Q13" s="530">
        <v>54</v>
      </c>
      <c r="R13" s="530"/>
      <c r="S13" s="530"/>
      <c r="T13" s="530"/>
      <c r="U13" s="530"/>
      <c r="V13" s="530">
        <v>55</v>
      </c>
      <c r="W13" s="530"/>
      <c r="X13" s="530"/>
      <c r="Y13" s="530"/>
      <c r="Z13" s="530"/>
    </row>
    <row r="14" spans="1:26" ht="15.75" customHeight="1">
      <c r="A14" s="63"/>
      <c r="B14" s="544"/>
      <c r="C14" s="545"/>
      <c r="E14" s="423" t="s">
        <v>156</v>
      </c>
      <c r="F14" s="423"/>
      <c r="G14" s="423"/>
      <c r="H14" s="423"/>
      <c r="I14" s="423"/>
      <c r="J14" s="423"/>
      <c r="K14" s="425"/>
      <c r="L14" s="532">
        <v>100</v>
      </c>
      <c r="M14" s="532"/>
      <c r="N14" s="532"/>
      <c r="O14" s="532"/>
      <c r="P14" s="532"/>
      <c r="Q14" s="530">
        <v>101</v>
      </c>
      <c r="R14" s="530"/>
      <c r="S14" s="530"/>
      <c r="T14" s="530"/>
      <c r="U14" s="530"/>
      <c r="V14" s="530">
        <v>100</v>
      </c>
      <c r="W14" s="530"/>
      <c r="X14" s="530"/>
      <c r="Y14" s="530"/>
      <c r="Z14" s="530"/>
    </row>
    <row r="15" spans="1:26" ht="15.75" customHeight="1">
      <c r="A15" s="63"/>
      <c r="B15" s="544"/>
      <c r="C15" s="545"/>
      <c r="D15" s="30"/>
      <c r="E15" s="67"/>
      <c r="F15" s="423" t="s">
        <v>157</v>
      </c>
      <c r="G15" s="423"/>
      <c r="H15" s="423"/>
      <c r="I15" s="423"/>
      <c r="J15" s="423"/>
      <c r="K15" s="425"/>
      <c r="L15" s="532">
        <v>-1</v>
      </c>
      <c r="M15" s="532"/>
      <c r="N15" s="532"/>
      <c r="O15" s="532"/>
      <c r="P15" s="532"/>
      <c r="Q15" s="530">
        <v>-1</v>
      </c>
      <c r="R15" s="530"/>
      <c r="S15" s="530"/>
      <c r="T15" s="530"/>
      <c r="U15" s="530"/>
      <c r="V15" s="530"/>
      <c r="W15" s="530"/>
      <c r="X15" s="530"/>
      <c r="Y15" s="530"/>
      <c r="Z15" s="530"/>
    </row>
    <row r="16" spans="1:26" ht="15.75" customHeight="1">
      <c r="A16" s="63"/>
      <c r="B16" s="544"/>
      <c r="C16" s="545"/>
      <c r="D16" s="30"/>
      <c r="E16" s="67"/>
      <c r="F16" s="423" t="s">
        <v>158</v>
      </c>
      <c r="G16" s="423"/>
      <c r="H16" s="423"/>
      <c r="I16" s="423"/>
      <c r="J16" s="423"/>
      <c r="K16" s="425"/>
      <c r="L16" s="532"/>
      <c r="M16" s="532"/>
      <c r="N16" s="532"/>
      <c r="O16" s="532"/>
      <c r="P16" s="532"/>
      <c r="Q16" s="530"/>
      <c r="R16" s="530"/>
      <c r="S16" s="530"/>
      <c r="T16" s="530"/>
      <c r="U16" s="530"/>
      <c r="V16" s="530"/>
      <c r="W16" s="530"/>
      <c r="X16" s="530"/>
      <c r="Y16" s="530"/>
      <c r="Z16" s="530"/>
    </row>
    <row r="17" spans="1:26" ht="15.75" customHeight="1">
      <c r="A17" s="63"/>
      <c r="B17" s="544"/>
      <c r="C17" s="545"/>
      <c r="D17" s="30"/>
      <c r="E17" s="67"/>
      <c r="F17" s="423" t="s">
        <v>159</v>
      </c>
      <c r="G17" s="423"/>
      <c r="H17" s="423"/>
      <c r="I17" s="423"/>
      <c r="J17" s="423"/>
      <c r="K17" s="425"/>
      <c r="L17" s="532"/>
      <c r="M17" s="532"/>
      <c r="N17" s="532"/>
      <c r="O17" s="532"/>
      <c r="P17" s="532"/>
      <c r="Q17" s="530"/>
      <c r="R17" s="530"/>
      <c r="S17" s="530"/>
      <c r="T17" s="530"/>
      <c r="U17" s="530"/>
      <c r="V17" s="530"/>
      <c r="W17" s="530"/>
      <c r="X17" s="530"/>
      <c r="Y17" s="530"/>
      <c r="Z17" s="530"/>
    </row>
    <row r="18" spans="1:26" ht="15.75" customHeight="1">
      <c r="A18" s="63"/>
      <c r="B18" s="544"/>
      <c r="C18" s="545"/>
      <c r="E18" s="423" t="s">
        <v>160</v>
      </c>
      <c r="F18" s="423"/>
      <c r="G18" s="423"/>
      <c r="H18" s="423"/>
      <c r="I18" s="423"/>
      <c r="J18" s="423"/>
      <c r="K18" s="425"/>
      <c r="L18" s="532">
        <v>181</v>
      </c>
      <c r="M18" s="532"/>
      <c r="N18" s="532"/>
      <c r="O18" s="532"/>
      <c r="P18" s="532"/>
      <c r="Q18" s="530">
        <v>177</v>
      </c>
      <c r="R18" s="530"/>
      <c r="S18" s="530"/>
      <c r="T18" s="530"/>
      <c r="U18" s="530"/>
      <c r="V18" s="530">
        <v>185</v>
      </c>
      <c r="W18" s="530"/>
      <c r="X18" s="530"/>
      <c r="Y18" s="530"/>
      <c r="Z18" s="530"/>
    </row>
    <row r="19" spans="1:26" ht="15.75" customHeight="1">
      <c r="A19" s="63"/>
      <c r="B19" s="544"/>
      <c r="C19" s="545"/>
      <c r="E19" s="423" t="s">
        <v>161</v>
      </c>
      <c r="F19" s="423"/>
      <c r="G19" s="423"/>
      <c r="H19" s="423"/>
      <c r="I19" s="423"/>
      <c r="J19" s="423"/>
      <c r="K19" s="425"/>
      <c r="L19" s="532">
        <v>110</v>
      </c>
      <c r="M19" s="532"/>
      <c r="N19" s="532"/>
      <c r="O19" s="532"/>
      <c r="P19" s="532"/>
      <c r="Q19" s="530">
        <v>117</v>
      </c>
      <c r="R19" s="530"/>
      <c r="S19" s="530"/>
      <c r="T19" s="530"/>
      <c r="U19" s="530"/>
      <c r="V19" s="530">
        <v>116</v>
      </c>
      <c r="W19" s="530"/>
      <c r="X19" s="530"/>
      <c r="Y19" s="530"/>
      <c r="Z19" s="530"/>
    </row>
    <row r="20" spans="1:26" ht="18" customHeight="1">
      <c r="A20" s="68"/>
      <c r="B20" s="64"/>
      <c r="C20" s="65"/>
      <c r="D20" s="30"/>
      <c r="E20" s="30"/>
      <c r="F20" s="30"/>
      <c r="G20" s="30"/>
      <c r="H20" s="30"/>
      <c r="I20" s="30"/>
      <c r="J20" s="30"/>
      <c r="K20" s="66"/>
      <c r="L20" s="54"/>
      <c r="M20" s="54"/>
      <c r="N20" s="54"/>
      <c r="O20" s="54"/>
      <c r="P20" s="54"/>
      <c r="Q20" s="59"/>
      <c r="R20" s="59"/>
      <c r="S20" s="59"/>
      <c r="T20" s="59"/>
      <c r="U20" s="59"/>
      <c r="V20" s="202"/>
      <c r="W20" s="202"/>
      <c r="X20" s="202"/>
      <c r="Y20" s="202"/>
      <c r="Z20" s="202"/>
    </row>
    <row r="21" spans="1:26" ht="4.5" customHeight="1">
      <c r="A21" s="69"/>
      <c r="B21" s="550" t="s">
        <v>399</v>
      </c>
      <c r="C21" s="551"/>
      <c r="D21" s="70"/>
      <c r="E21" s="70"/>
      <c r="F21" s="70"/>
      <c r="G21" s="70"/>
      <c r="H21" s="70"/>
      <c r="I21" s="70"/>
      <c r="J21" s="70"/>
      <c r="K21" s="71"/>
      <c r="L21" s="54"/>
      <c r="M21" s="54"/>
      <c r="N21" s="54"/>
      <c r="O21" s="54"/>
      <c r="P21" s="54"/>
      <c r="Q21" s="59"/>
      <c r="R21" s="59"/>
      <c r="S21" s="59"/>
      <c r="T21" s="59"/>
      <c r="U21" s="59"/>
      <c r="V21" s="202"/>
      <c r="W21" s="202"/>
      <c r="X21" s="202"/>
      <c r="Y21" s="202"/>
      <c r="Z21" s="202"/>
    </row>
    <row r="22" spans="1:26" ht="18" customHeight="1">
      <c r="A22" s="72"/>
      <c r="B22" s="552"/>
      <c r="C22" s="553"/>
      <c r="D22" s="539" t="s">
        <v>154</v>
      </c>
      <c r="E22" s="540"/>
      <c r="F22" s="540"/>
      <c r="G22" s="540"/>
      <c r="H22" s="540"/>
      <c r="I22" s="540"/>
      <c r="J22" s="540"/>
      <c r="K22" s="540"/>
      <c r="L22" s="533">
        <v>17</v>
      </c>
      <c r="M22" s="533"/>
      <c r="N22" s="533"/>
      <c r="O22" s="533"/>
      <c r="P22" s="533"/>
      <c r="Q22" s="533">
        <f>IF(AND(Q24="",Q25=""),"",SUM(Q24:U25))</f>
        <v>16</v>
      </c>
      <c r="R22" s="533"/>
      <c r="S22" s="533"/>
      <c r="T22" s="533"/>
      <c r="U22" s="533"/>
      <c r="V22" s="533">
        <f>IF(AND(V24="",V25=""),"",SUM(V24:Z25))</f>
        <v>14</v>
      </c>
      <c r="W22" s="533"/>
      <c r="X22" s="533"/>
      <c r="Y22" s="533"/>
      <c r="Z22" s="533"/>
    </row>
    <row r="23" spans="1:26" ht="5.25" customHeight="1">
      <c r="A23" s="72"/>
      <c r="B23" s="552"/>
      <c r="C23" s="553"/>
      <c r="D23" s="30"/>
      <c r="E23" s="30"/>
      <c r="F23" s="30"/>
      <c r="G23" s="30"/>
      <c r="H23" s="30"/>
      <c r="I23" s="30"/>
      <c r="J23" s="30"/>
      <c r="K23" s="66"/>
      <c r="L23" s="54"/>
      <c r="M23" s="54"/>
      <c r="N23" s="54"/>
      <c r="O23" s="54"/>
      <c r="P23" s="54"/>
      <c r="Q23" s="59"/>
      <c r="R23" s="59"/>
      <c r="S23" s="59"/>
      <c r="T23" s="59"/>
      <c r="U23" s="59"/>
      <c r="V23" s="202"/>
      <c r="W23" s="202"/>
      <c r="X23" s="202"/>
      <c r="Y23" s="202"/>
      <c r="Z23" s="202"/>
    </row>
    <row r="24" spans="1:26" ht="15.75" customHeight="1">
      <c r="A24" s="72"/>
      <c r="B24" s="552"/>
      <c r="C24" s="553"/>
      <c r="E24" s="423" t="s">
        <v>162</v>
      </c>
      <c r="F24" s="423"/>
      <c r="G24" s="423"/>
      <c r="H24" s="423"/>
      <c r="I24" s="423"/>
      <c r="J24" s="423"/>
      <c r="K24" s="425"/>
      <c r="L24" s="532">
        <v>7</v>
      </c>
      <c r="M24" s="532"/>
      <c r="N24" s="532"/>
      <c r="O24" s="532"/>
      <c r="P24" s="532"/>
      <c r="Q24" s="530">
        <v>6</v>
      </c>
      <c r="R24" s="530"/>
      <c r="S24" s="530"/>
      <c r="T24" s="530"/>
      <c r="U24" s="530"/>
      <c r="V24" s="530">
        <v>5</v>
      </c>
      <c r="W24" s="530"/>
      <c r="X24" s="530"/>
      <c r="Y24" s="530"/>
      <c r="Z24" s="530"/>
    </row>
    <row r="25" spans="1:26" ht="15.75" customHeight="1">
      <c r="A25" s="72"/>
      <c r="B25" s="552"/>
      <c r="C25" s="553"/>
      <c r="E25" s="423" t="s">
        <v>193</v>
      </c>
      <c r="F25" s="423"/>
      <c r="G25" s="423"/>
      <c r="H25" s="423"/>
      <c r="I25" s="423"/>
      <c r="J25" s="423"/>
      <c r="K25" s="425"/>
      <c r="L25" s="532">
        <v>10</v>
      </c>
      <c r="M25" s="532"/>
      <c r="N25" s="532"/>
      <c r="O25" s="532"/>
      <c r="P25" s="532"/>
      <c r="Q25" s="530">
        <v>10</v>
      </c>
      <c r="R25" s="530"/>
      <c r="S25" s="530"/>
      <c r="T25" s="530"/>
      <c r="U25" s="530"/>
      <c r="V25" s="530">
        <v>9</v>
      </c>
      <c r="W25" s="530"/>
      <c r="X25" s="530"/>
      <c r="Y25" s="530"/>
      <c r="Z25" s="530"/>
    </row>
    <row r="26" spans="1:26" ht="4.5" customHeight="1">
      <c r="A26" s="68"/>
      <c r="B26" s="554"/>
      <c r="C26" s="555"/>
      <c r="D26" s="30"/>
      <c r="E26" s="30"/>
      <c r="F26" s="30"/>
      <c r="G26" s="30"/>
      <c r="H26" s="30"/>
      <c r="I26" s="30"/>
      <c r="J26" s="30"/>
      <c r="K26" s="66"/>
      <c r="L26" s="54"/>
      <c r="M26" s="54"/>
      <c r="N26" s="54"/>
      <c r="O26" s="54"/>
      <c r="P26" s="54"/>
      <c r="Q26" s="59"/>
      <c r="R26" s="59"/>
      <c r="S26" s="59"/>
      <c r="T26" s="59"/>
      <c r="U26" s="59"/>
      <c r="V26" s="202"/>
      <c r="W26" s="202"/>
      <c r="X26" s="202"/>
      <c r="Y26" s="202"/>
      <c r="Z26" s="202"/>
    </row>
    <row r="27" spans="1:26" ht="5.25" customHeight="1">
      <c r="A27" s="73"/>
      <c r="B27" s="556" t="s">
        <v>400</v>
      </c>
      <c r="C27" s="557"/>
      <c r="D27" s="74"/>
      <c r="E27" s="70"/>
      <c r="F27" s="70"/>
      <c r="G27" s="70"/>
      <c r="H27" s="70"/>
      <c r="I27" s="70"/>
      <c r="J27" s="70"/>
      <c r="K27" s="71"/>
      <c r="L27" s="54"/>
      <c r="M27" s="54"/>
      <c r="N27" s="54"/>
      <c r="O27" s="54"/>
      <c r="P27" s="54"/>
      <c r="Q27" s="59"/>
      <c r="R27" s="59"/>
      <c r="S27" s="59"/>
      <c r="T27" s="59"/>
      <c r="U27" s="59"/>
      <c r="V27" s="202"/>
      <c r="W27" s="202"/>
      <c r="X27" s="202"/>
      <c r="Y27" s="202"/>
      <c r="Z27" s="202"/>
    </row>
    <row r="28" spans="1:26" ht="18" customHeight="1">
      <c r="A28" s="75"/>
      <c r="B28" s="558"/>
      <c r="C28" s="559"/>
      <c r="D28" s="539" t="s">
        <v>154</v>
      </c>
      <c r="E28" s="540"/>
      <c r="F28" s="540"/>
      <c r="G28" s="540"/>
      <c r="H28" s="540"/>
      <c r="I28" s="540"/>
      <c r="J28" s="540"/>
      <c r="K28" s="540"/>
      <c r="L28" s="533">
        <v>11</v>
      </c>
      <c r="M28" s="533"/>
      <c r="N28" s="533"/>
      <c r="O28" s="533"/>
      <c r="P28" s="533"/>
      <c r="Q28" s="533">
        <f>IF(AND(Q30="",Q31="",Q32=""),"",SUM(Q30:U32))</f>
        <v>11</v>
      </c>
      <c r="R28" s="533"/>
      <c r="S28" s="533"/>
      <c r="T28" s="533"/>
      <c r="U28" s="533"/>
      <c r="V28" s="533">
        <f>IF(AND(V30="",V31="",V32=""),"",SUM(V30:Z32))</f>
        <v>12</v>
      </c>
      <c r="W28" s="533"/>
      <c r="X28" s="533"/>
      <c r="Y28" s="533"/>
      <c r="Z28" s="533"/>
    </row>
    <row r="29" spans="1:26" ht="4.5" customHeight="1">
      <c r="A29" s="75"/>
      <c r="B29" s="558"/>
      <c r="C29" s="559"/>
      <c r="D29" s="76"/>
      <c r="E29" s="30"/>
      <c r="F29" s="30"/>
      <c r="G29" s="30"/>
      <c r="H29" s="30"/>
      <c r="I29" s="30"/>
      <c r="J29" s="30"/>
      <c r="K29" s="66"/>
      <c r="L29" s="54"/>
      <c r="M29" s="54"/>
      <c r="N29" s="54"/>
      <c r="O29" s="54"/>
      <c r="P29" s="54"/>
      <c r="Q29" s="59"/>
      <c r="R29" s="59"/>
      <c r="S29" s="59"/>
      <c r="T29" s="59"/>
      <c r="U29" s="59"/>
      <c r="V29" s="202"/>
      <c r="W29" s="202"/>
      <c r="X29" s="202"/>
      <c r="Y29" s="202"/>
      <c r="Z29" s="202"/>
    </row>
    <row r="30" spans="1:26" ht="15.75" customHeight="1">
      <c r="A30" s="75"/>
      <c r="B30" s="558"/>
      <c r="C30" s="559"/>
      <c r="E30" s="535" t="s">
        <v>194</v>
      </c>
      <c r="F30" s="535"/>
      <c r="G30" s="535"/>
      <c r="H30" s="535"/>
      <c r="I30" s="535"/>
      <c r="J30" s="535"/>
      <c r="K30" s="536"/>
      <c r="L30" s="532">
        <v>5</v>
      </c>
      <c r="M30" s="532"/>
      <c r="N30" s="532"/>
      <c r="O30" s="532"/>
      <c r="P30" s="532"/>
      <c r="Q30" s="530">
        <v>5</v>
      </c>
      <c r="R30" s="530"/>
      <c r="S30" s="530"/>
      <c r="T30" s="530"/>
      <c r="U30" s="530"/>
      <c r="V30" s="530">
        <v>5</v>
      </c>
      <c r="W30" s="530"/>
      <c r="X30" s="530"/>
      <c r="Y30" s="530"/>
      <c r="Z30" s="530"/>
    </row>
    <row r="31" spans="1:26" ht="15.75" customHeight="1">
      <c r="A31" s="75"/>
      <c r="B31" s="558"/>
      <c r="C31" s="559"/>
      <c r="E31" s="423" t="s">
        <v>195</v>
      </c>
      <c r="F31" s="423"/>
      <c r="G31" s="423"/>
      <c r="H31" s="423"/>
      <c r="I31" s="423"/>
      <c r="J31" s="423"/>
      <c r="K31" s="425"/>
      <c r="L31" s="532">
        <v>4</v>
      </c>
      <c r="M31" s="532"/>
      <c r="N31" s="532"/>
      <c r="O31" s="532"/>
      <c r="P31" s="532"/>
      <c r="Q31" s="530">
        <v>4</v>
      </c>
      <c r="R31" s="530"/>
      <c r="S31" s="530"/>
      <c r="T31" s="530"/>
      <c r="U31" s="530"/>
      <c r="V31" s="530">
        <v>4</v>
      </c>
      <c r="W31" s="530"/>
      <c r="X31" s="530"/>
      <c r="Y31" s="530"/>
      <c r="Z31" s="530"/>
    </row>
    <row r="32" spans="1:26" ht="15.75" customHeight="1">
      <c r="A32" s="75"/>
      <c r="B32" s="558"/>
      <c r="C32" s="559"/>
      <c r="E32" s="423" t="s">
        <v>196</v>
      </c>
      <c r="F32" s="423"/>
      <c r="G32" s="423"/>
      <c r="H32" s="423"/>
      <c r="I32" s="423"/>
      <c r="J32" s="423"/>
      <c r="K32" s="425"/>
      <c r="L32" s="532">
        <v>2</v>
      </c>
      <c r="M32" s="532"/>
      <c r="N32" s="532"/>
      <c r="O32" s="532"/>
      <c r="P32" s="532"/>
      <c r="Q32" s="530">
        <v>2</v>
      </c>
      <c r="R32" s="530"/>
      <c r="S32" s="530"/>
      <c r="T32" s="530"/>
      <c r="U32" s="530"/>
      <c r="V32" s="530">
        <v>3</v>
      </c>
      <c r="W32" s="530"/>
      <c r="X32" s="530"/>
      <c r="Y32" s="530"/>
      <c r="Z32" s="530"/>
    </row>
    <row r="33" spans="1:26" ht="5.25" customHeight="1">
      <c r="A33" s="77"/>
      <c r="B33" s="560"/>
      <c r="C33" s="561"/>
      <c r="D33" s="56"/>
      <c r="E33" s="56"/>
      <c r="F33" s="56"/>
      <c r="G33" s="56"/>
      <c r="H33" s="56"/>
      <c r="I33" s="56"/>
      <c r="J33" s="56"/>
      <c r="K33" s="78"/>
      <c r="L33" s="54"/>
      <c r="M33" s="54"/>
      <c r="N33" s="54"/>
      <c r="O33" s="54"/>
      <c r="P33" s="54"/>
      <c r="Q33" s="59"/>
      <c r="R33" s="59"/>
      <c r="S33" s="59"/>
      <c r="T33" s="59"/>
      <c r="U33" s="59"/>
      <c r="V33" s="202"/>
      <c r="W33" s="202"/>
      <c r="X33" s="202"/>
      <c r="Y33" s="202"/>
      <c r="Z33" s="202"/>
    </row>
    <row r="34" spans="1:26" ht="6" customHeight="1">
      <c r="A34" s="60"/>
      <c r="B34" s="542" t="s">
        <v>401</v>
      </c>
      <c r="C34" s="543"/>
      <c r="D34" s="70"/>
      <c r="E34" s="70"/>
      <c r="F34" s="70"/>
      <c r="G34" s="70"/>
      <c r="H34" s="70"/>
      <c r="I34" s="70"/>
      <c r="J34" s="70"/>
      <c r="K34" s="71"/>
      <c r="L34" s="54"/>
      <c r="M34" s="54"/>
      <c r="N34" s="54"/>
      <c r="O34" s="54"/>
      <c r="P34" s="54"/>
      <c r="Q34" s="59"/>
      <c r="R34" s="59"/>
      <c r="S34" s="59"/>
      <c r="T34" s="59"/>
      <c r="U34" s="59"/>
      <c r="V34" s="202"/>
      <c r="W34" s="202"/>
      <c r="X34" s="202"/>
      <c r="Y34" s="202"/>
      <c r="Z34" s="202"/>
    </row>
    <row r="35" spans="1:26" ht="18" customHeight="1">
      <c r="A35" s="79"/>
      <c r="B35" s="544"/>
      <c r="C35" s="545"/>
      <c r="D35" s="539" t="s">
        <v>154</v>
      </c>
      <c r="E35" s="540"/>
      <c r="F35" s="540"/>
      <c r="G35" s="540"/>
      <c r="H35" s="540"/>
      <c r="I35" s="540"/>
      <c r="J35" s="540"/>
      <c r="K35" s="540"/>
      <c r="L35" s="533">
        <v>170</v>
      </c>
      <c r="M35" s="533"/>
      <c r="N35" s="533"/>
      <c r="O35" s="533"/>
      <c r="P35" s="533"/>
      <c r="Q35" s="533">
        <f>IF(AND(Q37="",Q38="",Q39="",Q40="",Q41="",Q42="",Q43="",Q44=""),"",SUM(Q37:U44))</f>
        <v>160</v>
      </c>
      <c r="R35" s="533"/>
      <c r="S35" s="533"/>
      <c r="T35" s="533"/>
      <c r="U35" s="533"/>
      <c r="V35" s="533">
        <f>IF(AND(V37="",V38="",V39="",V40="",V41="",V42="",V43="",V44=""),"",SUM(V37:Z44))</f>
        <v>154</v>
      </c>
      <c r="W35" s="533"/>
      <c r="X35" s="533"/>
      <c r="Y35" s="533"/>
      <c r="Z35" s="533"/>
    </row>
    <row r="36" spans="1:26" ht="5.25" customHeight="1">
      <c r="A36" s="79"/>
      <c r="B36" s="544"/>
      <c r="C36" s="545"/>
      <c r="D36" s="30"/>
      <c r="E36" s="30"/>
      <c r="F36" s="30"/>
      <c r="G36" s="30"/>
      <c r="H36" s="30"/>
      <c r="I36" s="30"/>
      <c r="J36" s="30"/>
      <c r="K36" s="66"/>
      <c r="L36" s="54"/>
      <c r="M36" s="54"/>
      <c r="N36" s="54"/>
      <c r="O36" s="54"/>
      <c r="P36" s="54"/>
      <c r="Q36" s="59"/>
      <c r="R36" s="59"/>
      <c r="S36" s="59"/>
      <c r="T36" s="59"/>
      <c r="U36" s="59"/>
      <c r="V36" s="202"/>
      <c r="W36" s="202"/>
      <c r="X36" s="202"/>
      <c r="Y36" s="202"/>
      <c r="Z36" s="202"/>
    </row>
    <row r="37" spans="1:26" ht="15.75" customHeight="1">
      <c r="A37" s="79"/>
      <c r="B37" s="544"/>
      <c r="C37" s="545"/>
      <c r="E37" s="423" t="s">
        <v>163</v>
      </c>
      <c r="F37" s="423"/>
      <c r="G37" s="423"/>
      <c r="H37" s="423"/>
      <c r="I37" s="423"/>
      <c r="J37" s="423"/>
      <c r="K37" s="425"/>
      <c r="L37" s="532">
        <v>16</v>
      </c>
      <c r="M37" s="532"/>
      <c r="N37" s="532"/>
      <c r="O37" s="532"/>
      <c r="P37" s="532"/>
      <c r="Q37" s="530">
        <v>11</v>
      </c>
      <c r="R37" s="530"/>
      <c r="S37" s="530"/>
      <c r="T37" s="530"/>
      <c r="U37" s="530"/>
      <c r="V37" s="530">
        <v>10</v>
      </c>
      <c r="W37" s="530"/>
      <c r="X37" s="530"/>
      <c r="Y37" s="530"/>
      <c r="Z37" s="530"/>
    </row>
    <row r="38" spans="1:26" ht="15.75" customHeight="1">
      <c r="A38" s="79"/>
      <c r="B38" s="544"/>
      <c r="C38" s="545"/>
      <c r="E38" s="423" t="s">
        <v>164</v>
      </c>
      <c r="F38" s="423"/>
      <c r="G38" s="423"/>
      <c r="H38" s="423"/>
      <c r="I38" s="423"/>
      <c r="J38" s="423"/>
      <c r="K38" s="425"/>
      <c r="L38" s="532">
        <v>17</v>
      </c>
      <c r="M38" s="532"/>
      <c r="N38" s="532"/>
      <c r="O38" s="532"/>
      <c r="P38" s="532"/>
      <c r="Q38" s="530">
        <v>15</v>
      </c>
      <c r="R38" s="530"/>
      <c r="S38" s="530"/>
      <c r="T38" s="530"/>
      <c r="U38" s="530"/>
      <c r="V38" s="530">
        <v>16</v>
      </c>
      <c r="W38" s="530"/>
      <c r="X38" s="530"/>
      <c r="Y38" s="530"/>
      <c r="Z38" s="530"/>
    </row>
    <row r="39" spans="1:26" ht="15.75" customHeight="1">
      <c r="A39" s="79"/>
      <c r="B39" s="544"/>
      <c r="C39" s="545"/>
      <c r="E39" s="423" t="s">
        <v>165</v>
      </c>
      <c r="F39" s="423"/>
      <c r="G39" s="423"/>
      <c r="H39" s="423"/>
      <c r="I39" s="423"/>
      <c r="J39" s="423"/>
      <c r="K39" s="425"/>
      <c r="L39" s="532">
        <v>18</v>
      </c>
      <c r="M39" s="532"/>
      <c r="N39" s="532"/>
      <c r="O39" s="532"/>
      <c r="P39" s="532"/>
      <c r="Q39" s="530">
        <v>17</v>
      </c>
      <c r="R39" s="530"/>
      <c r="S39" s="530"/>
      <c r="T39" s="530"/>
      <c r="U39" s="530"/>
      <c r="V39" s="530">
        <v>16</v>
      </c>
      <c r="W39" s="530"/>
      <c r="X39" s="530"/>
      <c r="Y39" s="530"/>
      <c r="Z39" s="530"/>
    </row>
    <row r="40" spans="1:26" ht="15.75" customHeight="1">
      <c r="A40" s="79"/>
      <c r="B40" s="544"/>
      <c r="C40" s="545"/>
      <c r="E40" s="423" t="s">
        <v>485</v>
      </c>
      <c r="F40" s="423"/>
      <c r="G40" s="423"/>
      <c r="H40" s="423"/>
      <c r="I40" s="423"/>
      <c r="J40" s="423"/>
      <c r="K40" s="425"/>
      <c r="L40" s="532">
        <v>12</v>
      </c>
      <c r="M40" s="532"/>
      <c r="N40" s="532"/>
      <c r="O40" s="532"/>
      <c r="P40" s="532"/>
      <c r="Q40" s="530">
        <v>13</v>
      </c>
      <c r="R40" s="530"/>
      <c r="S40" s="530"/>
      <c r="T40" s="530"/>
      <c r="U40" s="530"/>
      <c r="V40" s="530">
        <v>10</v>
      </c>
      <c r="W40" s="530"/>
      <c r="X40" s="530"/>
      <c r="Y40" s="530"/>
      <c r="Z40" s="530"/>
    </row>
    <row r="41" spans="1:26" ht="15.75" customHeight="1">
      <c r="A41" s="79"/>
      <c r="B41" s="544"/>
      <c r="C41" s="545"/>
      <c r="E41" s="535" t="s">
        <v>166</v>
      </c>
      <c r="F41" s="535"/>
      <c r="G41" s="535"/>
      <c r="H41" s="535"/>
      <c r="I41" s="535"/>
      <c r="J41" s="535"/>
      <c r="K41" s="536"/>
      <c r="L41" s="532">
        <v>40</v>
      </c>
      <c r="M41" s="532"/>
      <c r="N41" s="532"/>
      <c r="O41" s="532"/>
      <c r="P41" s="532"/>
      <c r="Q41" s="530">
        <v>37</v>
      </c>
      <c r="R41" s="530"/>
      <c r="S41" s="530"/>
      <c r="T41" s="530"/>
      <c r="U41" s="530"/>
      <c r="V41" s="530">
        <v>36</v>
      </c>
      <c r="W41" s="530"/>
      <c r="X41" s="530"/>
      <c r="Y41" s="530"/>
      <c r="Z41" s="530"/>
    </row>
    <row r="42" spans="1:26" ht="15.75" customHeight="1">
      <c r="A42" s="79"/>
      <c r="B42" s="544"/>
      <c r="C42" s="545"/>
      <c r="E42" s="423" t="s">
        <v>167</v>
      </c>
      <c r="F42" s="423"/>
      <c r="G42" s="423"/>
      <c r="H42" s="423"/>
      <c r="I42" s="423"/>
      <c r="J42" s="423"/>
      <c r="K42" s="425"/>
      <c r="L42" s="532" t="s">
        <v>402</v>
      </c>
      <c r="M42" s="532"/>
      <c r="N42" s="532"/>
      <c r="O42" s="532"/>
      <c r="P42" s="532"/>
      <c r="Q42" s="532" t="s">
        <v>402</v>
      </c>
      <c r="R42" s="532"/>
      <c r="S42" s="532"/>
      <c r="T42" s="532"/>
      <c r="U42" s="532"/>
      <c r="V42" s="532" t="s">
        <v>402</v>
      </c>
      <c r="W42" s="532"/>
      <c r="X42" s="532"/>
      <c r="Y42" s="532"/>
      <c r="Z42" s="532"/>
    </row>
    <row r="43" spans="1:26" ht="15.75" customHeight="1">
      <c r="A43" s="79"/>
      <c r="B43" s="544"/>
      <c r="C43" s="545"/>
      <c r="E43" s="423" t="s">
        <v>168</v>
      </c>
      <c r="F43" s="423"/>
      <c r="G43" s="423"/>
      <c r="H43" s="423"/>
      <c r="I43" s="423"/>
      <c r="J43" s="423"/>
      <c r="K43" s="425"/>
      <c r="L43" s="532">
        <v>40</v>
      </c>
      <c r="M43" s="532"/>
      <c r="N43" s="532"/>
      <c r="O43" s="532"/>
      <c r="P43" s="532"/>
      <c r="Q43" s="530">
        <v>40</v>
      </c>
      <c r="R43" s="530"/>
      <c r="S43" s="530"/>
      <c r="T43" s="530"/>
      <c r="U43" s="530"/>
      <c r="V43" s="530">
        <v>40</v>
      </c>
      <c r="W43" s="530"/>
      <c r="X43" s="530"/>
      <c r="Y43" s="530"/>
      <c r="Z43" s="530"/>
    </row>
    <row r="44" spans="1:26" ht="15.75" customHeight="1">
      <c r="A44" s="79"/>
      <c r="B44" s="544"/>
      <c r="C44" s="545"/>
      <c r="E44" s="423" t="s">
        <v>169</v>
      </c>
      <c r="F44" s="423"/>
      <c r="G44" s="423"/>
      <c r="H44" s="423"/>
      <c r="I44" s="423"/>
      <c r="J44" s="423"/>
      <c r="K44" s="425"/>
      <c r="L44" s="532">
        <v>27</v>
      </c>
      <c r="M44" s="532"/>
      <c r="N44" s="532"/>
      <c r="O44" s="532"/>
      <c r="P44" s="532"/>
      <c r="Q44" s="530">
        <v>27</v>
      </c>
      <c r="R44" s="530"/>
      <c r="S44" s="530"/>
      <c r="T44" s="530"/>
      <c r="U44" s="530"/>
      <c r="V44" s="530">
        <v>26</v>
      </c>
      <c r="W44" s="530"/>
      <c r="X44" s="530"/>
      <c r="Y44" s="530"/>
      <c r="Z44" s="530"/>
    </row>
    <row r="45" spans="1:26" ht="7.5" customHeight="1">
      <c r="A45" s="80"/>
      <c r="B45" s="546"/>
      <c r="C45" s="547"/>
      <c r="D45" s="56"/>
      <c r="E45" s="56"/>
      <c r="F45" s="56"/>
      <c r="G45" s="56"/>
      <c r="H45" s="56"/>
      <c r="I45" s="56"/>
      <c r="J45" s="56"/>
      <c r="K45" s="78"/>
      <c r="L45" s="54"/>
      <c r="M45" s="54"/>
      <c r="N45" s="54"/>
      <c r="O45" s="54"/>
      <c r="P45" s="54"/>
      <c r="Q45" s="59"/>
      <c r="R45" s="59"/>
      <c r="S45" s="59"/>
      <c r="T45" s="59"/>
      <c r="U45" s="59"/>
      <c r="V45" s="202"/>
      <c r="W45" s="202"/>
      <c r="X45" s="202"/>
      <c r="Y45" s="202"/>
      <c r="Z45" s="202"/>
    </row>
    <row r="46" spans="1:26" ht="7.5" customHeight="1">
      <c r="A46" s="60"/>
      <c r="B46" s="542" t="s">
        <v>403</v>
      </c>
      <c r="C46" s="543"/>
      <c r="D46" s="70"/>
      <c r="E46" s="70"/>
      <c r="F46" s="70"/>
      <c r="G46" s="70"/>
      <c r="H46" s="70"/>
      <c r="I46" s="70"/>
      <c r="J46" s="70"/>
      <c r="K46" s="71"/>
      <c r="L46" s="54"/>
      <c r="M46" s="54"/>
      <c r="N46" s="54"/>
      <c r="O46" s="54"/>
      <c r="P46" s="54"/>
      <c r="Q46" s="59"/>
      <c r="R46" s="59"/>
      <c r="S46" s="59"/>
      <c r="T46" s="59"/>
      <c r="U46" s="59"/>
      <c r="V46" s="202"/>
      <c r="W46" s="202"/>
      <c r="X46" s="202"/>
      <c r="Y46" s="202"/>
      <c r="Z46" s="202"/>
    </row>
    <row r="47" spans="1:26" ht="18" customHeight="1">
      <c r="A47" s="79"/>
      <c r="B47" s="544"/>
      <c r="C47" s="545"/>
      <c r="D47" s="539" t="s">
        <v>154</v>
      </c>
      <c r="E47" s="540"/>
      <c r="F47" s="540"/>
      <c r="G47" s="540"/>
      <c r="H47" s="540"/>
      <c r="I47" s="540"/>
      <c r="J47" s="540"/>
      <c r="K47" s="540"/>
      <c r="L47" s="533">
        <v>142</v>
      </c>
      <c r="M47" s="533"/>
      <c r="N47" s="533"/>
      <c r="O47" s="533"/>
      <c r="P47" s="533"/>
      <c r="Q47" s="533">
        <f>IF(AND(Q49="",Q50=""),"",SUM(Q49:U50))</f>
        <v>142</v>
      </c>
      <c r="R47" s="533"/>
      <c r="S47" s="533"/>
      <c r="T47" s="533"/>
      <c r="U47" s="533"/>
      <c r="V47" s="533">
        <f>IF(AND(V49="",V50=""),"",SUM(V49:Z50))</f>
        <v>141</v>
      </c>
      <c r="W47" s="533"/>
      <c r="X47" s="533"/>
      <c r="Y47" s="533"/>
      <c r="Z47" s="533"/>
    </row>
    <row r="48" spans="1:26" ht="7.5" customHeight="1">
      <c r="A48" s="79"/>
      <c r="B48" s="544"/>
      <c r="C48" s="545"/>
      <c r="D48" s="30"/>
      <c r="E48" s="30"/>
      <c r="F48" s="30"/>
      <c r="G48" s="30"/>
      <c r="H48" s="30"/>
      <c r="I48" s="30"/>
      <c r="J48" s="30"/>
      <c r="K48" s="66"/>
      <c r="L48" s="54"/>
      <c r="M48" s="54"/>
      <c r="N48" s="54"/>
      <c r="O48" s="54"/>
      <c r="P48" s="54"/>
      <c r="Q48" s="59"/>
      <c r="R48" s="59"/>
      <c r="S48" s="59"/>
      <c r="T48" s="59"/>
      <c r="U48" s="59"/>
      <c r="V48" s="202"/>
      <c r="W48" s="202"/>
      <c r="X48" s="202"/>
      <c r="Y48" s="202"/>
      <c r="Z48" s="202"/>
    </row>
    <row r="49" spans="1:26" ht="15.75" customHeight="1">
      <c r="A49" s="79"/>
      <c r="B49" s="544"/>
      <c r="C49" s="545"/>
      <c r="E49" s="423" t="s">
        <v>170</v>
      </c>
      <c r="F49" s="423"/>
      <c r="G49" s="423"/>
      <c r="H49" s="423"/>
      <c r="I49" s="423"/>
      <c r="J49" s="423"/>
      <c r="K49" s="425"/>
      <c r="L49" s="532">
        <v>28</v>
      </c>
      <c r="M49" s="532"/>
      <c r="N49" s="532"/>
      <c r="O49" s="532"/>
      <c r="P49" s="532"/>
      <c r="Q49" s="530">
        <v>25</v>
      </c>
      <c r="R49" s="530"/>
      <c r="S49" s="530"/>
      <c r="T49" s="530"/>
      <c r="U49" s="530"/>
      <c r="V49" s="530">
        <v>24</v>
      </c>
      <c r="W49" s="530"/>
      <c r="X49" s="530"/>
      <c r="Y49" s="530"/>
      <c r="Z49" s="530"/>
    </row>
    <row r="50" spans="1:26" ht="15.75" customHeight="1">
      <c r="A50" s="79"/>
      <c r="B50" s="544"/>
      <c r="C50" s="545"/>
      <c r="E50" s="423" t="s">
        <v>171</v>
      </c>
      <c r="F50" s="423"/>
      <c r="G50" s="423"/>
      <c r="H50" s="423"/>
      <c r="I50" s="423"/>
      <c r="J50" s="423"/>
      <c r="K50" s="425"/>
      <c r="L50" s="532">
        <v>114</v>
      </c>
      <c r="M50" s="532"/>
      <c r="N50" s="532"/>
      <c r="O50" s="532"/>
      <c r="P50" s="532"/>
      <c r="Q50" s="530">
        <v>117</v>
      </c>
      <c r="R50" s="530"/>
      <c r="S50" s="530"/>
      <c r="T50" s="530"/>
      <c r="U50" s="530"/>
      <c r="V50" s="530">
        <v>117</v>
      </c>
      <c r="W50" s="530"/>
      <c r="X50" s="530"/>
      <c r="Y50" s="530"/>
      <c r="Z50" s="530"/>
    </row>
    <row r="51" spans="1:26" ht="7.5" customHeight="1">
      <c r="A51" s="80"/>
      <c r="B51" s="546"/>
      <c r="C51" s="547"/>
      <c r="D51" s="56"/>
      <c r="E51" s="56"/>
      <c r="F51" s="56"/>
      <c r="G51" s="56"/>
      <c r="H51" s="56"/>
      <c r="I51" s="56"/>
      <c r="J51" s="56"/>
      <c r="K51" s="78"/>
      <c r="L51" s="54"/>
      <c r="M51" s="54"/>
      <c r="N51" s="54"/>
      <c r="O51" s="54"/>
      <c r="P51" s="54"/>
      <c r="Q51" s="59"/>
      <c r="R51" s="59"/>
      <c r="S51" s="59"/>
      <c r="T51" s="59"/>
      <c r="U51" s="59"/>
      <c r="V51" s="202"/>
      <c r="W51" s="202"/>
      <c r="X51" s="202"/>
      <c r="Y51" s="202"/>
      <c r="Z51" s="202"/>
    </row>
    <row r="52" spans="1:26" ht="7.5" customHeight="1">
      <c r="A52" s="81"/>
      <c r="B52" s="81"/>
      <c r="C52" s="81"/>
      <c r="D52" s="70"/>
      <c r="E52" s="70"/>
      <c r="F52" s="70"/>
      <c r="G52" s="70"/>
      <c r="H52" s="70"/>
      <c r="I52" s="70"/>
      <c r="J52" s="70"/>
      <c r="K52" s="71"/>
      <c r="L52" s="54"/>
      <c r="M52" s="54"/>
      <c r="N52" s="54"/>
      <c r="O52" s="54"/>
      <c r="P52" s="54"/>
      <c r="Q52" s="59"/>
      <c r="R52" s="59"/>
      <c r="S52" s="59"/>
      <c r="T52" s="59"/>
      <c r="U52" s="59"/>
      <c r="V52" s="202"/>
      <c r="W52" s="202"/>
      <c r="X52" s="202"/>
      <c r="Y52" s="202"/>
      <c r="Z52" s="202"/>
    </row>
    <row r="53" spans="2:26" ht="18" customHeight="1">
      <c r="B53" s="537" t="s">
        <v>172</v>
      </c>
      <c r="C53" s="537"/>
      <c r="D53" s="537"/>
      <c r="E53" s="537"/>
      <c r="F53" s="537"/>
      <c r="G53" s="537"/>
      <c r="H53" s="537"/>
      <c r="I53" s="537"/>
      <c r="J53" s="537"/>
      <c r="K53" s="538"/>
      <c r="L53" s="533">
        <v>76</v>
      </c>
      <c r="M53" s="533"/>
      <c r="N53" s="533"/>
      <c r="O53" s="533"/>
      <c r="P53" s="533"/>
      <c r="Q53" s="531">
        <v>76</v>
      </c>
      <c r="R53" s="531"/>
      <c r="S53" s="531"/>
      <c r="T53" s="531"/>
      <c r="U53" s="531"/>
      <c r="V53" s="531">
        <v>71</v>
      </c>
      <c r="W53" s="531"/>
      <c r="X53" s="531"/>
      <c r="Y53" s="531"/>
      <c r="Z53" s="531"/>
    </row>
    <row r="54" spans="1:26" ht="7.5" customHeight="1" thickBot="1">
      <c r="A54" s="30"/>
      <c r="B54" s="82"/>
      <c r="C54" s="83"/>
      <c r="D54" s="83"/>
      <c r="E54" s="83"/>
      <c r="F54" s="83"/>
      <c r="G54" s="83"/>
      <c r="H54" s="83"/>
      <c r="I54" s="83"/>
      <c r="J54" s="83"/>
      <c r="K54" s="84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203"/>
      <c r="W54" s="203"/>
      <c r="X54" s="203"/>
      <c r="Y54" s="203"/>
      <c r="Z54" s="203"/>
    </row>
    <row r="55" spans="1:25" s="2" customFormat="1" ht="20.25" customHeight="1">
      <c r="A55" s="541" t="s">
        <v>205</v>
      </c>
      <c r="B55" s="541"/>
      <c r="C55" s="549" t="s">
        <v>242</v>
      </c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87"/>
      <c r="R55" s="87"/>
      <c r="S55" s="87"/>
      <c r="T55" s="87"/>
      <c r="U55" s="87"/>
      <c r="V55" s="347"/>
      <c r="W55" s="347"/>
      <c r="X55" s="347"/>
      <c r="Y55" s="347"/>
    </row>
    <row r="56" spans="1:16" s="2" customFormat="1" ht="20.25" customHeight="1">
      <c r="A56" s="88"/>
      <c r="B56" s="88"/>
      <c r="C56" s="431" t="s">
        <v>173</v>
      </c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</row>
    <row r="57" spans="1:25" s="2" customFormat="1" ht="20.25" customHeight="1">
      <c r="A57" s="88"/>
      <c r="B57" s="88"/>
      <c r="C57" s="431" t="s">
        <v>404</v>
      </c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534"/>
    </row>
    <row r="58" ht="20.25" customHeight="1"/>
    <row r="59" ht="20.25" customHeight="1"/>
  </sheetData>
  <sheetProtection/>
  <mergeCells count="141">
    <mergeCell ref="B21:C26"/>
    <mergeCell ref="B27:C33"/>
    <mergeCell ref="E44:K44"/>
    <mergeCell ref="L47:P47"/>
    <mergeCell ref="Q47:U47"/>
    <mergeCell ref="Q44:U44"/>
    <mergeCell ref="L38:P38"/>
    <mergeCell ref="E24:K24"/>
    <mergeCell ref="E38:K38"/>
    <mergeCell ref="E31:K31"/>
    <mergeCell ref="E32:K32"/>
    <mergeCell ref="L53:P53"/>
    <mergeCell ref="Q49:U49"/>
    <mergeCell ref="L50:P50"/>
    <mergeCell ref="Q50:U50"/>
    <mergeCell ref="L49:P49"/>
    <mergeCell ref="Q53:U53"/>
    <mergeCell ref="L37:P37"/>
    <mergeCell ref="Q35:U35"/>
    <mergeCell ref="Q37:U37"/>
    <mergeCell ref="A2:E2"/>
    <mergeCell ref="C55:P55"/>
    <mergeCell ref="A3:K4"/>
    <mergeCell ref="E42:K42"/>
    <mergeCell ref="E43:K43"/>
    <mergeCell ref="E19:K19"/>
    <mergeCell ref="E50:K50"/>
    <mergeCell ref="E49:K49"/>
    <mergeCell ref="E25:K25"/>
    <mergeCell ref="E30:K30"/>
    <mergeCell ref="Q14:U14"/>
    <mergeCell ref="Q3:U4"/>
    <mergeCell ref="L3:P4"/>
    <mergeCell ref="L6:P6"/>
    <mergeCell ref="L12:P12"/>
    <mergeCell ref="L13:P13"/>
    <mergeCell ref="Q9:U9"/>
    <mergeCell ref="Q11:U11"/>
    <mergeCell ref="Q12:U12"/>
    <mergeCell ref="Q13:U13"/>
    <mergeCell ref="A6:K6"/>
    <mergeCell ref="D9:K9"/>
    <mergeCell ref="B8:C19"/>
    <mergeCell ref="L11:P11"/>
    <mergeCell ref="L15:P15"/>
    <mergeCell ref="L16:P16"/>
    <mergeCell ref="L9:P9"/>
    <mergeCell ref="F16:K16"/>
    <mergeCell ref="F17:K17"/>
    <mergeCell ref="Q17:U17"/>
    <mergeCell ref="L24:P24"/>
    <mergeCell ref="Q22:U22"/>
    <mergeCell ref="Q16:U16"/>
    <mergeCell ref="Q15:U15"/>
    <mergeCell ref="U2:Y2"/>
    <mergeCell ref="L22:P22"/>
    <mergeCell ref="V15:Z15"/>
    <mergeCell ref="V16:Z16"/>
    <mergeCell ref="V17:Z17"/>
    <mergeCell ref="A1:Y1"/>
    <mergeCell ref="D28:K28"/>
    <mergeCell ref="E11:K11"/>
    <mergeCell ref="E14:K14"/>
    <mergeCell ref="E18:K18"/>
    <mergeCell ref="L17:P17"/>
    <mergeCell ref="L18:P18"/>
    <mergeCell ref="Q18:U18"/>
    <mergeCell ref="Q6:U6"/>
    <mergeCell ref="L19:P19"/>
    <mergeCell ref="L30:P30"/>
    <mergeCell ref="L31:P31"/>
    <mergeCell ref="Q30:U30"/>
    <mergeCell ref="L32:P32"/>
    <mergeCell ref="L28:P28"/>
    <mergeCell ref="Q40:U40"/>
    <mergeCell ref="L40:P40"/>
    <mergeCell ref="Q39:U39"/>
    <mergeCell ref="Q38:U38"/>
    <mergeCell ref="Q31:U31"/>
    <mergeCell ref="D35:K35"/>
    <mergeCell ref="Q25:U25"/>
    <mergeCell ref="L25:P25"/>
    <mergeCell ref="Q28:U28"/>
    <mergeCell ref="Q19:U19"/>
    <mergeCell ref="A55:B55"/>
    <mergeCell ref="L42:P42"/>
    <mergeCell ref="B46:C51"/>
    <mergeCell ref="B34:C45"/>
    <mergeCell ref="E40:K40"/>
    <mergeCell ref="E37:K37"/>
    <mergeCell ref="E39:K39"/>
    <mergeCell ref="B53:K53"/>
    <mergeCell ref="L39:P39"/>
    <mergeCell ref="D47:K47"/>
    <mergeCell ref="E12:K12"/>
    <mergeCell ref="E13:K13"/>
    <mergeCell ref="F15:K15"/>
    <mergeCell ref="D22:K22"/>
    <mergeCell ref="L35:P35"/>
    <mergeCell ref="Q32:U32"/>
    <mergeCell ref="L14:P14"/>
    <mergeCell ref="Q24:U24"/>
    <mergeCell ref="C57:Y57"/>
    <mergeCell ref="L41:P41"/>
    <mergeCell ref="E41:K41"/>
    <mergeCell ref="L44:P44"/>
    <mergeCell ref="C56:P56"/>
    <mergeCell ref="V55:Y55"/>
    <mergeCell ref="L43:P43"/>
    <mergeCell ref="Q42:U42"/>
    <mergeCell ref="Q41:U41"/>
    <mergeCell ref="Q43:U43"/>
    <mergeCell ref="V3:Z4"/>
    <mergeCell ref="V6:Z6"/>
    <mergeCell ref="V9:Z9"/>
    <mergeCell ref="V11:Z11"/>
    <mergeCell ref="V12:Z12"/>
    <mergeCell ref="V13:Z13"/>
    <mergeCell ref="V14:Z14"/>
    <mergeCell ref="V18:Z18"/>
    <mergeCell ref="V19:Z19"/>
    <mergeCell ref="V22:Z22"/>
    <mergeCell ref="V24:Z24"/>
    <mergeCell ref="V25:Z25"/>
    <mergeCell ref="V28:Z28"/>
    <mergeCell ref="V30:Z30"/>
    <mergeCell ref="V31:Z31"/>
    <mergeCell ref="V32:Z32"/>
    <mergeCell ref="V35:Z35"/>
    <mergeCell ref="V37:Z37"/>
    <mergeCell ref="V38:Z38"/>
    <mergeCell ref="V39:Z39"/>
    <mergeCell ref="V40:Z40"/>
    <mergeCell ref="V50:Z50"/>
    <mergeCell ref="V53:Z53"/>
    <mergeCell ref="V41:Z41"/>
    <mergeCell ref="V42:Z42"/>
    <mergeCell ref="V43:Z43"/>
    <mergeCell ref="V44:Z44"/>
    <mergeCell ref="V47:Z47"/>
    <mergeCell ref="V49:Z49"/>
  </mergeCells>
  <printOptions horizontalCentered="1"/>
  <pageMargins left="0.5905511811023623" right="0.5905511811023623" top="0.3937007874015748" bottom="0.23" header="0.5118110236220472" footer="0.18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showZeros="0" zoomScale="80" zoomScaleNormal="80" zoomScalePageLayoutView="0" workbookViewId="0" topLeftCell="A16">
      <selection activeCell="K35" sqref="K35:K36"/>
    </sheetView>
  </sheetViews>
  <sheetFormatPr defaultColWidth="4.375" defaultRowHeight="25.5" customHeight="1"/>
  <cols>
    <col min="1" max="1" width="4.125" style="13" customWidth="1"/>
    <col min="2" max="2" width="1.37890625" style="13" customWidth="1"/>
    <col min="3" max="3" width="2.625" style="13" customWidth="1"/>
    <col min="4" max="4" width="4.375" style="13" customWidth="1"/>
    <col min="5" max="5" width="4.125" style="13" customWidth="1"/>
    <col min="6" max="6" width="4.375" style="13" customWidth="1"/>
    <col min="7" max="7" width="2.625" style="13" customWidth="1"/>
    <col min="8" max="8" width="6.625" style="13" customWidth="1"/>
    <col min="9" max="9" width="4.875" style="13" customWidth="1"/>
    <col min="10" max="10" width="7.25390625" style="13" bestFit="1" customWidth="1"/>
    <col min="11" max="11" width="4.75390625" style="13" bestFit="1" customWidth="1"/>
    <col min="12" max="13" width="4.375" style="13" customWidth="1"/>
    <col min="14" max="14" width="4.75390625" style="13" bestFit="1" customWidth="1"/>
    <col min="15" max="15" width="4.375" style="13" customWidth="1"/>
    <col min="16" max="16" width="5.875" style="13" bestFit="1" customWidth="1"/>
    <col min="17" max="17" width="5.25390625" style="13" bestFit="1" customWidth="1"/>
    <col min="18" max="18" width="4.50390625" style="13" bestFit="1" customWidth="1"/>
    <col min="19" max="19" width="4.375" style="13" customWidth="1"/>
    <col min="20" max="20" width="4.75390625" style="13" bestFit="1" customWidth="1"/>
    <col min="21" max="26" width="4.375" style="13" customWidth="1"/>
    <col min="27" max="27" width="4.875" style="13" bestFit="1" customWidth="1"/>
    <col min="28" max="28" width="4.375" style="13" customWidth="1"/>
    <col min="29" max="29" width="5.25390625" style="13" bestFit="1" customWidth="1"/>
    <col min="30" max="30" width="4.375" style="13" customWidth="1"/>
    <col min="31" max="33" width="9.625" style="13" customWidth="1"/>
    <col min="34" max="16384" width="4.375" style="13" customWidth="1"/>
  </cols>
  <sheetData>
    <row r="1" spans="1:29" ht="30" customHeight="1">
      <c r="A1" s="306" t="s">
        <v>372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</row>
    <row r="2" spans="1:29" ht="25.5" customHeight="1">
      <c r="A2" s="305" t="s">
        <v>310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</row>
    <row r="3" spans="1:29" ht="18" customHeight="1" thickBo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1:29" ht="25.5" customHeight="1">
      <c r="A4" s="274" t="s">
        <v>95</v>
      </c>
      <c r="B4" s="275"/>
      <c r="C4" s="275"/>
      <c r="D4" s="275"/>
      <c r="E4" s="275"/>
      <c r="F4" s="286" t="s">
        <v>392</v>
      </c>
      <c r="G4" s="287"/>
      <c r="H4" s="287"/>
      <c r="I4" s="287"/>
      <c r="J4" s="287"/>
      <c r="K4" s="287"/>
      <c r="L4" s="287"/>
      <c r="M4" s="274"/>
      <c r="N4" s="286" t="s">
        <v>393</v>
      </c>
      <c r="O4" s="287"/>
      <c r="P4" s="287"/>
      <c r="Q4" s="287"/>
      <c r="R4" s="287"/>
      <c r="S4" s="287"/>
      <c r="T4" s="287"/>
      <c r="U4" s="274"/>
      <c r="V4" s="288" t="s">
        <v>394</v>
      </c>
      <c r="W4" s="289"/>
      <c r="X4" s="289"/>
      <c r="Y4" s="289"/>
      <c r="Z4" s="289"/>
      <c r="AA4" s="289"/>
      <c r="AB4" s="289"/>
      <c r="AC4" s="289"/>
    </row>
    <row r="5" spans="1:29" ht="25.5" customHeight="1" thickBot="1">
      <c r="A5" s="272" t="s">
        <v>610</v>
      </c>
      <c r="B5" s="272"/>
      <c r="C5" s="272"/>
      <c r="D5" s="272"/>
      <c r="E5" s="273"/>
      <c r="F5" s="284">
        <v>25</v>
      </c>
      <c r="G5" s="285"/>
      <c r="H5" s="285"/>
      <c r="I5" s="285"/>
      <c r="J5" s="285"/>
      <c r="K5" s="285"/>
      <c r="L5" s="285"/>
      <c r="M5" s="295"/>
      <c r="N5" s="284">
        <v>25</v>
      </c>
      <c r="O5" s="285"/>
      <c r="P5" s="285"/>
      <c r="Q5" s="285"/>
      <c r="R5" s="285"/>
      <c r="S5" s="285"/>
      <c r="T5" s="285"/>
      <c r="U5" s="295"/>
      <c r="V5" s="284">
        <v>1</v>
      </c>
      <c r="W5" s="285"/>
      <c r="X5" s="285"/>
      <c r="Y5" s="285"/>
      <c r="Z5" s="285"/>
      <c r="AA5" s="285"/>
      <c r="AB5" s="285"/>
      <c r="AC5" s="285"/>
    </row>
    <row r="6" spans="1:29" ht="19.5" customHeight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255" t="s">
        <v>96</v>
      </c>
      <c r="Y6" s="256"/>
      <c r="Z6" s="256"/>
      <c r="AA6" s="256"/>
      <c r="AB6" s="256"/>
      <c r="AC6" s="256"/>
    </row>
    <row r="7" spans="1:29" ht="25.5" customHeight="1">
      <c r="A7" s="300" t="s">
        <v>233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</row>
    <row r="8" spans="1:29" ht="18" customHeight="1" thickBo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</row>
    <row r="9" spans="1:29" ht="25.5" customHeight="1">
      <c r="A9" s="298" t="s">
        <v>97</v>
      </c>
      <c r="B9" s="299"/>
      <c r="C9" s="299"/>
      <c r="D9" s="299"/>
      <c r="E9" s="299"/>
      <c r="F9" s="299" t="s">
        <v>197</v>
      </c>
      <c r="G9" s="299"/>
      <c r="H9" s="299"/>
      <c r="I9" s="299"/>
      <c r="J9" s="299"/>
      <c r="K9" s="299"/>
      <c r="L9" s="299"/>
      <c r="M9" s="299"/>
      <c r="N9" s="299" t="s">
        <v>98</v>
      </c>
      <c r="O9" s="299"/>
      <c r="P9" s="299"/>
      <c r="Q9" s="299"/>
      <c r="R9" s="299"/>
      <c r="S9" s="299"/>
      <c r="T9" s="299"/>
      <c r="U9" s="299"/>
      <c r="V9" s="301" t="s">
        <v>99</v>
      </c>
      <c r="W9" s="302"/>
      <c r="X9" s="302"/>
      <c r="Y9" s="302"/>
      <c r="Z9" s="302"/>
      <c r="AA9" s="302"/>
      <c r="AB9" s="302"/>
      <c r="AC9" s="302"/>
    </row>
    <row r="10" spans="1:29" ht="25.5" customHeight="1">
      <c r="A10" s="310"/>
      <c r="B10" s="283"/>
      <c r="C10" s="283"/>
      <c r="D10" s="283"/>
      <c r="E10" s="283"/>
      <c r="F10" s="283" t="s">
        <v>100</v>
      </c>
      <c r="G10" s="283"/>
      <c r="H10" s="283"/>
      <c r="I10" s="283"/>
      <c r="J10" s="283" t="s">
        <v>101</v>
      </c>
      <c r="K10" s="283"/>
      <c r="L10" s="283"/>
      <c r="M10" s="283"/>
      <c r="N10" s="283" t="s">
        <v>100</v>
      </c>
      <c r="O10" s="283"/>
      <c r="P10" s="283"/>
      <c r="Q10" s="283"/>
      <c r="R10" s="283" t="s">
        <v>101</v>
      </c>
      <c r="S10" s="283"/>
      <c r="T10" s="283"/>
      <c r="U10" s="283"/>
      <c r="V10" s="308" t="s">
        <v>100</v>
      </c>
      <c r="W10" s="309"/>
      <c r="X10" s="309"/>
      <c r="Y10" s="310"/>
      <c r="Z10" s="308" t="s">
        <v>101</v>
      </c>
      <c r="AA10" s="309"/>
      <c r="AB10" s="309"/>
      <c r="AC10" s="309"/>
    </row>
    <row r="11" spans="1:29" s="12" customFormat="1" ht="25.5" customHeight="1">
      <c r="A11" s="235" t="s">
        <v>48</v>
      </c>
      <c r="B11" s="235"/>
      <c r="C11" s="235"/>
      <c r="D11" s="128" t="s">
        <v>377</v>
      </c>
      <c r="E11" s="215" t="s">
        <v>198</v>
      </c>
      <c r="F11" s="282">
        <v>4</v>
      </c>
      <c r="G11" s="234"/>
      <c r="H11" s="234"/>
      <c r="I11" s="234"/>
      <c r="J11" s="234">
        <v>79</v>
      </c>
      <c r="K11" s="234"/>
      <c r="L11" s="234"/>
      <c r="M11" s="234"/>
      <c r="N11" s="234">
        <v>4</v>
      </c>
      <c r="O11" s="234"/>
      <c r="P11" s="234"/>
      <c r="Q11" s="234"/>
      <c r="R11" s="234">
        <v>79</v>
      </c>
      <c r="S11" s="234"/>
      <c r="T11" s="234"/>
      <c r="U11" s="234"/>
      <c r="V11" s="234" t="s">
        <v>32</v>
      </c>
      <c r="W11" s="234"/>
      <c r="X11" s="234"/>
      <c r="Y11" s="234"/>
      <c r="Z11" s="234" t="s">
        <v>32</v>
      </c>
      <c r="AA11" s="234"/>
      <c r="AB11" s="234"/>
      <c r="AC11" s="234"/>
    </row>
    <row r="12" spans="1:29" s="12" customFormat="1" ht="25.5" customHeight="1">
      <c r="A12" s="235"/>
      <c r="B12" s="235"/>
      <c r="C12" s="235"/>
      <c r="D12" s="128" t="s">
        <v>440</v>
      </c>
      <c r="E12" s="129"/>
      <c r="F12" s="282">
        <v>6</v>
      </c>
      <c r="G12" s="234"/>
      <c r="H12" s="234"/>
      <c r="I12" s="234"/>
      <c r="J12" s="234">
        <v>74</v>
      </c>
      <c r="K12" s="234"/>
      <c r="L12" s="234"/>
      <c r="M12" s="234"/>
      <c r="N12" s="234">
        <v>4</v>
      </c>
      <c r="O12" s="234"/>
      <c r="P12" s="234"/>
      <c r="Q12" s="234"/>
      <c r="R12" s="234">
        <v>72</v>
      </c>
      <c r="S12" s="234"/>
      <c r="T12" s="234"/>
      <c r="U12" s="234"/>
      <c r="V12" s="234">
        <v>2</v>
      </c>
      <c r="W12" s="234"/>
      <c r="X12" s="234"/>
      <c r="Y12" s="234"/>
      <c r="Z12" s="234">
        <v>2</v>
      </c>
      <c r="AA12" s="234"/>
      <c r="AB12" s="234"/>
      <c r="AC12" s="234"/>
    </row>
    <row r="13" spans="1:29" s="214" customFormat="1" ht="25.5" customHeight="1">
      <c r="A13" s="235"/>
      <c r="B13" s="235"/>
      <c r="C13" s="235"/>
      <c r="D13" s="181" t="s">
        <v>486</v>
      </c>
      <c r="E13" s="215"/>
      <c r="F13" s="234">
        <v>4</v>
      </c>
      <c r="G13" s="234"/>
      <c r="H13" s="234"/>
      <c r="I13" s="234"/>
      <c r="J13" s="234">
        <v>76</v>
      </c>
      <c r="K13" s="234"/>
      <c r="L13" s="234"/>
      <c r="M13" s="234"/>
      <c r="N13" s="234">
        <v>4</v>
      </c>
      <c r="O13" s="234"/>
      <c r="P13" s="234"/>
      <c r="Q13" s="234"/>
      <c r="R13" s="234">
        <v>76</v>
      </c>
      <c r="S13" s="234"/>
      <c r="T13" s="234"/>
      <c r="U13" s="234"/>
      <c r="V13" s="234" t="s">
        <v>32</v>
      </c>
      <c r="W13" s="234"/>
      <c r="X13" s="234"/>
      <c r="Y13" s="234"/>
      <c r="Z13" s="234" t="s">
        <v>32</v>
      </c>
      <c r="AA13" s="234"/>
      <c r="AB13" s="234"/>
      <c r="AC13" s="234"/>
    </row>
    <row r="14" spans="1:29" s="16" customFormat="1" ht="25.5" customHeight="1" thickBot="1">
      <c r="A14" s="251"/>
      <c r="B14" s="251"/>
      <c r="C14" s="251"/>
      <c r="D14" s="130" t="s">
        <v>620</v>
      </c>
      <c r="E14" s="131"/>
      <c r="F14" s="281">
        <v>5</v>
      </c>
      <c r="G14" s="280"/>
      <c r="H14" s="280"/>
      <c r="I14" s="280"/>
      <c r="J14" s="280">
        <v>70</v>
      </c>
      <c r="K14" s="280"/>
      <c r="L14" s="280"/>
      <c r="M14" s="280"/>
      <c r="N14" s="280">
        <v>4</v>
      </c>
      <c r="O14" s="280"/>
      <c r="P14" s="280"/>
      <c r="Q14" s="280"/>
      <c r="R14" s="280">
        <v>69</v>
      </c>
      <c r="S14" s="280"/>
      <c r="T14" s="280"/>
      <c r="U14" s="280"/>
      <c r="V14" s="280">
        <v>1</v>
      </c>
      <c r="W14" s="280"/>
      <c r="X14" s="280"/>
      <c r="Y14" s="280"/>
      <c r="Z14" s="280">
        <v>1</v>
      </c>
      <c r="AA14" s="280"/>
      <c r="AB14" s="280"/>
      <c r="AC14" s="280"/>
    </row>
    <row r="15" spans="1:29" ht="19.5" customHeight="1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12"/>
      <c r="U15" s="12"/>
      <c r="V15" s="12"/>
      <c r="W15" s="12"/>
      <c r="X15" s="303" t="s">
        <v>96</v>
      </c>
      <c r="Y15" s="304"/>
      <c r="Z15" s="304"/>
      <c r="AA15" s="304"/>
      <c r="AB15" s="304"/>
      <c r="AC15" s="304"/>
    </row>
    <row r="16" spans="1:29" ht="19.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2"/>
      <c r="U16" s="12"/>
      <c r="V16" s="12"/>
      <c r="W16" s="12"/>
      <c r="X16" s="133"/>
      <c r="Y16" s="134"/>
      <c r="Z16" s="134"/>
      <c r="AA16" s="134"/>
      <c r="AB16" s="134"/>
      <c r="AC16" s="134"/>
    </row>
    <row r="17" spans="1:29" ht="25.5" customHeight="1">
      <c r="A17" s="305" t="s">
        <v>373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</row>
    <row r="18" spans="1:4" ht="25.5" customHeight="1" thickBot="1">
      <c r="A18" s="290" t="s">
        <v>49</v>
      </c>
      <c r="B18" s="291"/>
      <c r="C18" s="291"/>
      <c r="D18" s="291"/>
    </row>
    <row r="19" spans="1:29" ht="25.5" customHeight="1">
      <c r="A19" s="296" t="s">
        <v>102</v>
      </c>
      <c r="B19" s="238"/>
      <c r="C19" s="238"/>
      <c r="D19" s="238"/>
      <c r="E19" s="238"/>
      <c r="F19" s="238"/>
      <c r="G19" s="238"/>
      <c r="H19" s="238" t="s">
        <v>51</v>
      </c>
      <c r="I19" s="239"/>
      <c r="J19" s="238" t="s">
        <v>103</v>
      </c>
      <c r="K19" s="239"/>
      <c r="L19" s="276" t="s">
        <v>104</v>
      </c>
      <c r="M19" s="277"/>
      <c r="N19" s="238" t="s">
        <v>105</v>
      </c>
      <c r="O19" s="239"/>
      <c r="P19" s="276" t="s">
        <v>106</v>
      </c>
      <c r="Q19" s="277"/>
      <c r="R19" s="276" t="s">
        <v>107</v>
      </c>
      <c r="S19" s="277"/>
      <c r="T19" s="276" t="s">
        <v>108</v>
      </c>
      <c r="U19" s="277"/>
      <c r="V19" s="276" t="s">
        <v>109</v>
      </c>
      <c r="W19" s="277"/>
      <c r="X19" s="238" t="s">
        <v>110</v>
      </c>
      <c r="Y19" s="239"/>
      <c r="Z19" s="238" t="s">
        <v>111</v>
      </c>
      <c r="AA19" s="239"/>
      <c r="AB19" s="238" t="s">
        <v>69</v>
      </c>
      <c r="AC19" s="292"/>
    </row>
    <row r="20" spans="1:29" ht="25.5" customHeight="1">
      <c r="A20" s="237"/>
      <c r="B20" s="297"/>
      <c r="C20" s="297"/>
      <c r="D20" s="297"/>
      <c r="E20" s="297"/>
      <c r="F20" s="297"/>
      <c r="G20" s="297"/>
      <c r="H20" s="240"/>
      <c r="I20" s="240"/>
      <c r="J20" s="240"/>
      <c r="K20" s="240"/>
      <c r="L20" s="278"/>
      <c r="M20" s="278"/>
      <c r="N20" s="240"/>
      <c r="O20" s="240"/>
      <c r="P20" s="278"/>
      <c r="Q20" s="278"/>
      <c r="R20" s="278"/>
      <c r="S20" s="278"/>
      <c r="T20" s="278"/>
      <c r="U20" s="278"/>
      <c r="V20" s="278"/>
      <c r="W20" s="278"/>
      <c r="X20" s="240"/>
      <c r="Y20" s="240"/>
      <c r="Z20" s="240"/>
      <c r="AA20" s="240"/>
      <c r="AB20" s="240"/>
      <c r="AC20" s="293"/>
    </row>
    <row r="21" spans="1:29" ht="25.5" customHeight="1">
      <c r="A21" s="298"/>
      <c r="B21" s="299"/>
      <c r="C21" s="299"/>
      <c r="D21" s="299"/>
      <c r="E21" s="299"/>
      <c r="F21" s="299"/>
      <c r="G21" s="299"/>
      <c r="H21" s="241"/>
      <c r="I21" s="241"/>
      <c r="J21" s="241"/>
      <c r="K21" s="241"/>
      <c r="L21" s="279"/>
      <c r="M21" s="279"/>
      <c r="N21" s="241"/>
      <c r="O21" s="241"/>
      <c r="P21" s="279"/>
      <c r="Q21" s="279"/>
      <c r="R21" s="279"/>
      <c r="S21" s="279"/>
      <c r="T21" s="279"/>
      <c r="U21" s="279"/>
      <c r="V21" s="279"/>
      <c r="W21" s="279"/>
      <c r="X21" s="241"/>
      <c r="Y21" s="241"/>
      <c r="Z21" s="241"/>
      <c r="AA21" s="241"/>
      <c r="AB21" s="241"/>
      <c r="AC21" s="294"/>
    </row>
    <row r="22" spans="1:29" ht="25.5" customHeight="1">
      <c r="A22" s="235" t="s">
        <v>48</v>
      </c>
      <c r="B22" s="235"/>
      <c r="C22" s="235"/>
      <c r="D22" s="135" t="s">
        <v>442</v>
      </c>
      <c r="E22" s="136" t="s">
        <v>443</v>
      </c>
      <c r="F22" s="236" t="s">
        <v>198</v>
      </c>
      <c r="G22" s="236"/>
      <c r="H22" s="139">
        <v>126</v>
      </c>
      <c r="I22" s="140">
        <v>-1</v>
      </c>
      <c r="J22" s="137">
        <v>119</v>
      </c>
      <c r="K22" s="140"/>
      <c r="L22" s="137" t="s">
        <v>32</v>
      </c>
      <c r="M22" s="138"/>
      <c r="N22" s="137">
        <v>3</v>
      </c>
      <c r="O22" s="138"/>
      <c r="P22" s="137">
        <v>3</v>
      </c>
      <c r="Q22" s="140">
        <v>-1</v>
      </c>
      <c r="R22" s="137" t="s">
        <v>32</v>
      </c>
      <c r="S22" s="140"/>
      <c r="T22" s="137">
        <v>1</v>
      </c>
      <c r="U22" s="140"/>
      <c r="V22" s="137" t="s">
        <v>32</v>
      </c>
      <c r="W22" s="140"/>
      <c r="X22" s="137" t="s">
        <v>32</v>
      </c>
      <c r="Y22" s="138"/>
      <c r="Z22" s="137" t="s">
        <v>32</v>
      </c>
      <c r="AA22" s="140"/>
      <c r="AB22" s="137" t="s">
        <v>32</v>
      </c>
      <c r="AC22" s="138"/>
    </row>
    <row r="23" spans="1:29" ht="25.5" customHeight="1">
      <c r="A23" s="235"/>
      <c r="B23" s="235"/>
      <c r="C23" s="235"/>
      <c r="D23" s="135" t="s">
        <v>611</v>
      </c>
      <c r="E23" s="216" t="s">
        <v>612</v>
      </c>
      <c r="F23" s="236"/>
      <c r="G23" s="237"/>
      <c r="H23" s="213">
        <v>139</v>
      </c>
      <c r="I23" s="212">
        <v>-1</v>
      </c>
      <c r="J23" s="210">
        <v>117</v>
      </c>
      <c r="K23" s="211"/>
      <c r="L23" s="210" t="s">
        <v>32</v>
      </c>
      <c r="M23" s="211"/>
      <c r="N23" s="210">
        <v>5</v>
      </c>
      <c r="O23" s="211"/>
      <c r="P23" s="210">
        <v>16</v>
      </c>
      <c r="Q23" s="212">
        <v>-1</v>
      </c>
      <c r="R23" s="210" t="s">
        <v>32</v>
      </c>
      <c r="S23" s="212"/>
      <c r="T23" s="210">
        <v>1</v>
      </c>
      <c r="U23" s="212"/>
      <c r="V23" s="210" t="s">
        <v>32</v>
      </c>
      <c r="W23" s="212"/>
      <c r="X23" s="210" t="s">
        <v>32</v>
      </c>
      <c r="Y23" s="211"/>
      <c r="Z23" s="210" t="s">
        <v>32</v>
      </c>
      <c r="AA23" s="211"/>
      <c r="AB23" s="210" t="s">
        <v>32</v>
      </c>
      <c r="AC23" s="211"/>
    </row>
    <row r="24" spans="1:29" s="16" customFormat="1" ht="25.5" customHeight="1">
      <c r="A24" s="251"/>
      <c r="B24" s="251"/>
      <c r="C24" s="251"/>
      <c r="D24" s="141" t="s">
        <v>442</v>
      </c>
      <c r="E24" s="142" t="s">
        <v>613</v>
      </c>
      <c r="F24" s="270"/>
      <c r="G24" s="271"/>
      <c r="H24" s="143">
        <f>SUM(J24+N24+P24+T24)</f>
        <v>133</v>
      </c>
      <c r="I24" s="144">
        <v>-1</v>
      </c>
      <c r="J24" s="145">
        <v>96</v>
      </c>
      <c r="K24" s="146"/>
      <c r="L24" s="145" t="s">
        <v>32</v>
      </c>
      <c r="M24" s="146"/>
      <c r="N24" s="145">
        <v>6</v>
      </c>
      <c r="O24" s="146"/>
      <c r="P24" s="145">
        <v>30</v>
      </c>
      <c r="Q24" s="144">
        <v>-1</v>
      </c>
      <c r="R24" s="210" t="s">
        <v>32</v>
      </c>
      <c r="S24" s="144"/>
      <c r="T24" s="145">
        <v>1</v>
      </c>
      <c r="U24" s="144"/>
      <c r="V24" s="145" t="s">
        <v>32</v>
      </c>
      <c r="W24" s="144"/>
      <c r="X24" s="145" t="s">
        <v>32</v>
      </c>
      <c r="Y24" s="146"/>
      <c r="Z24" s="145" t="s">
        <v>32</v>
      </c>
      <c r="AA24" s="146"/>
      <c r="AB24" s="145" t="s">
        <v>32</v>
      </c>
      <c r="AC24" s="146"/>
    </row>
    <row r="25" spans="1:29" ht="18" customHeight="1">
      <c r="A25" s="12"/>
      <c r="B25" s="12"/>
      <c r="C25" s="12"/>
      <c r="D25" s="12"/>
      <c r="E25" s="12"/>
      <c r="F25" s="12"/>
      <c r="G25" s="129"/>
      <c r="H25" s="147"/>
      <c r="I25" s="148"/>
      <c r="J25" s="149"/>
      <c r="K25" s="150"/>
      <c r="L25" s="149"/>
      <c r="M25" s="150"/>
      <c r="N25" s="149"/>
      <c r="O25" s="150"/>
      <c r="P25" s="149"/>
      <c r="Q25" s="148"/>
      <c r="R25" s="149"/>
      <c r="S25" s="148"/>
      <c r="T25" s="149"/>
      <c r="U25" s="148"/>
      <c r="V25" s="149"/>
      <c r="W25" s="148"/>
      <c r="X25" s="149"/>
      <c r="Y25" s="150"/>
      <c r="Z25" s="149"/>
      <c r="AA25" s="150"/>
      <c r="AB25" s="149"/>
      <c r="AC25" s="150"/>
    </row>
    <row r="26" spans="1:29" ht="12.75" customHeight="1">
      <c r="A26" s="12"/>
      <c r="B26" s="12"/>
      <c r="C26" s="12"/>
      <c r="D26" s="257" t="s">
        <v>113</v>
      </c>
      <c r="E26" s="264"/>
      <c r="F26" s="264"/>
      <c r="G26" s="266"/>
      <c r="H26" s="261">
        <v>38</v>
      </c>
      <c r="I26" s="250"/>
      <c r="J26" s="242">
        <v>38</v>
      </c>
      <c r="K26" s="243"/>
      <c r="L26" s="242" t="s">
        <v>32</v>
      </c>
      <c r="M26" s="243"/>
      <c r="N26" s="242" t="s">
        <v>32</v>
      </c>
      <c r="O26" s="243"/>
      <c r="P26" s="242" t="s">
        <v>32</v>
      </c>
      <c r="Q26" s="250"/>
      <c r="R26" s="242" t="s">
        <v>32</v>
      </c>
      <c r="S26" s="250"/>
      <c r="T26" s="242" t="s">
        <v>32</v>
      </c>
      <c r="U26" s="250"/>
      <c r="V26" s="242" t="s">
        <v>32</v>
      </c>
      <c r="W26" s="250"/>
      <c r="X26" s="242" t="s">
        <v>32</v>
      </c>
      <c r="Y26" s="243"/>
      <c r="Z26" s="242" t="s">
        <v>32</v>
      </c>
      <c r="AA26" s="243"/>
      <c r="AB26" s="242" t="s">
        <v>32</v>
      </c>
      <c r="AC26" s="243"/>
    </row>
    <row r="27" spans="1:29" ht="12.75" customHeight="1">
      <c r="A27" s="265" t="s">
        <v>114</v>
      </c>
      <c r="B27" s="12"/>
      <c r="C27" s="151"/>
      <c r="D27" s="264"/>
      <c r="E27" s="264"/>
      <c r="F27" s="264"/>
      <c r="G27" s="266"/>
      <c r="H27" s="268"/>
      <c r="I27" s="269"/>
      <c r="J27" s="242"/>
      <c r="K27" s="243"/>
      <c r="L27" s="242"/>
      <c r="M27" s="243"/>
      <c r="N27" s="242"/>
      <c r="O27" s="243"/>
      <c r="P27" s="242"/>
      <c r="Q27" s="250"/>
      <c r="R27" s="242"/>
      <c r="S27" s="250"/>
      <c r="T27" s="242"/>
      <c r="U27" s="250"/>
      <c r="V27" s="242"/>
      <c r="W27" s="250"/>
      <c r="X27" s="242"/>
      <c r="Y27" s="243"/>
      <c r="Z27" s="242"/>
      <c r="AA27" s="243"/>
      <c r="AB27" s="242"/>
      <c r="AC27" s="243"/>
    </row>
    <row r="28" spans="1:29" ht="25.5" customHeight="1">
      <c r="A28" s="265"/>
      <c r="B28" s="12"/>
      <c r="C28" s="152"/>
      <c r="D28" s="257" t="s">
        <v>115</v>
      </c>
      <c r="E28" s="257"/>
      <c r="F28" s="257"/>
      <c r="G28" s="266"/>
      <c r="H28" s="139">
        <v>27</v>
      </c>
      <c r="I28" s="140"/>
      <c r="J28" s="137">
        <v>27</v>
      </c>
      <c r="K28" s="138"/>
      <c r="L28" s="145" t="s">
        <v>32</v>
      </c>
      <c r="M28" s="138"/>
      <c r="N28" s="145" t="s">
        <v>32</v>
      </c>
      <c r="O28" s="138"/>
      <c r="P28" s="145" t="s">
        <v>32</v>
      </c>
      <c r="Q28" s="140"/>
      <c r="R28" s="145" t="s">
        <v>32</v>
      </c>
      <c r="S28" s="140"/>
      <c r="T28" s="145" t="s">
        <v>32</v>
      </c>
      <c r="U28" s="140"/>
      <c r="V28" s="145" t="s">
        <v>32</v>
      </c>
      <c r="W28" s="140"/>
      <c r="X28" s="145" t="s">
        <v>32</v>
      </c>
      <c r="Y28" s="138"/>
      <c r="Z28" s="145" t="s">
        <v>32</v>
      </c>
      <c r="AA28" s="138"/>
      <c r="AB28" s="145" t="s">
        <v>32</v>
      </c>
      <c r="AC28" s="138"/>
    </row>
    <row r="29" spans="1:29" ht="25.5" customHeight="1">
      <c r="A29" s="265"/>
      <c r="B29" s="12"/>
      <c r="C29" s="152"/>
      <c r="D29" s="257" t="s">
        <v>116</v>
      </c>
      <c r="E29" s="257"/>
      <c r="F29" s="257"/>
      <c r="G29" s="266"/>
      <c r="H29" s="139">
        <v>2</v>
      </c>
      <c r="I29" s="140">
        <v>-1</v>
      </c>
      <c r="J29" s="145" t="s">
        <v>32</v>
      </c>
      <c r="K29" s="138"/>
      <c r="L29" s="145" t="s">
        <v>32</v>
      </c>
      <c r="M29" s="138"/>
      <c r="N29" s="145" t="s">
        <v>32</v>
      </c>
      <c r="O29" s="138"/>
      <c r="P29" s="137">
        <v>1</v>
      </c>
      <c r="Q29" s="140">
        <v>-1</v>
      </c>
      <c r="R29" s="145" t="s">
        <v>32</v>
      </c>
      <c r="S29" s="140"/>
      <c r="T29" s="137">
        <v>1</v>
      </c>
      <c r="U29" s="140"/>
      <c r="V29" s="145" t="s">
        <v>32</v>
      </c>
      <c r="W29" s="140"/>
      <c r="X29" s="145" t="s">
        <v>32</v>
      </c>
      <c r="Y29" s="138"/>
      <c r="Z29" s="145" t="s">
        <v>32</v>
      </c>
      <c r="AA29" s="138"/>
      <c r="AB29" s="145" t="s">
        <v>32</v>
      </c>
      <c r="AC29" s="138"/>
    </row>
    <row r="30" spans="1:29" ht="25.5" customHeight="1">
      <c r="A30" s="265"/>
      <c r="B30" s="12"/>
      <c r="C30" s="152"/>
      <c r="D30" s="257" t="s">
        <v>117</v>
      </c>
      <c r="E30" s="257"/>
      <c r="F30" s="257"/>
      <c r="G30" s="266"/>
      <c r="H30" s="145" t="s">
        <v>32</v>
      </c>
      <c r="I30" s="140"/>
      <c r="J30" s="145" t="s">
        <v>32</v>
      </c>
      <c r="K30" s="138"/>
      <c r="L30" s="145" t="s">
        <v>32</v>
      </c>
      <c r="M30" s="138"/>
      <c r="N30" s="145" t="s">
        <v>32</v>
      </c>
      <c r="O30" s="138"/>
      <c r="P30" s="145" t="s">
        <v>32</v>
      </c>
      <c r="Q30" s="140"/>
      <c r="R30" s="145" t="s">
        <v>32</v>
      </c>
      <c r="S30" s="140"/>
      <c r="T30" s="145" t="s">
        <v>32</v>
      </c>
      <c r="U30" s="140"/>
      <c r="V30" s="145" t="s">
        <v>32</v>
      </c>
      <c r="W30" s="140"/>
      <c r="X30" s="145" t="s">
        <v>32</v>
      </c>
      <c r="Y30" s="138"/>
      <c r="Z30" s="145" t="s">
        <v>32</v>
      </c>
      <c r="AA30" s="138"/>
      <c r="AB30" s="145" t="s">
        <v>32</v>
      </c>
      <c r="AC30" s="138"/>
    </row>
    <row r="31" spans="1:29" ht="25.5" customHeight="1">
      <c r="A31" s="265"/>
      <c r="B31" s="12"/>
      <c r="C31" s="152"/>
      <c r="D31" s="257" t="s">
        <v>118</v>
      </c>
      <c r="E31" s="257"/>
      <c r="F31" s="257"/>
      <c r="G31" s="266"/>
      <c r="H31" s="139">
        <v>1</v>
      </c>
      <c r="I31" s="140"/>
      <c r="J31" s="223">
        <v>1</v>
      </c>
      <c r="K31" s="138"/>
      <c r="L31" s="145" t="s">
        <v>32</v>
      </c>
      <c r="M31" s="138"/>
      <c r="N31" s="145" t="s">
        <v>32</v>
      </c>
      <c r="O31" s="138"/>
      <c r="P31" s="145" t="s">
        <v>32</v>
      </c>
      <c r="Q31" s="140"/>
      <c r="R31" s="145" t="s">
        <v>32</v>
      </c>
      <c r="S31" s="140"/>
      <c r="T31" s="145" t="s">
        <v>32</v>
      </c>
      <c r="U31" s="140"/>
      <c r="V31" s="145" t="s">
        <v>32</v>
      </c>
      <c r="W31" s="140"/>
      <c r="X31" s="145" t="s">
        <v>32</v>
      </c>
      <c r="Y31" s="138"/>
      <c r="Z31" s="145" t="s">
        <v>32</v>
      </c>
      <c r="AA31" s="138"/>
      <c r="AB31" s="145" t="s">
        <v>32</v>
      </c>
      <c r="AC31" s="138"/>
    </row>
    <row r="32" spans="1:29" ht="25.5" customHeight="1">
      <c r="A32" s="265"/>
      <c r="B32" s="12"/>
      <c r="C32" s="152"/>
      <c r="D32" s="257" t="s">
        <v>119</v>
      </c>
      <c r="E32" s="257"/>
      <c r="F32" s="257"/>
      <c r="G32" s="266"/>
      <c r="H32" s="139">
        <v>8</v>
      </c>
      <c r="I32" s="140"/>
      <c r="J32" s="145" t="s">
        <v>32</v>
      </c>
      <c r="K32" s="138"/>
      <c r="L32" s="145" t="s">
        <v>32</v>
      </c>
      <c r="M32" s="138"/>
      <c r="N32" s="145" t="s">
        <v>32</v>
      </c>
      <c r="O32" s="138"/>
      <c r="P32" s="137">
        <v>8</v>
      </c>
      <c r="Q32" s="140"/>
      <c r="R32" s="145" t="s">
        <v>32</v>
      </c>
      <c r="S32" s="140"/>
      <c r="T32" s="145" t="s">
        <v>32</v>
      </c>
      <c r="U32" s="140"/>
      <c r="V32" s="145" t="s">
        <v>32</v>
      </c>
      <c r="W32" s="140"/>
      <c r="X32" s="145" t="s">
        <v>32</v>
      </c>
      <c r="Y32" s="138"/>
      <c r="Z32" s="145" t="s">
        <v>32</v>
      </c>
      <c r="AA32" s="138"/>
      <c r="AB32" s="145" t="s">
        <v>32</v>
      </c>
      <c r="AC32" s="138"/>
    </row>
    <row r="33" spans="1:29" ht="25.5" customHeight="1">
      <c r="A33" s="265"/>
      <c r="B33" s="12"/>
      <c r="C33" s="152"/>
      <c r="D33" s="257" t="s">
        <v>120</v>
      </c>
      <c r="E33" s="257"/>
      <c r="F33" s="257"/>
      <c r="G33" s="266"/>
      <c r="H33" s="139">
        <v>21</v>
      </c>
      <c r="I33" s="140"/>
      <c r="J33" s="145" t="s">
        <v>32</v>
      </c>
      <c r="K33" s="138"/>
      <c r="L33" s="145" t="s">
        <v>32</v>
      </c>
      <c r="M33" s="138"/>
      <c r="N33" s="145" t="s">
        <v>32</v>
      </c>
      <c r="O33" s="138"/>
      <c r="P33" s="137">
        <v>21</v>
      </c>
      <c r="Q33" s="140"/>
      <c r="R33" s="145" t="s">
        <v>32</v>
      </c>
      <c r="S33" s="140"/>
      <c r="T33" s="145" t="s">
        <v>32</v>
      </c>
      <c r="U33" s="140"/>
      <c r="V33" s="145" t="s">
        <v>32</v>
      </c>
      <c r="W33" s="140"/>
      <c r="X33" s="145" t="s">
        <v>32</v>
      </c>
      <c r="Y33" s="138"/>
      <c r="Z33" s="145" t="s">
        <v>32</v>
      </c>
      <c r="AA33" s="138"/>
      <c r="AB33" s="145" t="s">
        <v>32</v>
      </c>
      <c r="AC33" s="138"/>
    </row>
    <row r="34" spans="1:29" ht="25.5" customHeight="1">
      <c r="A34" s="265"/>
      <c r="B34" s="12"/>
      <c r="C34" s="152"/>
      <c r="D34" s="257" t="s">
        <v>94</v>
      </c>
      <c r="E34" s="257"/>
      <c r="F34" s="257"/>
      <c r="G34" s="266"/>
      <c r="H34" s="139">
        <v>14</v>
      </c>
      <c r="I34" s="140"/>
      <c r="J34" s="137">
        <v>14</v>
      </c>
      <c r="K34" s="138"/>
      <c r="L34" s="145" t="s">
        <v>32</v>
      </c>
      <c r="M34" s="138"/>
      <c r="N34" s="145" t="s">
        <v>32</v>
      </c>
      <c r="O34" s="138"/>
      <c r="P34" s="145" t="s">
        <v>32</v>
      </c>
      <c r="Q34" s="140"/>
      <c r="R34" s="145" t="s">
        <v>32</v>
      </c>
      <c r="S34" s="140"/>
      <c r="T34" s="145" t="s">
        <v>32</v>
      </c>
      <c r="U34" s="140"/>
      <c r="V34" s="145" t="s">
        <v>32</v>
      </c>
      <c r="W34" s="140"/>
      <c r="X34" s="145" t="s">
        <v>32</v>
      </c>
      <c r="Y34" s="138"/>
      <c r="Z34" s="145" t="s">
        <v>32</v>
      </c>
      <c r="AA34" s="138"/>
      <c r="AB34" s="145" t="s">
        <v>32</v>
      </c>
      <c r="AC34" s="138"/>
    </row>
    <row r="35" spans="1:29" ht="12.75" customHeight="1">
      <c r="A35" s="265"/>
      <c r="B35" s="12"/>
      <c r="C35" s="153"/>
      <c r="D35" s="251" t="s">
        <v>121</v>
      </c>
      <c r="E35" s="251"/>
      <c r="F35" s="251"/>
      <c r="G35" s="267"/>
      <c r="H35" s="261">
        <v>111</v>
      </c>
      <c r="I35" s="250">
        <v>-1</v>
      </c>
      <c r="J35" s="242">
        <v>80</v>
      </c>
      <c r="K35" s="243"/>
      <c r="L35" s="242" t="s">
        <v>32</v>
      </c>
      <c r="M35" s="243"/>
      <c r="N35" s="242" t="s">
        <v>32</v>
      </c>
      <c r="O35" s="243"/>
      <c r="P35" s="242">
        <v>30</v>
      </c>
      <c r="Q35" s="250">
        <v>-1</v>
      </c>
      <c r="R35" s="242" t="s">
        <v>32</v>
      </c>
      <c r="S35" s="250"/>
      <c r="T35" s="242">
        <v>1</v>
      </c>
      <c r="U35" s="250"/>
      <c r="V35" s="242" t="s">
        <v>32</v>
      </c>
      <c r="W35" s="250"/>
      <c r="X35" s="242" t="s">
        <v>32</v>
      </c>
      <c r="Y35" s="243"/>
      <c r="Z35" s="242" t="s">
        <v>32</v>
      </c>
      <c r="AA35" s="243"/>
      <c r="AB35" s="242" t="s">
        <v>32</v>
      </c>
      <c r="AC35" s="243"/>
    </row>
    <row r="36" spans="1:29" ht="12.75" customHeight="1">
      <c r="A36" s="154"/>
      <c r="B36" s="12"/>
      <c r="C36" s="12"/>
      <c r="D36" s="252"/>
      <c r="E36" s="252"/>
      <c r="F36" s="252"/>
      <c r="G36" s="267"/>
      <c r="H36" s="261"/>
      <c r="I36" s="250"/>
      <c r="J36" s="242"/>
      <c r="K36" s="243"/>
      <c r="L36" s="242"/>
      <c r="M36" s="243"/>
      <c r="N36" s="242"/>
      <c r="O36" s="243"/>
      <c r="P36" s="242"/>
      <c r="Q36" s="250"/>
      <c r="R36" s="242"/>
      <c r="S36" s="250"/>
      <c r="T36" s="242"/>
      <c r="U36" s="250"/>
      <c r="V36" s="242"/>
      <c r="W36" s="250"/>
      <c r="X36" s="242"/>
      <c r="Y36" s="243"/>
      <c r="Z36" s="242"/>
      <c r="AA36" s="243"/>
      <c r="AB36" s="242"/>
      <c r="AC36" s="243"/>
    </row>
    <row r="37" spans="1:29" ht="18" customHeight="1">
      <c r="A37" s="12"/>
      <c r="B37" s="12"/>
      <c r="C37" s="12"/>
      <c r="D37" s="12"/>
      <c r="E37" s="12"/>
      <c r="F37" s="12"/>
      <c r="G37" s="129"/>
      <c r="H37" s="139"/>
      <c r="I37" s="140"/>
      <c r="J37" s="137"/>
      <c r="K37" s="140"/>
      <c r="L37" s="137"/>
      <c r="M37" s="140"/>
      <c r="N37" s="137"/>
      <c r="O37" s="140"/>
      <c r="P37" s="137"/>
      <c r="Q37" s="140"/>
      <c r="R37" s="137"/>
      <c r="S37" s="140"/>
      <c r="T37" s="137"/>
      <c r="U37" s="140"/>
      <c r="V37" s="137"/>
      <c r="W37" s="140"/>
      <c r="X37" s="137"/>
      <c r="Y37" s="140"/>
      <c r="Z37" s="137"/>
      <c r="AA37" s="140"/>
      <c r="AB37" s="137"/>
      <c r="AC37" s="140"/>
    </row>
    <row r="38" spans="1:29" ht="12.75" customHeight="1">
      <c r="A38" s="12"/>
      <c r="B38" s="12"/>
      <c r="C38" s="12"/>
      <c r="D38" s="257" t="s">
        <v>113</v>
      </c>
      <c r="E38" s="264"/>
      <c r="F38" s="264"/>
      <c r="G38" s="266"/>
      <c r="H38" s="242" t="s">
        <v>32</v>
      </c>
      <c r="I38" s="250"/>
      <c r="J38" s="242" t="s">
        <v>32</v>
      </c>
      <c r="K38" s="243"/>
      <c r="L38" s="242" t="s">
        <v>32</v>
      </c>
      <c r="M38" s="243"/>
      <c r="N38" s="242" t="s">
        <v>32</v>
      </c>
      <c r="O38" s="243"/>
      <c r="P38" s="242" t="s">
        <v>32</v>
      </c>
      <c r="Q38" s="250"/>
      <c r="R38" s="242" t="s">
        <v>32</v>
      </c>
      <c r="S38" s="250"/>
      <c r="T38" s="242" t="s">
        <v>32</v>
      </c>
      <c r="U38" s="250"/>
      <c r="V38" s="242" t="s">
        <v>32</v>
      </c>
      <c r="W38" s="250"/>
      <c r="X38" s="242" t="s">
        <v>32</v>
      </c>
      <c r="Y38" s="243"/>
      <c r="Z38" s="242" t="s">
        <v>32</v>
      </c>
      <c r="AA38" s="243"/>
      <c r="AB38" s="242" t="s">
        <v>32</v>
      </c>
      <c r="AC38" s="243"/>
    </row>
    <row r="39" spans="1:29" ht="12.75" customHeight="1">
      <c r="A39" s="265" t="s">
        <v>122</v>
      </c>
      <c r="B39" s="12"/>
      <c r="C39" s="151"/>
      <c r="D39" s="264"/>
      <c r="E39" s="264"/>
      <c r="F39" s="264"/>
      <c r="G39" s="266"/>
      <c r="H39" s="242"/>
      <c r="I39" s="250"/>
      <c r="J39" s="242"/>
      <c r="K39" s="243"/>
      <c r="L39" s="242"/>
      <c r="M39" s="243"/>
      <c r="N39" s="242"/>
      <c r="O39" s="243"/>
      <c r="P39" s="242"/>
      <c r="Q39" s="250"/>
      <c r="R39" s="242"/>
      <c r="S39" s="250"/>
      <c r="T39" s="242"/>
      <c r="U39" s="250"/>
      <c r="V39" s="242"/>
      <c r="W39" s="250"/>
      <c r="X39" s="242"/>
      <c r="Y39" s="243"/>
      <c r="Z39" s="242"/>
      <c r="AA39" s="243"/>
      <c r="AB39" s="242"/>
      <c r="AC39" s="243"/>
    </row>
    <row r="40" spans="1:29" ht="25.5" customHeight="1">
      <c r="A40" s="265"/>
      <c r="B40" s="12"/>
      <c r="C40" s="152"/>
      <c r="D40" s="257" t="s">
        <v>123</v>
      </c>
      <c r="E40" s="257"/>
      <c r="F40" s="257"/>
      <c r="G40" s="266"/>
      <c r="H40" s="139">
        <v>18</v>
      </c>
      <c r="I40" s="140"/>
      <c r="J40" s="137">
        <v>12</v>
      </c>
      <c r="K40" s="138"/>
      <c r="L40" s="145" t="s">
        <v>32</v>
      </c>
      <c r="M40" s="138"/>
      <c r="N40" s="137">
        <v>6</v>
      </c>
      <c r="O40" s="138"/>
      <c r="P40" s="145" t="s">
        <v>32</v>
      </c>
      <c r="Q40" s="140"/>
      <c r="R40" s="145" t="s">
        <v>32</v>
      </c>
      <c r="S40" s="140"/>
      <c r="T40" s="145" t="s">
        <v>32</v>
      </c>
      <c r="U40" s="140"/>
      <c r="V40" s="145" t="s">
        <v>32</v>
      </c>
      <c r="W40" s="140"/>
      <c r="X40" s="145" t="s">
        <v>32</v>
      </c>
      <c r="Y40" s="138"/>
      <c r="Z40" s="145" t="s">
        <v>32</v>
      </c>
      <c r="AA40" s="138"/>
      <c r="AB40" s="145" t="s">
        <v>32</v>
      </c>
      <c r="AC40" s="138"/>
    </row>
    <row r="41" spans="1:29" ht="25.5" customHeight="1">
      <c r="A41" s="265"/>
      <c r="B41" s="12"/>
      <c r="C41" s="152"/>
      <c r="D41" s="257" t="s">
        <v>124</v>
      </c>
      <c r="E41" s="257"/>
      <c r="F41" s="257"/>
      <c r="G41" s="266"/>
      <c r="H41" s="139" t="s">
        <v>32</v>
      </c>
      <c r="I41" s="140"/>
      <c r="J41" s="137" t="s">
        <v>32</v>
      </c>
      <c r="K41" s="138"/>
      <c r="L41" s="145" t="s">
        <v>32</v>
      </c>
      <c r="M41" s="138"/>
      <c r="N41" s="145" t="s">
        <v>32</v>
      </c>
      <c r="O41" s="138"/>
      <c r="P41" s="145" t="s">
        <v>32</v>
      </c>
      <c r="Q41" s="140"/>
      <c r="R41" s="145" t="s">
        <v>32</v>
      </c>
      <c r="S41" s="140"/>
      <c r="T41" s="145" t="s">
        <v>32</v>
      </c>
      <c r="U41" s="140"/>
      <c r="V41" s="145" t="s">
        <v>32</v>
      </c>
      <c r="W41" s="140"/>
      <c r="X41" s="145" t="s">
        <v>32</v>
      </c>
      <c r="Y41" s="138"/>
      <c r="Z41" s="145" t="s">
        <v>32</v>
      </c>
      <c r="AA41" s="138"/>
      <c r="AB41" s="145" t="s">
        <v>32</v>
      </c>
      <c r="AC41" s="138"/>
    </row>
    <row r="42" spans="1:29" ht="25.5" customHeight="1">
      <c r="A42" s="265"/>
      <c r="B42" s="12"/>
      <c r="C42" s="152"/>
      <c r="D42" s="257" t="s">
        <v>125</v>
      </c>
      <c r="E42" s="257"/>
      <c r="F42" s="257"/>
      <c r="G42" s="266"/>
      <c r="H42" s="139" t="s">
        <v>32</v>
      </c>
      <c r="I42" s="140"/>
      <c r="J42" s="137" t="s">
        <v>32</v>
      </c>
      <c r="K42" s="138"/>
      <c r="L42" s="145" t="s">
        <v>32</v>
      </c>
      <c r="M42" s="138"/>
      <c r="N42" s="145" t="s">
        <v>32</v>
      </c>
      <c r="O42" s="138"/>
      <c r="P42" s="145" t="s">
        <v>32</v>
      </c>
      <c r="Q42" s="140"/>
      <c r="R42" s="145" t="s">
        <v>32</v>
      </c>
      <c r="S42" s="140"/>
      <c r="T42" s="145" t="s">
        <v>32</v>
      </c>
      <c r="U42" s="140"/>
      <c r="V42" s="145" t="s">
        <v>32</v>
      </c>
      <c r="W42" s="140"/>
      <c r="X42" s="145" t="s">
        <v>32</v>
      </c>
      <c r="Y42" s="138"/>
      <c r="Z42" s="145" t="s">
        <v>32</v>
      </c>
      <c r="AA42" s="138"/>
      <c r="AB42" s="145" t="s">
        <v>32</v>
      </c>
      <c r="AC42" s="138"/>
    </row>
    <row r="43" spans="1:29" ht="25.5" customHeight="1">
      <c r="A43" s="265"/>
      <c r="B43" s="12"/>
      <c r="C43" s="152"/>
      <c r="D43" s="257" t="s">
        <v>94</v>
      </c>
      <c r="E43" s="257"/>
      <c r="F43" s="257"/>
      <c r="G43" s="266"/>
      <c r="H43" s="139" t="s">
        <v>32</v>
      </c>
      <c r="I43" s="140"/>
      <c r="J43" s="137" t="s">
        <v>32</v>
      </c>
      <c r="K43" s="138"/>
      <c r="L43" s="145" t="s">
        <v>32</v>
      </c>
      <c r="M43" s="138"/>
      <c r="N43" s="145" t="s">
        <v>32</v>
      </c>
      <c r="O43" s="138"/>
      <c r="P43" s="145" t="s">
        <v>32</v>
      </c>
      <c r="Q43" s="140"/>
      <c r="R43" s="145" t="s">
        <v>32</v>
      </c>
      <c r="S43" s="140"/>
      <c r="T43" s="145" t="s">
        <v>32</v>
      </c>
      <c r="U43" s="140"/>
      <c r="V43" s="145" t="s">
        <v>32</v>
      </c>
      <c r="W43" s="140"/>
      <c r="X43" s="145" t="s">
        <v>32</v>
      </c>
      <c r="Y43" s="138"/>
      <c r="Z43" s="145" t="s">
        <v>32</v>
      </c>
      <c r="AA43" s="138"/>
      <c r="AB43" s="145" t="s">
        <v>32</v>
      </c>
      <c r="AC43" s="138"/>
    </row>
    <row r="44" spans="1:29" ht="12.75" customHeight="1">
      <c r="A44" s="265"/>
      <c r="B44" s="12"/>
      <c r="C44" s="153"/>
      <c r="D44" s="251" t="s">
        <v>121</v>
      </c>
      <c r="E44" s="251"/>
      <c r="F44" s="251"/>
      <c r="G44" s="267"/>
      <c r="H44" s="261">
        <v>18</v>
      </c>
      <c r="I44" s="250"/>
      <c r="J44" s="242">
        <v>12</v>
      </c>
      <c r="K44" s="243"/>
      <c r="L44" s="242" t="s">
        <v>32</v>
      </c>
      <c r="M44" s="243"/>
      <c r="N44" s="242">
        <v>6</v>
      </c>
      <c r="O44" s="243"/>
      <c r="P44" s="242" t="s">
        <v>32</v>
      </c>
      <c r="Q44" s="250"/>
      <c r="R44" s="242" t="s">
        <v>32</v>
      </c>
      <c r="S44" s="250"/>
      <c r="T44" s="242" t="s">
        <v>32</v>
      </c>
      <c r="U44" s="250"/>
      <c r="V44" s="242" t="s">
        <v>32</v>
      </c>
      <c r="W44" s="250"/>
      <c r="X44" s="242" t="s">
        <v>32</v>
      </c>
      <c r="Y44" s="243"/>
      <c r="Z44" s="242" t="s">
        <v>32</v>
      </c>
      <c r="AA44" s="243"/>
      <c r="AB44" s="242" t="s">
        <v>32</v>
      </c>
      <c r="AC44" s="243"/>
    </row>
    <row r="45" spans="1:29" ht="12.75" customHeight="1">
      <c r="A45" s="12"/>
      <c r="B45" s="12"/>
      <c r="C45" s="12"/>
      <c r="D45" s="252"/>
      <c r="E45" s="252"/>
      <c r="F45" s="252"/>
      <c r="G45" s="267"/>
      <c r="H45" s="261"/>
      <c r="I45" s="250"/>
      <c r="J45" s="242"/>
      <c r="K45" s="243"/>
      <c r="L45" s="242"/>
      <c r="M45" s="243"/>
      <c r="N45" s="242"/>
      <c r="O45" s="243"/>
      <c r="P45" s="242"/>
      <c r="Q45" s="250"/>
      <c r="R45" s="242"/>
      <c r="S45" s="250"/>
      <c r="T45" s="242"/>
      <c r="U45" s="250"/>
      <c r="V45" s="242"/>
      <c r="W45" s="250"/>
      <c r="X45" s="242"/>
      <c r="Y45" s="243"/>
      <c r="Z45" s="242"/>
      <c r="AA45" s="243"/>
      <c r="AB45" s="242"/>
      <c r="AC45" s="243"/>
    </row>
    <row r="46" spans="1:29" ht="18" customHeight="1">
      <c r="A46" s="244" t="s">
        <v>395</v>
      </c>
      <c r="B46" s="12"/>
      <c r="C46" s="12"/>
      <c r="D46" s="155"/>
      <c r="E46" s="155"/>
      <c r="F46" s="155"/>
      <c r="G46" s="156"/>
      <c r="H46" s="139"/>
      <c r="I46" s="140"/>
      <c r="J46" s="137"/>
      <c r="K46" s="157"/>
      <c r="L46" s="137"/>
      <c r="M46" s="157"/>
      <c r="N46" s="137"/>
      <c r="O46" s="157"/>
      <c r="P46" s="137"/>
      <c r="Q46" s="140"/>
      <c r="R46" s="137"/>
      <c r="S46" s="140"/>
      <c r="T46" s="137"/>
      <c r="U46" s="140"/>
      <c r="V46" s="137"/>
      <c r="W46" s="140"/>
      <c r="X46" s="137"/>
      <c r="Y46" s="157"/>
      <c r="Z46" s="137"/>
      <c r="AA46" s="157"/>
      <c r="AB46" s="137"/>
      <c r="AC46" s="157"/>
    </row>
    <row r="47" spans="1:29" ht="12.75" customHeight="1">
      <c r="A47" s="244"/>
      <c r="B47" s="12"/>
      <c r="C47" s="12"/>
      <c r="D47" s="257" t="s">
        <v>445</v>
      </c>
      <c r="E47" s="257"/>
      <c r="F47" s="257"/>
      <c r="G47" s="258"/>
      <c r="H47" s="242" t="s">
        <v>32</v>
      </c>
      <c r="I47" s="250"/>
      <c r="J47" s="242" t="s">
        <v>32</v>
      </c>
      <c r="K47" s="243"/>
      <c r="L47" s="242" t="s">
        <v>32</v>
      </c>
      <c r="M47" s="243"/>
      <c r="N47" s="242" t="s">
        <v>32</v>
      </c>
      <c r="O47" s="243"/>
      <c r="P47" s="242" t="s">
        <v>32</v>
      </c>
      <c r="Q47" s="250"/>
      <c r="R47" s="242" t="s">
        <v>32</v>
      </c>
      <c r="S47" s="250"/>
      <c r="T47" s="242" t="s">
        <v>32</v>
      </c>
      <c r="U47" s="250"/>
      <c r="V47" s="242" t="s">
        <v>32</v>
      </c>
      <c r="W47" s="250"/>
      <c r="X47" s="242" t="s">
        <v>32</v>
      </c>
      <c r="Y47" s="243"/>
      <c r="Z47" s="242" t="s">
        <v>32</v>
      </c>
      <c r="AA47" s="243"/>
      <c r="AB47" s="242" t="s">
        <v>32</v>
      </c>
      <c r="AC47" s="243"/>
    </row>
    <row r="48" spans="1:29" ht="12.75" customHeight="1">
      <c r="A48" s="244"/>
      <c r="B48" s="12"/>
      <c r="C48" s="151"/>
      <c r="D48" s="257"/>
      <c r="E48" s="257"/>
      <c r="F48" s="257"/>
      <c r="G48" s="258"/>
      <c r="H48" s="242"/>
      <c r="I48" s="250"/>
      <c r="J48" s="242"/>
      <c r="K48" s="243"/>
      <c r="L48" s="242"/>
      <c r="M48" s="243"/>
      <c r="N48" s="242"/>
      <c r="O48" s="243"/>
      <c r="P48" s="242"/>
      <c r="Q48" s="250"/>
      <c r="R48" s="242"/>
      <c r="S48" s="250"/>
      <c r="T48" s="242"/>
      <c r="U48" s="250"/>
      <c r="V48" s="242"/>
      <c r="W48" s="250"/>
      <c r="X48" s="242"/>
      <c r="Y48" s="243"/>
      <c r="Z48" s="242"/>
      <c r="AA48" s="243"/>
      <c r="AB48" s="242"/>
      <c r="AC48" s="243"/>
    </row>
    <row r="49" spans="1:29" ht="12.75" customHeight="1">
      <c r="A49" s="244"/>
      <c r="B49" s="12"/>
      <c r="C49" s="153"/>
      <c r="D49" s="251" t="s">
        <v>121</v>
      </c>
      <c r="E49" s="251"/>
      <c r="F49" s="251"/>
      <c r="G49" s="252"/>
      <c r="H49" s="242" t="s">
        <v>32</v>
      </c>
      <c r="I49" s="250"/>
      <c r="J49" s="242" t="s">
        <v>32</v>
      </c>
      <c r="K49" s="243"/>
      <c r="L49" s="242" t="s">
        <v>32</v>
      </c>
      <c r="M49" s="243"/>
      <c r="N49" s="242" t="s">
        <v>32</v>
      </c>
      <c r="O49" s="243"/>
      <c r="P49" s="242" t="s">
        <v>32</v>
      </c>
      <c r="Q49" s="250"/>
      <c r="R49" s="242" t="s">
        <v>32</v>
      </c>
      <c r="S49" s="250"/>
      <c r="T49" s="242" t="s">
        <v>32</v>
      </c>
      <c r="U49" s="250"/>
      <c r="V49" s="242" t="s">
        <v>32</v>
      </c>
      <c r="W49" s="250"/>
      <c r="X49" s="242" t="s">
        <v>32</v>
      </c>
      <c r="Y49" s="243"/>
      <c r="Z49" s="242" t="s">
        <v>32</v>
      </c>
      <c r="AA49" s="243"/>
      <c r="AB49" s="242" t="s">
        <v>32</v>
      </c>
      <c r="AC49" s="243"/>
    </row>
    <row r="50" spans="1:29" ht="12.75" customHeight="1">
      <c r="A50" s="244"/>
      <c r="B50" s="12"/>
      <c r="C50" s="12"/>
      <c r="D50" s="252"/>
      <c r="E50" s="252"/>
      <c r="F50" s="252"/>
      <c r="G50" s="252"/>
      <c r="H50" s="242"/>
      <c r="I50" s="250"/>
      <c r="J50" s="242"/>
      <c r="K50" s="243"/>
      <c r="L50" s="242"/>
      <c r="M50" s="243"/>
      <c r="N50" s="242"/>
      <c r="O50" s="243"/>
      <c r="P50" s="242"/>
      <c r="Q50" s="250"/>
      <c r="R50" s="242"/>
      <c r="S50" s="250"/>
      <c r="T50" s="242"/>
      <c r="U50" s="250"/>
      <c r="V50" s="242"/>
      <c r="W50" s="250"/>
      <c r="X50" s="242"/>
      <c r="Y50" s="243"/>
      <c r="Z50" s="242"/>
      <c r="AA50" s="243"/>
      <c r="AB50" s="242"/>
      <c r="AC50" s="243"/>
    </row>
    <row r="51" spans="1:29" ht="18" customHeight="1">
      <c r="A51" s="158"/>
      <c r="B51" s="12"/>
      <c r="C51" s="12"/>
      <c r="D51" s="155"/>
      <c r="E51" s="155"/>
      <c r="F51" s="155"/>
      <c r="G51" s="156"/>
      <c r="H51" s="139"/>
      <c r="I51" s="140"/>
      <c r="J51" s="137"/>
      <c r="K51" s="157"/>
      <c r="L51" s="137"/>
      <c r="M51" s="157"/>
      <c r="N51" s="137"/>
      <c r="O51" s="157"/>
      <c r="P51" s="137"/>
      <c r="Q51" s="140"/>
      <c r="R51" s="137"/>
      <c r="S51" s="140"/>
      <c r="T51" s="137"/>
      <c r="U51" s="140"/>
      <c r="V51" s="137"/>
      <c r="W51" s="140"/>
      <c r="X51" s="137"/>
      <c r="Y51" s="157"/>
      <c r="Z51" s="137"/>
      <c r="AA51" s="157"/>
      <c r="AB51" s="137"/>
      <c r="AC51" s="157"/>
    </row>
    <row r="52" spans="1:29" ht="12.75" customHeight="1">
      <c r="A52" s="263" t="s">
        <v>199</v>
      </c>
      <c r="B52" s="12"/>
      <c r="C52" s="12"/>
      <c r="D52" s="257" t="s">
        <v>200</v>
      </c>
      <c r="E52" s="264"/>
      <c r="F52" s="264"/>
      <c r="G52" s="264"/>
      <c r="H52" s="261">
        <v>4</v>
      </c>
      <c r="I52" s="250"/>
      <c r="J52" s="242">
        <v>4</v>
      </c>
      <c r="K52" s="243"/>
      <c r="L52" s="242" t="s">
        <v>32</v>
      </c>
      <c r="M52" s="243"/>
      <c r="N52" s="242" t="s">
        <v>32</v>
      </c>
      <c r="O52" s="243"/>
      <c r="P52" s="242" t="s">
        <v>32</v>
      </c>
      <c r="Q52" s="250"/>
      <c r="R52" s="242" t="s">
        <v>32</v>
      </c>
      <c r="S52" s="250"/>
      <c r="T52" s="242" t="s">
        <v>32</v>
      </c>
      <c r="U52" s="250"/>
      <c r="V52" s="242" t="s">
        <v>32</v>
      </c>
      <c r="W52" s="250"/>
      <c r="X52" s="242" t="s">
        <v>32</v>
      </c>
      <c r="Y52" s="243"/>
      <c r="Z52" s="242" t="s">
        <v>32</v>
      </c>
      <c r="AA52" s="243"/>
      <c r="AB52" s="242" t="s">
        <v>32</v>
      </c>
      <c r="AC52" s="243"/>
    </row>
    <row r="53" spans="1:29" ht="12.75" customHeight="1">
      <c r="A53" s="263"/>
      <c r="B53" s="12"/>
      <c r="C53" s="151"/>
      <c r="D53" s="264"/>
      <c r="E53" s="264"/>
      <c r="F53" s="264"/>
      <c r="G53" s="264"/>
      <c r="H53" s="261"/>
      <c r="I53" s="250"/>
      <c r="J53" s="242"/>
      <c r="K53" s="243"/>
      <c r="L53" s="242"/>
      <c r="M53" s="243"/>
      <c r="N53" s="242"/>
      <c r="O53" s="243"/>
      <c r="P53" s="242"/>
      <c r="Q53" s="250"/>
      <c r="R53" s="242"/>
      <c r="S53" s="250"/>
      <c r="T53" s="242"/>
      <c r="U53" s="250"/>
      <c r="V53" s="242"/>
      <c r="W53" s="250"/>
      <c r="X53" s="242"/>
      <c r="Y53" s="243"/>
      <c r="Z53" s="242"/>
      <c r="AA53" s="243"/>
      <c r="AB53" s="242"/>
      <c r="AC53" s="243"/>
    </row>
    <row r="54" spans="1:29" ht="12.75" customHeight="1">
      <c r="A54" s="263"/>
      <c r="B54" s="12"/>
      <c r="C54" s="153"/>
      <c r="D54" s="251" t="s">
        <v>121</v>
      </c>
      <c r="E54" s="251"/>
      <c r="F54" s="251"/>
      <c r="G54" s="252"/>
      <c r="H54" s="261">
        <v>4</v>
      </c>
      <c r="I54" s="250"/>
      <c r="J54" s="242">
        <v>4</v>
      </c>
      <c r="K54" s="243"/>
      <c r="L54" s="242" t="s">
        <v>32</v>
      </c>
      <c r="M54" s="243"/>
      <c r="N54" s="242" t="s">
        <v>32</v>
      </c>
      <c r="O54" s="243"/>
      <c r="P54" s="242" t="s">
        <v>32</v>
      </c>
      <c r="Q54" s="250"/>
      <c r="R54" s="242" t="s">
        <v>32</v>
      </c>
      <c r="S54" s="250"/>
      <c r="T54" s="242" t="s">
        <v>32</v>
      </c>
      <c r="U54" s="250"/>
      <c r="V54" s="242" t="s">
        <v>32</v>
      </c>
      <c r="W54" s="250"/>
      <c r="X54" s="242" t="s">
        <v>32</v>
      </c>
      <c r="Y54" s="243"/>
      <c r="Z54" s="242" t="s">
        <v>32</v>
      </c>
      <c r="AA54" s="243"/>
      <c r="AB54" s="242" t="s">
        <v>32</v>
      </c>
      <c r="AC54" s="243"/>
    </row>
    <row r="55" spans="1:29" ht="12.75" customHeight="1">
      <c r="A55" s="263"/>
      <c r="B55" s="12"/>
      <c r="C55" s="12"/>
      <c r="D55" s="252"/>
      <c r="E55" s="252"/>
      <c r="F55" s="252"/>
      <c r="G55" s="252"/>
      <c r="H55" s="261"/>
      <c r="I55" s="250"/>
      <c r="J55" s="242"/>
      <c r="K55" s="243"/>
      <c r="L55" s="242"/>
      <c r="M55" s="243"/>
      <c r="N55" s="242"/>
      <c r="O55" s="243"/>
      <c r="P55" s="242"/>
      <c r="Q55" s="250"/>
      <c r="R55" s="242"/>
      <c r="S55" s="250"/>
      <c r="T55" s="242"/>
      <c r="U55" s="250"/>
      <c r="V55" s="242"/>
      <c r="W55" s="250"/>
      <c r="X55" s="242"/>
      <c r="Y55" s="243"/>
      <c r="Z55" s="242"/>
      <c r="AA55" s="243"/>
      <c r="AB55" s="242"/>
      <c r="AC55" s="243"/>
    </row>
    <row r="56" spans="1:29" ht="12.75" customHeight="1">
      <c r="A56" s="159"/>
      <c r="B56" s="12"/>
      <c r="C56" s="12"/>
      <c r="D56" s="155"/>
      <c r="E56" s="155"/>
      <c r="F56" s="155"/>
      <c r="G56" s="155"/>
      <c r="H56" s="139"/>
      <c r="I56" s="140"/>
      <c r="J56" s="137"/>
      <c r="K56" s="138"/>
      <c r="L56" s="137"/>
      <c r="M56" s="138"/>
      <c r="N56" s="137"/>
      <c r="O56" s="138"/>
      <c r="P56" s="137"/>
      <c r="Q56" s="140"/>
      <c r="R56" s="137"/>
      <c r="S56" s="140"/>
      <c r="T56" s="137"/>
      <c r="U56" s="140"/>
      <c r="V56" s="137"/>
      <c r="W56" s="140"/>
      <c r="X56" s="137"/>
      <c r="Y56" s="138"/>
      <c r="Z56" s="137"/>
      <c r="AA56" s="138"/>
      <c r="AB56" s="137"/>
      <c r="AC56" s="138"/>
    </row>
    <row r="57" spans="1:29" ht="12.75" customHeight="1">
      <c r="A57" s="159"/>
      <c r="B57" s="12"/>
      <c r="C57" s="245" t="s">
        <v>446</v>
      </c>
      <c r="D57" s="246"/>
      <c r="E57" s="246"/>
      <c r="F57" s="246"/>
      <c r="G57" s="247"/>
      <c r="H57" s="261" t="s">
        <v>32</v>
      </c>
      <c r="I57" s="250"/>
      <c r="J57" s="242" t="s">
        <v>32</v>
      </c>
      <c r="K57" s="243"/>
      <c r="L57" s="242" t="s">
        <v>32</v>
      </c>
      <c r="M57" s="243"/>
      <c r="N57" s="242" t="s">
        <v>32</v>
      </c>
      <c r="O57" s="243"/>
      <c r="P57" s="242" t="s">
        <v>32</v>
      </c>
      <c r="Q57" s="250"/>
      <c r="R57" s="242" t="s">
        <v>32</v>
      </c>
      <c r="S57" s="250"/>
      <c r="T57" s="242" t="s">
        <v>32</v>
      </c>
      <c r="U57" s="250"/>
      <c r="V57" s="242" t="s">
        <v>32</v>
      </c>
      <c r="W57" s="250"/>
      <c r="X57" s="242" t="s">
        <v>32</v>
      </c>
      <c r="Y57" s="243"/>
      <c r="Z57" s="242" t="s">
        <v>32</v>
      </c>
      <c r="AA57" s="243"/>
      <c r="AB57" s="242" t="s">
        <v>32</v>
      </c>
      <c r="AC57" s="243"/>
    </row>
    <row r="58" spans="1:29" ht="12.75" customHeight="1" thickBot="1">
      <c r="A58" s="12"/>
      <c r="B58" s="12"/>
      <c r="C58" s="248"/>
      <c r="D58" s="248"/>
      <c r="E58" s="248"/>
      <c r="F58" s="248"/>
      <c r="G58" s="249"/>
      <c r="H58" s="262"/>
      <c r="I58" s="259"/>
      <c r="J58" s="260"/>
      <c r="K58" s="253"/>
      <c r="L58" s="260"/>
      <c r="M58" s="253"/>
      <c r="N58" s="260"/>
      <c r="O58" s="253"/>
      <c r="P58" s="260"/>
      <c r="Q58" s="259"/>
      <c r="R58" s="260"/>
      <c r="S58" s="259"/>
      <c r="T58" s="260"/>
      <c r="U58" s="259"/>
      <c r="V58" s="260"/>
      <c r="W58" s="259"/>
      <c r="X58" s="260"/>
      <c r="Y58" s="253"/>
      <c r="Z58" s="260"/>
      <c r="AA58" s="253"/>
      <c r="AB58" s="260"/>
      <c r="AC58" s="253"/>
    </row>
    <row r="59" spans="1:29" ht="17.25" customHeight="1">
      <c r="A59" s="254" t="s">
        <v>444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255" t="s">
        <v>96</v>
      </c>
      <c r="Y59" s="256"/>
      <c r="Z59" s="256"/>
      <c r="AA59" s="256"/>
      <c r="AB59" s="256"/>
      <c r="AC59" s="256"/>
    </row>
  </sheetData>
  <sheetProtection/>
  <mergeCells count="296">
    <mergeCell ref="A15:S15"/>
    <mergeCell ref="V10:Y10"/>
    <mergeCell ref="A14:C14"/>
    <mergeCell ref="A12:C12"/>
    <mergeCell ref="A11:C11"/>
    <mergeCell ref="R10:U10"/>
    <mergeCell ref="R12:U12"/>
    <mergeCell ref="V14:Y14"/>
    <mergeCell ref="F10:I10"/>
    <mergeCell ref="N12:Q12"/>
    <mergeCell ref="Z11:AC11"/>
    <mergeCell ref="Z12:AC12"/>
    <mergeCell ref="N10:Q10"/>
    <mergeCell ref="V12:Y12"/>
    <mergeCell ref="A1:AC1"/>
    <mergeCell ref="A2:AC2"/>
    <mergeCell ref="F11:I11"/>
    <mergeCell ref="Z10:AC10"/>
    <mergeCell ref="A9:E10"/>
    <mergeCell ref="F9:M9"/>
    <mergeCell ref="V9:AC9"/>
    <mergeCell ref="X6:AC6"/>
    <mergeCell ref="F5:M5"/>
    <mergeCell ref="N9:U9"/>
    <mergeCell ref="H19:I21"/>
    <mergeCell ref="V11:Y11"/>
    <mergeCell ref="X15:AC15"/>
    <mergeCell ref="V19:W21"/>
    <mergeCell ref="A17:AC17"/>
    <mergeCell ref="Z14:AC14"/>
    <mergeCell ref="AB19:AC21"/>
    <mergeCell ref="Z19:AA21"/>
    <mergeCell ref="N14:Q14"/>
    <mergeCell ref="N5:U5"/>
    <mergeCell ref="L19:M21"/>
    <mergeCell ref="A19:G21"/>
    <mergeCell ref="A7:AC7"/>
    <mergeCell ref="X19:Y21"/>
    <mergeCell ref="J14:M14"/>
    <mergeCell ref="J12:M12"/>
    <mergeCell ref="J10:M10"/>
    <mergeCell ref="D28:G28"/>
    <mergeCell ref="V5:AC5"/>
    <mergeCell ref="F4:M4"/>
    <mergeCell ref="N4:U4"/>
    <mergeCell ref="V4:AC4"/>
    <mergeCell ref="N19:O21"/>
    <mergeCell ref="A18:D18"/>
    <mergeCell ref="P19:Q21"/>
    <mergeCell ref="R11:U11"/>
    <mergeCell ref="A5:E5"/>
    <mergeCell ref="A4:E4"/>
    <mergeCell ref="T19:U21"/>
    <mergeCell ref="N11:Q11"/>
    <mergeCell ref="A22:C22"/>
    <mergeCell ref="F22:G22"/>
    <mergeCell ref="R19:S21"/>
    <mergeCell ref="R14:U14"/>
    <mergeCell ref="F14:I14"/>
    <mergeCell ref="F12:I12"/>
    <mergeCell ref="J11:M11"/>
    <mergeCell ref="A24:C24"/>
    <mergeCell ref="F24:G24"/>
    <mergeCell ref="X26:X27"/>
    <mergeCell ref="M26:M27"/>
    <mergeCell ref="N26:N27"/>
    <mergeCell ref="O26:O27"/>
    <mergeCell ref="P26:P27"/>
    <mergeCell ref="Q26:Q27"/>
    <mergeCell ref="R26:R27"/>
    <mergeCell ref="A27:A35"/>
    <mergeCell ref="D29:G29"/>
    <mergeCell ref="D30:G30"/>
    <mergeCell ref="D31:G31"/>
    <mergeCell ref="S26:S27"/>
    <mergeCell ref="D26:G27"/>
    <mergeCell ref="H26:H27"/>
    <mergeCell ref="I26:I27"/>
    <mergeCell ref="J26:J27"/>
    <mergeCell ref="K26:K27"/>
    <mergeCell ref="L26:L27"/>
    <mergeCell ref="I35:I36"/>
    <mergeCell ref="Y26:Y27"/>
    <mergeCell ref="Z26:Z27"/>
    <mergeCell ref="AA26:AA27"/>
    <mergeCell ref="AB26:AB27"/>
    <mergeCell ref="Q35:Q36"/>
    <mergeCell ref="R35:R36"/>
    <mergeCell ref="S35:S36"/>
    <mergeCell ref="T35:T36"/>
    <mergeCell ref="AC26:AC27"/>
    <mergeCell ref="T26:T27"/>
    <mergeCell ref="U26:U27"/>
    <mergeCell ref="V26:V27"/>
    <mergeCell ref="W26:W27"/>
    <mergeCell ref="J35:J36"/>
    <mergeCell ref="K35:K36"/>
    <mergeCell ref="M35:M36"/>
    <mergeCell ref="N35:N36"/>
    <mergeCell ref="O35:O36"/>
    <mergeCell ref="D32:G32"/>
    <mergeCell ref="D33:G33"/>
    <mergeCell ref="D34:G34"/>
    <mergeCell ref="D35:G36"/>
    <mergeCell ref="H35:H36"/>
    <mergeCell ref="P35:P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D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39:A44"/>
    <mergeCell ref="D40:G40"/>
    <mergeCell ref="D41:G41"/>
    <mergeCell ref="D42:G42"/>
    <mergeCell ref="D43:G43"/>
    <mergeCell ref="D44:G45"/>
    <mergeCell ref="H44:H45"/>
    <mergeCell ref="I44:I45"/>
    <mergeCell ref="J44:J45"/>
    <mergeCell ref="K44:K45"/>
    <mergeCell ref="L44:L45"/>
    <mergeCell ref="M44:M45"/>
    <mergeCell ref="N44:N45"/>
    <mergeCell ref="X44:X45"/>
    <mergeCell ref="Y44:Y45"/>
    <mergeCell ref="Z44:Z45"/>
    <mergeCell ref="O44:O45"/>
    <mergeCell ref="P44:P45"/>
    <mergeCell ref="Q44:Q45"/>
    <mergeCell ref="R44:R45"/>
    <mergeCell ref="S44:S45"/>
    <mergeCell ref="T44:T45"/>
    <mergeCell ref="AA44:AA45"/>
    <mergeCell ref="AB44:AB45"/>
    <mergeCell ref="AC44:AC45"/>
    <mergeCell ref="M47:M48"/>
    <mergeCell ref="N47:N48"/>
    <mergeCell ref="O47:O48"/>
    <mergeCell ref="P47:P48"/>
    <mergeCell ref="U44:U45"/>
    <mergeCell ref="V44:V45"/>
    <mergeCell ref="W44:W45"/>
    <mergeCell ref="A52:A55"/>
    <mergeCell ref="D52:G53"/>
    <mergeCell ref="H52:H53"/>
    <mergeCell ref="I52:I53"/>
    <mergeCell ref="J52:J53"/>
    <mergeCell ref="K52:K53"/>
    <mergeCell ref="D54:G55"/>
    <mergeCell ref="H54:H55"/>
    <mergeCell ref="I54:I55"/>
    <mergeCell ref="J54:J55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K54:K55"/>
    <mergeCell ref="L54:L55"/>
    <mergeCell ref="M54:M55"/>
    <mergeCell ref="N54:N55"/>
    <mergeCell ref="O54:O55"/>
    <mergeCell ref="P54:P55"/>
    <mergeCell ref="AB54:AB55"/>
    <mergeCell ref="Q54:Q55"/>
    <mergeCell ref="R54:R55"/>
    <mergeCell ref="S54:S55"/>
    <mergeCell ref="T54:T55"/>
    <mergeCell ref="U54:U55"/>
    <mergeCell ref="V54:V55"/>
    <mergeCell ref="P57:P58"/>
    <mergeCell ref="W54:W55"/>
    <mergeCell ref="X54:X55"/>
    <mergeCell ref="Y54:Y55"/>
    <mergeCell ref="Z54:Z55"/>
    <mergeCell ref="AA54:AA55"/>
    <mergeCell ref="V57:V58"/>
    <mergeCell ref="Y57:Y58"/>
    <mergeCell ref="Z57:Z58"/>
    <mergeCell ref="AA57:AA58"/>
    <mergeCell ref="AC54:AC55"/>
    <mergeCell ref="H57:H58"/>
    <mergeCell ref="I57:I58"/>
    <mergeCell ref="J57:J58"/>
    <mergeCell ref="K57:K58"/>
    <mergeCell ref="L57:L58"/>
    <mergeCell ref="M57:M58"/>
    <mergeCell ref="N57:N58"/>
    <mergeCell ref="O57:O58"/>
    <mergeCell ref="X57:X58"/>
    <mergeCell ref="AB57:AB58"/>
    <mergeCell ref="Q57:Q58"/>
    <mergeCell ref="R57:R58"/>
    <mergeCell ref="S57:S58"/>
    <mergeCell ref="T57:T58"/>
    <mergeCell ref="U57:U58"/>
    <mergeCell ref="AC57:AC58"/>
    <mergeCell ref="A59:L59"/>
    <mergeCell ref="X59:AC59"/>
    <mergeCell ref="D47:G48"/>
    <mergeCell ref="H47:H48"/>
    <mergeCell ref="I47:I48"/>
    <mergeCell ref="J47:J48"/>
    <mergeCell ref="K47:K48"/>
    <mergeCell ref="L47:L48"/>
    <mergeCell ref="W57:W5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D49:G50"/>
    <mergeCell ref="H49:H50"/>
    <mergeCell ref="I49:I50"/>
    <mergeCell ref="J49:J50"/>
    <mergeCell ref="K49:K50"/>
    <mergeCell ref="L49:L50"/>
    <mergeCell ref="M49:M50"/>
    <mergeCell ref="N49:N50"/>
    <mergeCell ref="O49:O50"/>
    <mergeCell ref="AA49:AA50"/>
    <mergeCell ref="P49:P50"/>
    <mergeCell ref="Q49:Q50"/>
    <mergeCell ref="R49:R50"/>
    <mergeCell ref="S49:S50"/>
    <mergeCell ref="T49:T50"/>
    <mergeCell ref="U49:U50"/>
    <mergeCell ref="AB49:AB50"/>
    <mergeCell ref="AC49:AC50"/>
    <mergeCell ref="A46:A50"/>
    <mergeCell ref="C57:G58"/>
    <mergeCell ref="L35:L36"/>
    <mergeCell ref="V49:V50"/>
    <mergeCell ref="W49:W50"/>
    <mergeCell ref="X49:X50"/>
    <mergeCell ref="Y49:Y50"/>
    <mergeCell ref="Z49:Z50"/>
    <mergeCell ref="Z13:AC13"/>
    <mergeCell ref="A23:C23"/>
    <mergeCell ref="F23:G23"/>
    <mergeCell ref="A13:C13"/>
    <mergeCell ref="F13:I13"/>
    <mergeCell ref="J13:M13"/>
    <mergeCell ref="N13:Q13"/>
    <mergeCell ref="R13:U13"/>
    <mergeCell ref="V13:Y13"/>
    <mergeCell ref="J19:K21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4"/>
  <sheetViews>
    <sheetView showGridLines="0" zoomScale="90" zoomScaleNormal="90" zoomScaleSheetLayoutView="90" workbookViewId="0" topLeftCell="A34">
      <selection activeCell="AF46" sqref="AF46"/>
    </sheetView>
  </sheetViews>
  <sheetFormatPr defaultColWidth="4.625" defaultRowHeight="18" customHeight="1"/>
  <cols>
    <col min="1" max="1" width="1.875" style="1" customWidth="1"/>
    <col min="2" max="2" width="3.50390625" style="1" customWidth="1"/>
    <col min="3" max="13" width="4.625" style="1" customWidth="1"/>
    <col min="14" max="14" width="5.125" style="1" customWidth="1"/>
    <col min="15" max="22" width="4.625" style="1" customWidth="1"/>
    <col min="23" max="28" width="2.625" style="1" customWidth="1"/>
    <col min="29" max="30" width="4.625" style="1" customWidth="1"/>
    <col min="31" max="33" width="9.625" style="1" customWidth="1"/>
    <col min="34" max="16384" width="4.625" style="1" customWidth="1"/>
  </cols>
  <sheetData>
    <row r="1" spans="1:28" ht="28.5" customHeight="1">
      <c r="A1" s="334" t="s">
        <v>234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</row>
    <row r="2" spans="1:28" ht="18" customHeight="1" thickBot="1">
      <c r="A2" s="397" t="s">
        <v>126</v>
      </c>
      <c r="B2" s="397"/>
      <c r="C2" s="398"/>
      <c r="D2" s="398"/>
      <c r="U2" s="47"/>
      <c r="V2" s="47"/>
      <c r="W2" s="47"/>
      <c r="X2" s="47"/>
      <c r="Y2" s="47"/>
      <c r="Z2" s="47"/>
      <c r="AA2" s="47"/>
      <c r="AB2" s="47"/>
    </row>
    <row r="3" spans="1:28" ht="15" customHeight="1">
      <c r="A3" s="337" t="s">
        <v>127</v>
      </c>
      <c r="B3" s="337"/>
      <c r="C3" s="399"/>
      <c r="D3" s="399"/>
      <c r="E3" s="399"/>
      <c r="F3" s="399"/>
      <c r="G3" s="399"/>
      <c r="H3" s="399"/>
      <c r="I3" s="399"/>
      <c r="J3" s="399"/>
      <c r="K3" s="399" t="s">
        <v>128</v>
      </c>
      <c r="L3" s="399"/>
      <c r="M3" s="399"/>
      <c r="N3" s="399"/>
      <c r="O3" s="399"/>
      <c r="P3" s="399" t="s">
        <v>129</v>
      </c>
      <c r="Q3" s="399"/>
      <c r="R3" s="399"/>
      <c r="S3" s="399"/>
      <c r="T3" s="399"/>
      <c r="U3" s="401" t="s">
        <v>130</v>
      </c>
      <c r="V3" s="402"/>
      <c r="W3" s="402"/>
      <c r="X3" s="402"/>
      <c r="Y3" s="402"/>
      <c r="Z3" s="402"/>
      <c r="AA3" s="402"/>
      <c r="AB3" s="402"/>
    </row>
    <row r="4" spans="1:28" ht="15" customHeight="1">
      <c r="A4" s="364"/>
      <c r="B4" s="364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3"/>
      <c r="V4" s="404"/>
      <c r="W4" s="404"/>
      <c r="X4" s="404"/>
      <c r="Y4" s="404"/>
      <c r="Z4" s="404"/>
      <c r="AA4" s="404"/>
      <c r="AB4" s="404"/>
    </row>
    <row r="5" spans="1:28" ht="10.5" customHeight="1">
      <c r="A5" s="328" t="s">
        <v>308</v>
      </c>
      <c r="B5" s="394"/>
      <c r="C5" s="394"/>
      <c r="D5" s="394"/>
      <c r="E5" s="394"/>
      <c r="F5" s="391" t="s">
        <v>441</v>
      </c>
      <c r="G5" s="392" t="s">
        <v>441</v>
      </c>
      <c r="H5" s="315" t="s">
        <v>198</v>
      </c>
      <c r="I5" s="315"/>
      <c r="J5" s="316"/>
      <c r="K5" s="329">
        <v>18</v>
      </c>
      <c r="L5" s="371"/>
      <c r="M5" s="371"/>
      <c r="N5" s="371"/>
      <c r="O5" s="371"/>
      <c r="P5" s="327">
        <v>18</v>
      </c>
      <c r="Q5" s="371"/>
      <c r="R5" s="371"/>
      <c r="S5" s="371"/>
      <c r="T5" s="371"/>
      <c r="U5" s="374" t="s">
        <v>32</v>
      </c>
      <c r="V5" s="374"/>
      <c r="W5" s="374"/>
      <c r="X5" s="374"/>
      <c r="Y5" s="374"/>
      <c r="Z5" s="374"/>
      <c r="AA5" s="374"/>
      <c r="AB5" s="374"/>
    </row>
    <row r="6" spans="1:28" ht="7.5" customHeight="1">
      <c r="A6" s="394"/>
      <c r="B6" s="394"/>
      <c r="C6" s="394"/>
      <c r="D6" s="394"/>
      <c r="E6" s="394"/>
      <c r="F6" s="391"/>
      <c r="G6" s="392"/>
      <c r="H6" s="395"/>
      <c r="I6" s="395"/>
      <c r="J6" s="396"/>
      <c r="K6" s="378"/>
      <c r="L6" s="371"/>
      <c r="M6" s="371"/>
      <c r="N6" s="371"/>
      <c r="O6" s="371"/>
      <c r="P6" s="371"/>
      <c r="Q6" s="371"/>
      <c r="R6" s="371"/>
      <c r="S6" s="371"/>
      <c r="T6" s="371"/>
      <c r="U6" s="374"/>
      <c r="V6" s="374"/>
      <c r="W6" s="374"/>
      <c r="X6" s="374"/>
      <c r="Y6" s="374"/>
      <c r="Z6" s="374"/>
      <c r="AA6" s="374"/>
      <c r="AB6" s="374"/>
    </row>
    <row r="7" spans="1:28" ht="10.5" customHeight="1">
      <c r="A7" s="328"/>
      <c r="B7" s="394"/>
      <c r="C7" s="394"/>
      <c r="D7" s="394"/>
      <c r="E7" s="394"/>
      <c r="F7" s="391" t="s">
        <v>441</v>
      </c>
      <c r="G7" s="392" t="s">
        <v>443</v>
      </c>
      <c r="H7" s="315"/>
      <c r="I7" s="315"/>
      <c r="J7" s="316"/>
      <c r="K7" s="329">
        <v>8</v>
      </c>
      <c r="L7" s="371"/>
      <c r="M7" s="371"/>
      <c r="N7" s="371"/>
      <c r="O7" s="371"/>
      <c r="P7" s="327">
        <v>8</v>
      </c>
      <c r="Q7" s="371"/>
      <c r="R7" s="371"/>
      <c r="S7" s="371"/>
      <c r="T7" s="371"/>
      <c r="U7" s="374" t="s">
        <v>32</v>
      </c>
      <c r="V7" s="374"/>
      <c r="W7" s="374"/>
      <c r="X7" s="374"/>
      <c r="Y7" s="374"/>
      <c r="Z7" s="374"/>
      <c r="AA7" s="374"/>
      <c r="AB7" s="374"/>
    </row>
    <row r="8" spans="1:28" ht="7.5" customHeight="1">
      <c r="A8" s="394"/>
      <c r="B8" s="394"/>
      <c r="C8" s="394"/>
      <c r="D8" s="394"/>
      <c r="E8" s="394"/>
      <c r="F8" s="391"/>
      <c r="G8" s="392"/>
      <c r="H8" s="395"/>
      <c r="I8" s="395"/>
      <c r="J8" s="396"/>
      <c r="K8" s="378"/>
      <c r="L8" s="371"/>
      <c r="M8" s="371"/>
      <c r="N8" s="371"/>
      <c r="O8" s="371"/>
      <c r="P8" s="371"/>
      <c r="Q8" s="371"/>
      <c r="R8" s="371"/>
      <c r="S8" s="371"/>
      <c r="T8" s="371"/>
      <c r="U8" s="374"/>
      <c r="V8" s="374"/>
      <c r="W8" s="374"/>
      <c r="X8" s="374"/>
      <c r="Y8" s="374"/>
      <c r="Z8" s="374"/>
      <c r="AA8" s="374"/>
      <c r="AB8" s="374"/>
    </row>
    <row r="9" spans="1:28" ht="10.5" customHeight="1">
      <c r="A9" s="328"/>
      <c r="B9" s="328"/>
      <c r="C9" s="328"/>
      <c r="D9" s="328"/>
      <c r="E9" s="328"/>
      <c r="F9" s="391" t="s">
        <v>441</v>
      </c>
      <c r="G9" s="392" t="s">
        <v>487</v>
      </c>
      <c r="H9" s="315"/>
      <c r="I9" s="315"/>
      <c r="J9" s="316"/>
      <c r="K9" s="329">
        <v>13</v>
      </c>
      <c r="L9" s="371"/>
      <c r="M9" s="371"/>
      <c r="N9" s="371"/>
      <c r="O9" s="371"/>
      <c r="P9" s="327">
        <v>13</v>
      </c>
      <c r="Q9" s="371"/>
      <c r="R9" s="371"/>
      <c r="S9" s="371"/>
      <c r="T9" s="371"/>
      <c r="U9" s="381" t="s">
        <v>32</v>
      </c>
      <c r="V9" s="381"/>
      <c r="W9" s="381"/>
      <c r="X9" s="381"/>
      <c r="Y9" s="381"/>
      <c r="Z9" s="381"/>
      <c r="AA9" s="381"/>
      <c r="AB9" s="381"/>
    </row>
    <row r="10" spans="1:28" ht="7.5" customHeight="1">
      <c r="A10" s="390"/>
      <c r="B10" s="390"/>
      <c r="C10" s="390"/>
      <c r="D10" s="390"/>
      <c r="E10" s="390"/>
      <c r="F10" s="391"/>
      <c r="G10" s="392"/>
      <c r="H10" s="390"/>
      <c r="I10" s="390"/>
      <c r="J10" s="393"/>
      <c r="K10" s="378"/>
      <c r="L10" s="371"/>
      <c r="M10" s="371"/>
      <c r="N10" s="371"/>
      <c r="O10" s="371"/>
      <c r="P10" s="371"/>
      <c r="Q10" s="371"/>
      <c r="R10" s="371"/>
      <c r="S10" s="371"/>
      <c r="T10" s="371"/>
      <c r="U10" s="381"/>
      <c r="V10" s="381"/>
      <c r="W10" s="381"/>
      <c r="X10" s="381"/>
      <c r="Y10" s="381"/>
      <c r="Z10" s="381"/>
      <c r="AA10" s="381"/>
      <c r="AB10" s="381"/>
    </row>
    <row r="11" spans="1:28" s="4" customFormat="1" ht="10.5" customHeight="1">
      <c r="A11" s="323"/>
      <c r="B11" s="323"/>
      <c r="C11" s="323"/>
      <c r="D11" s="323"/>
      <c r="E11" s="323"/>
      <c r="F11" s="383" t="s">
        <v>441</v>
      </c>
      <c r="G11" s="384" t="s">
        <v>613</v>
      </c>
      <c r="H11" s="385"/>
      <c r="I11" s="385"/>
      <c r="J11" s="386"/>
      <c r="K11" s="326">
        <f>SUM(K14+K17+K20+K23)</f>
        <v>16</v>
      </c>
      <c r="L11" s="388"/>
      <c r="M11" s="388"/>
      <c r="N11" s="388"/>
      <c r="O11" s="388"/>
      <c r="P11" s="322">
        <f>SUM(P14+P17+P20+P23)</f>
        <v>16</v>
      </c>
      <c r="Q11" s="388"/>
      <c r="R11" s="388"/>
      <c r="S11" s="388"/>
      <c r="T11" s="388"/>
      <c r="U11" s="374" t="s">
        <v>32</v>
      </c>
      <c r="V11" s="374"/>
      <c r="W11" s="374"/>
      <c r="X11" s="374"/>
      <c r="Y11" s="374"/>
      <c r="Z11" s="374"/>
      <c r="AA11" s="374"/>
      <c r="AB11" s="374"/>
    </row>
    <row r="12" spans="1:28" s="4" customFormat="1" ht="7.5" customHeight="1">
      <c r="A12" s="382"/>
      <c r="B12" s="382"/>
      <c r="C12" s="382"/>
      <c r="D12" s="382"/>
      <c r="E12" s="382"/>
      <c r="F12" s="383"/>
      <c r="G12" s="384"/>
      <c r="H12" s="382"/>
      <c r="I12" s="382"/>
      <c r="J12" s="387"/>
      <c r="K12" s="389"/>
      <c r="L12" s="388"/>
      <c r="M12" s="388"/>
      <c r="N12" s="388"/>
      <c r="O12" s="388"/>
      <c r="P12" s="388"/>
      <c r="Q12" s="388"/>
      <c r="R12" s="388"/>
      <c r="S12" s="388"/>
      <c r="T12" s="388"/>
      <c r="U12" s="374"/>
      <c r="V12" s="374"/>
      <c r="W12" s="374"/>
      <c r="X12" s="374"/>
      <c r="Y12" s="374"/>
      <c r="Z12" s="374"/>
      <c r="AA12" s="374"/>
      <c r="AB12" s="374"/>
    </row>
    <row r="13" spans="1:28" ht="4.5" customHeight="1">
      <c r="A13" s="3"/>
      <c r="B13" s="3"/>
      <c r="C13" s="3"/>
      <c r="D13" s="3"/>
      <c r="E13" s="3"/>
      <c r="F13" s="3"/>
      <c r="G13" s="3"/>
      <c r="H13" s="3"/>
      <c r="I13" s="3"/>
      <c r="J13" s="40"/>
      <c r="K13" s="329"/>
      <c r="L13" s="327"/>
      <c r="M13" s="327"/>
      <c r="N13" s="327"/>
      <c r="O13" s="327"/>
      <c r="P13" s="327"/>
      <c r="Q13" s="327"/>
      <c r="R13" s="327"/>
      <c r="S13" s="327"/>
      <c r="T13" s="327"/>
      <c r="U13" s="111"/>
      <c r="V13" s="111"/>
      <c r="W13" s="111"/>
      <c r="X13" s="111"/>
      <c r="Y13" s="111"/>
      <c r="Z13" s="111"/>
      <c r="AA13" s="111"/>
      <c r="AB13" s="111"/>
    </row>
    <row r="14" spans="1:28" ht="15" customHeight="1">
      <c r="A14" s="3"/>
      <c r="B14" s="368" t="s">
        <v>112</v>
      </c>
      <c r="C14" s="380" t="s">
        <v>496</v>
      </c>
      <c r="D14" s="380"/>
      <c r="E14" s="380"/>
      <c r="F14" s="380"/>
      <c r="G14" s="380"/>
      <c r="H14" s="380"/>
      <c r="I14" s="380"/>
      <c r="J14" s="40"/>
      <c r="K14" s="329">
        <v>4</v>
      </c>
      <c r="L14" s="371"/>
      <c r="M14" s="371"/>
      <c r="N14" s="371"/>
      <c r="O14" s="371"/>
      <c r="P14" s="327">
        <v>4</v>
      </c>
      <c r="Q14" s="371"/>
      <c r="R14" s="371"/>
      <c r="S14" s="371"/>
      <c r="T14" s="371"/>
      <c r="U14" s="374" t="s">
        <v>32</v>
      </c>
      <c r="V14" s="374"/>
      <c r="W14" s="374"/>
      <c r="X14" s="374"/>
      <c r="Y14" s="374"/>
      <c r="Z14" s="374"/>
      <c r="AA14" s="374"/>
      <c r="AB14" s="374"/>
    </row>
    <row r="15" spans="1:28" ht="9.75" customHeight="1">
      <c r="A15" s="3"/>
      <c r="B15" s="377"/>
      <c r="C15" s="380"/>
      <c r="D15" s="380"/>
      <c r="E15" s="380"/>
      <c r="F15" s="380"/>
      <c r="G15" s="380"/>
      <c r="H15" s="380"/>
      <c r="I15" s="380"/>
      <c r="J15" s="40"/>
      <c r="K15" s="378"/>
      <c r="L15" s="371"/>
      <c r="M15" s="371"/>
      <c r="N15" s="371"/>
      <c r="O15" s="371"/>
      <c r="P15" s="371"/>
      <c r="Q15" s="371"/>
      <c r="R15" s="371"/>
      <c r="S15" s="371"/>
      <c r="T15" s="371"/>
      <c r="U15" s="374"/>
      <c r="V15" s="374"/>
      <c r="W15" s="374"/>
      <c r="X15" s="374"/>
      <c r="Y15" s="374"/>
      <c r="Z15" s="374"/>
      <c r="AA15" s="374"/>
      <c r="AB15" s="374"/>
    </row>
    <row r="16" spans="1:28" ht="6" customHeight="1">
      <c r="A16" s="3"/>
      <c r="B16" s="112"/>
      <c r="C16" s="113"/>
      <c r="D16" s="113"/>
      <c r="E16" s="113"/>
      <c r="F16" s="113"/>
      <c r="G16" s="113"/>
      <c r="H16" s="113"/>
      <c r="I16" s="113"/>
      <c r="J16" s="40"/>
      <c r="K16" s="109"/>
      <c r="L16" s="110"/>
      <c r="M16" s="110"/>
      <c r="N16" s="110"/>
      <c r="O16" s="110"/>
      <c r="P16" s="110"/>
      <c r="Q16" s="110"/>
      <c r="R16" s="110"/>
      <c r="S16" s="110"/>
      <c r="T16" s="110"/>
      <c r="U16" s="111"/>
      <c r="V16" s="111"/>
      <c r="W16" s="111"/>
      <c r="X16" s="111"/>
      <c r="Y16" s="111"/>
      <c r="Z16" s="111"/>
      <c r="AA16" s="111"/>
      <c r="AB16" s="111"/>
    </row>
    <row r="17" spans="1:28" ht="15" customHeight="1">
      <c r="A17" s="3"/>
      <c r="B17" s="368" t="s">
        <v>447</v>
      </c>
      <c r="C17" s="328" t="s">
        <v>497</v>
      </c>
      <c r="D17" s="328"/>
      <c r="E17" s="328"/>
      <c r="F17" s="328"/>
      <c r="G17" s="328"/>
      <c r="H17" s="328"/>
      <c r="I17" s="328"/>
      <c r="J17" s="40"/>
      <c r="K17" s="329">
        <v>4</v>
      </c>
      <c r="L17" s="371"/>
      <c r="M17" s="371"/>
      <c r="N17" s="371"/>
      <c r="O17" s="371"/>
      <c r="P17" s="327">
        <v>4</v>
      </c>
      <c r="Q17" s="371"/>
      <c r="R17" s="371"/>
      <c r="S17" s="371"/>
      <c r="T17" s="371"/>
      <c r="U17" s="374" t="s">
        <v>32</v>
      </c>
      <c r="V17" s="374"/>
      <c r="W17" s="374"/>
      <c r="X17" s="374"/>
      <c r="Y17" s="374"/>
      <c r="Z17" s="374"/>
      <c r="AA17" s="374"/>
      <c r="AB17" s="374"/>
    </row>
    <row r="18" spans="1:28" ht="9.75" customHeight="1">
      <c r="A18" s="3"/>
      <c r="B18" s="377"/>
      <c r="C18" s="328"/>
      <c r="D18" s="328"/>
      <c r="E18" s="328"/>
      <c r="F18" s="328"/>
      <c r="G18" s="328"/>
      <c r="H18" s="328"/>
      <c r="I18" s="328"/>
      <c r="J18" s="40"/>
      <c r="K18" s="378"/>
      <c r="L18" s="371"/>
      <c r="M18" s="371"/>
      <c r="N18" s="371"/>
      <c r="O18" s="371"/>
      <c r="P18" s="371"/>
      <c r="Q18" s="371"/>
      <c r="R18" s="371"/>
      <c r="S18" s="371"/>
      <c r="T18" s="371"/>
      <c r="U18" s="374"/>
      <c r="V18" s="374"/>
      <c r="W18" s="374"/>
      <c r="X18" s="374"/>
      <c r="Y18" s="374"/>
      <c r="Z18" s="374"/>
      <c r="AA18" s="374"/>
      <c r="AB18" s="374"/>
    </row>
    <row r="19" spans="1:28" ht="6" customHeight="1">
      <c r="A19" s="3"/>
      <c r="B19" s="112"/>
      <c r="C19" s="113"/>
      <c r="D19" s="113"/>
      <c r="E19" s="113"/>
      <c r="F19" s="113"/>
      <c r="G19" s="113"/>
      <c r="H19" s="113"/>
      <c r="I19" s="113"/>
      <c r="J19" s="40"/>
      <c r="K19" s="109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V19" s="111"/>
      <c r="W19" s="111"/>
      <c r="X19" s="111"/>
      <c r="Y19" s="111"/>
      <c r="Z19" s="111"/>
      <c r="AA19" s="111"/>
      <c r="AB19" s="111"/>
    </row>
    <row r="20" spans="1:28" ht="15" customHeight="1">
      <c r="A20" s="3"/>
      <c r="B20" s="368" t="s">
        <v>449</v>
      </c>
      <c r="C20" s="370" t="s">
        <v>448</v>
      </c>
      <c r="D20" s="370"/>
      <c r="E20" s="370"/>
      <c r="F20" s="370"/>
      <c r="G20" s="370"/>
      <c r="H20" s="370"/>
      <c r="I20" s="370"/>
      <c r="J20" s="3"/>
      <c r="K20" s="329">
        <v>7</v>
      </c>
      <c r="L20" s="371"/>
      <c r="M20" s="371"/>
      <c r="N20" s="371"/>
      <c r="O20" s="371"/>
      <c r="P20" s="327">
        <v>7</v>
      </c>
      <c r="Q20" s="371"/>
      <c r="R20" s="371"/>
      <c r="S20" s="371"/>
      <c r="T20" s="371"/>
      <c r="U20" s="374" t="s">
        <v>32</v>
      </c>
      <c r="V20" s="374"/>
      <c r="W20" s="374"/>
      <c r="X20" s="374"/>
      <c r="Y20" s="374"/>
      <c r="Z20" s="374"/>
      <c r="AA20" s="374"/>
      <c r="AB20" s="374"/>
    </row>
    <row r="21" spans="1:28" ht="15" customHeight="1">
      <c r="A21" s="3"/>
      <c r="B21" s="377"/>
      <c r="C21" s="379" t="s">
        <v>131</v>
      </c>
      <c r="D21" s="379"/>
      <c r="E21" s="379"/>
      <c r="F21" s="379"/>
      <c r="G21" s="379"/>
      <c r="H21" s="379"/>
      <c r="I21" s="379"/>
      <c r="J21" s="3"/>
      <c r="K21" s="378"/>
      <c r="L21" s="371"/>
      <c r="M21" s="371"/>
      <c r="N21" s="371"/>
      <c r="O21" s="371"/>
      <c r="P21" s="371"/>
      <c r="Q21" s="371"/>
      <c r="R21" s="371"/>
      <c r="S21" s="371"/>
      <c r="T21" s="371"/>
      <c r="U21" s="374"/>
      <c r="V21" s="374"/>
      <c r="W21" s="374"/>
      <c r="X21" s="374"/>
      <c r="Y21" s="374"/>
      <c r="Z21" s="374"/>
      <c r="AA21" s="374"/>
      <c r="AB21" s="374"/>
    </row>
    <row r="22" spans="1:28" ht="6" customHeight="1">
      <c r="A22" s="3"/>
      <c r="B22" s="112"/>
      <c r="C22" s="113"/>
      <c r="D22" s="113"/>
      <c r="E22" s="113"/>
      <c r="F22" s="113"/>
      <c r="G22" s="113"/>
      <c r="H22" s="113"/>
      <c r="I22" s="113"/>
      <c r="J22" s="40"/>
      <c r="K22" s="109"/>
      <c r="L22" s="110"/>
      <c r="M22" s="110"/>
      <c r="N22" s="110"/>
      <c r="O22" s="110"/>
      <c r="P22" s="110"/>
      <c r="Q22" s="110"/>
      <c r="R22" s="110"/>
      <c r="S22" s="110"/>
      <c r="T22" s="110"/>
      <c r="U22" s="111"/>
      <c r="V22" s="111"/>
      <c r="W22" s="111"/>
      <c r="X22" s="111"/>
      <c r="Y22" s="111"/>
      <c r="Z22" s="111"/>
      <c r="AA22" s="111"/>
      <c r="AB22" s="111"/>
    </row>
    <row r="23" spans="1:28" ht="15" customHeight="1">
      <c r="A23" s="3"/>
      <c r="B23" s="368" t="s">
        <v>487</v>
      </c>
      <c r="C23" s="370" t="s">
        <v>614</v>
      </c>
      <c r="D23" s="370"/>
      <c r="E23" s="370"/>
      <c r="F23" s="370"/>
      <c r="G23" s="370"/>
      <c r="H23" s="370"/>
      <c r="I23" s="370"/>
      <c r="J23" s="40"/>
      <c r="K23" s="329">
        <v>1</v>
      </c>
      <c r="L23" s="371"/>
      <c r="M23" s="371"/>
      <c r="N23" s="371"/>
      <c r="O23" s="371"/>
      <c r="P23" s="327">
        <v>1</v>
      </c>
      <c r="Q23" s="371"/>
      <c r="R23" s="371"/>
      <c r="S23" s="371"/>
      <c r="T23" s="371"/>
      <c r="U23" s="374" t="s">
        <v>32</v>
      </c>
      <c r="V23" s="374"/>
      <c r="W23" s="374"/>
      <c r="X23" s="374"/>
      <c r="Y23" s="374"/>
      <c r="Z23" s="374"/>
      <c r="AA23" s="374"/>
      <c r="AB23" s="374"/>
    </row>
    <row r="24" spans="1:28" ht="15" customHeight="1" thickBot="1">
      <c r="A24" s="47"/>
      <c r="B24" s="369"/>
      <c r="C24" s="376" t="s">
        <v>131</v>
      </c>
      <c r="D24" s="376"/>
      <c r="E24" s="376"/>
      <c r="F24" s="376"/>
      <c r="G24" s="376"/>
      <c r="H24" s="376"/>
      <c r="I24" s="376"/>
      <c r="J24" s="114"/>
      <c r="K24" s="372"/>
      <c r="L24" s="373"/>
      <c r="M24" s="373"/>
      <c r="N24" s="373"/>
      <c r="O24" s="373"/>
      <c r="P24" s="373"/>
      <c r="Q24" s="373"/>
      <c r="R24" s="373"/>
      <c r="S24" s="373"/>
      <c r="T24" s="373"/>
      <c r="U24" s="375"/>
      <c r="V24" s="375"/>
      <c r="W24" s="375"/>
      <c r="X24" s="375"/>
      <c r="Y24" s="375"/>
      <c r="Z24" s="375"/>
      <c r="AA24" s="375"/>
      <c r="AB24" s="375"/>
    </row>
    <row r="25" spans="1:28" ht="18" customHeight="1">
      <c r="A25" s="358" t="s">
        <v>630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T25" s="314" t="s">
        <v>96</v>
      </c>
      <c r="U25" s="314"/>
      <c r="V25" s="314"/>
      <c r="W25" s="314"/>
      <c r="X25" s="314"/>
      <c r="Y25" s="314"/>
      <c r="Z25" s="314"/>
      <c r="AA25" s="314"/>
      <c r="AB25" s="314"/>
    </row>
    <row r="26" spans="1:25" ht="4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8"/>
      <c r="U26" s="14"/>
      <c r="V26" s="14"/>
      <c r="W26" s="14"/>
      <c r="X26" s="14"/>
      <c r="Y26" s="14"/>
    </row>
    <row r="27" spans="1:28" ht="24.75" customHeight="1">
      <c r="A27" s="334" t="s">
        <v>235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</row>
    <row r="28" spans="1:28" ht="18" customHeight="1" thickBot="1">
      <c r="A28" s="335" t="s">
        <v>126</v>
      </c>
      <c r="B28" s="335"/>
      <c r="C28" s="335"/>
      <c r="D28" s="335"/>
      <c r="W28" s="47"/>
      <c r="X28" s="47"/>
      <c r="Y28" s="47"/>
      <c r="Z28" s="47"/>
      <c r="AA28" s="47"/>
      <c r="AB28" s="47"/>
    </row>
    <row r="29" spans="1:28" ht="18" customHeight="1">
      <c r="A29" s="336" t="s">
        <v>132</v>
      </c>
      <c r="B29" s="336"/>
      <c r="C29" s="336"/>
      <c r="D29" s="336"/>
      <c r="E29" s="336"/>
      <c r="F29" s="336"/>
      <c r="G29" s="337"/>
      <c r="H29" s="318" t="s">
        <v>133</v>
      </c>
      <c r="I29" s="318"/>
      <c r="J29" s="318"/>
      <c r="K29" s="318" t="s">
        <v>134</v>
      </c>
      <c r="L29" s="318"/>
      <c r="M29" s="318"/>
      <c r="N29" s="318" t="s">
        <v>135</v>
      </c>
      <c r="O29" s="318"/>
      <c r="P29" s="318"/>
      <c r="Q29" s="318" t="s">
        <v>450</v>
      </c>
      <c r="R29" s="318"/>
      <c r="S29" s="318"/>
      <c r="T29" s="318" t="s">
        <v>136</v>
      </c>
      <c r="U29" s="318"/>
      <c r="V29" s="318"/>
      <c r="W29" s="319" t="s">
        <v>137</v>
      </c>
      <c r="X29" s="319"/>
      <c r="Y29" s="319"/>
      <c r="Z29" s="319"/>
      <c r="AA29" s="319"/>
      <c r="AB29" s="320"/>
    </row>
    <row r="30" spans="1:28" ht="18" customHeight="1">
      <c r="A30" s="315"/>
      <c r="B30" s="315"/>
      <c r="C30" s="315"/>
      <c r="D30" s="315"/>
      <c r="E30" s="315"/>
      <c r="F30" s="315"/>
      <c r="G30" s="316"/>
      <c r="H30" s="312" t="s">
        <v>138</v>
      </c>
      <c r="I30" s="312" t="s">
        <v>139</v>
      </c>
      <c r="J30" s="312" t="s">
        <v>140</v>
      </c>
      <c r="K30" s="312" t="s">
        <v>138</v>
      </c>
      <c r="L30" s="312" t="s">
        <v>139</v>
      </c>
      <c r="M30" s="312" t="s">
        <v>140</v>
      </c>
      <c r="N30" s="312" t="s">
        <v>138</v>
      </c>
      <c r="O30" s="312" t="s">
        <v>139</v>
      </c>
      <c r="P30" s="312" t="s">
        <v>140</v>
      </c>
      <c r="Q30" s="312" t="s">
        <v>138</v>
      </c>
      <c r="R30" s="312" t="s">
        <v>139</v>
      </c>
      <c r="S30" s="312" t="s">
        <v>140</v>
      </c>
      <c r="T30" s="312" t="s">
        <v>138</v>
      </c>
      <c r="U30" s="312" t="s">
        <v>139</v>
      </c>
      <c r="V30" s="312" t="s">
        <v>140</v>
      </c>
      <c r="W30" s="312" t="s">
        <v>138</v>
      </c>
      <c r="X30" s="312"/>
      <c r="Y30" s="312" t="s">
        <v>139</v>
      </c>
      <c r="Z30" s="312"/>
      <c r="AA30" s="312" t="s">
        <v>140</v>
      </c>
      <c r="AB30" s="313"/>
    </row>
    <row r="31" spans="1:28" ht="18" customHeight="1">
      <c r="A31" s="315"/>
      <c r="B31" s="315"/>
      <c r="C31" s="315"/>
      <c r="D31" s="315"/>
      <c r="E31" s="315"/>
      <c r="F31" s="315"/>
      <c r="G31" s="316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3"/>
    </row>
    <row r="32" spans="1:28" ht="18" customHeight="1">
      <c r="A32" s="338"/>
      <c r="B32" s="338"/>
      <c r="C32" s="338"/>
      <c r="D32" s="338"/>
      <c r="E32" s="338"/>
      <c r="F32" s="338"/>
      <c r="G32" s="339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3"/>
    </row>
    <row r="33" spans="1:28" ht="7.5" customHeight="1">
      <c r="A33" s="30"/>
      <c r="B33" s="30"/>
      <c r="C33" s="30"/>
      <c r="D33" s="30"/>
      <c r="E33" s="37"/>
      <c r="F33" s="38"/>
      <c r="G33" s="3"/>
      <c r="H33" s="3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8" customHeight="1">
      <c r="A34" s="328" t="s">
        <v>201</v>
      </c>
      <c r="B34" s="328"/>
      <c r="C34" s="328"/>
      <c r="D34" s="328"/>
      <c r="E34" s="37" t="s">
        <v>441</v>
      </c>
      <c r="F34" s="38" t="s">
        <v>441</v>
      </c>
      <c r="G34" s="3" t="s">
        <v>198</v>
      </c>
      <c r="H34" s="115">
        <v>45</v>
      </c>
      <c r="I34" s="101">
        <v>41</v>
      </c>
      <c r="J34" s="101">
        <v>4</v>
      </c>
      <c r="K34" s="101">
        <v>9</v>
      </c>
      <c r="L34" s="101">
        <v>7</v>
      </c>
      <c r="M34" s="101">
        <v>2</v>
      </c>
      <c r="N34" s="101">
        <v>9</v>
      </c>
      <c r="O34" s="101">
        <v>7</v>
      </c>
      <c r="P34" s="101">
        <v>2</v>
      </c>
      <c r="Q34" s="101">
        <v>6</v>
      </c>
      <c r="R34" s="101">
        <v>6</v>
      </c>
      <c r="S34" s="101" t="s">
        <v>480</v>
      </c>
      <c r="T34" s="101">
        <v>7</v>
      </c>
      <c r="U34" s="101">
        <v>7</v>
      </c>
      <c r="V34" s="101" t="s">
        <v>480</v>
      </c>
      <c r="W34" s="367">
        <v>14</v>
      </c>
      <c r="X34" s="367"/>
      <c r="Y34" s="367">
        <v>14</v>
      </c>
      <c r="Z34" s="367"/>
      <c r="AA34" s="367" t="s">
        <v>480</v>
      </c>
      <c r="AB34" s="367"/>
    </row>
    <row r="35" spans="1:28" ht="18" customHeight="1">
      <c r="A35" s="328"/>
      <c r="B35" s="328"/>
      <c r="C35" s="328"/>
      <c r="D35" s="328"/>
      <c r="E35" s="37" t="s">
        <v>441</v>
      </c>
      <c r="F35" s="38" t="s">
        <v>443</v>
      </c>
      <c r="G35" s="3"/>
      <c r="H35" s="115">
        <v>38</v>
      </c>
      <c r="I35" s="101">
        <v>38</v>
      </c>
      <c r="J35" s="116" t="s">
        <v>480</v>
      </c>
      <c r="K35" s="101">
        <v>6</v>
      </c>
      <c r="L35" s="101">
        <v>6</v>
      </c>
      <c r="M35" s="116" t="s">
        <v>480</v>
      </c>
      <c r="N35" s="101">
        <v>6</v>
      </c>
      <c r="O35" s="101">
        <v>6</v>
      </c>
      <c r="P35" s="116" t="s">
        <v>480</v>
      </c>
      <c r="Q35" s="101">
        <v>6</v>
      </c>
      <c r="R35" s="101">
        <v>6</v>
      </c>
      <c r="S35" s="101" t="s">
        <v>480</v>
      </c>
      <c r="T35" s="101">
        <v>6</v>
      </c>
      <c r="U35" s="101">
        <v>6</v>
      </c>
      <c r="V35" s="101" t="s">
        <v>480</v>
      </c>
      <c r="W35" s="367">
        <v>14</v>
      </c>
      <c r="X35" s="367"/>
      <c r="Y35" s="367">
        <v>14</v>
      </c>
      <c r="Z35" s="367"/>
      <c r="AA35" s="367" t="s">
        <v>480</v>
      </c>
      <c r="AB35" s="367"/>
    </row>
    <row r="36" spans="1:28" ht="18" customHeight="1">
      <c r="A36" s="328"/>
      <c r="B36" s="328"/>
      <c r="C36" s="328"/>
      <c r="D36" s="328"/>
      <c r="E36" s="37" t="s">
        <v>441</v>
      </c>
      <c r="F36" s="38" t="s">
        <v>487</v>
      </c>
      <c r="G36" s="40"/>
      <c r="H36" s="115">
        <v>40</v>
      </c>
      <c r="I36" s="101">
        <v>37</v>
      </c>
      <c r="J36" s="101">
        <v>3</v>
      </c>
      <c r="K36" s="101">
        <v>7</v>
      </c>
      <c r="L36" s="101">
        <v>6</v>
      </c>
      <c r="M36" s="101">
        <v>1</v>
      </c>
      <c r="N36" s="101">
        <v>6</v>
      </c>
      <c r="O36" s="101">
        <v>6</v>
      </c>
      <c r="P36" s="101">
        <v>0</v>
      </c>
      <c r="Q36" s="101">
        <v>8</v>
      </c>
      <c r="R36" s="101">
        <v>6</v>
      </c>
      <c r="S36" s="101">
        <v>2</v>
      </c>
      <c r="T36" s="101">
        <v>6</v>
      </c>
      <c r="U36" s="101">
        <v>6</v>
      </c>
      <c r="V36" s="101" t="s">
        <v>480</v>
      </c>
      <c r="W36" s="367">
        <v>13</v>
      </c>
      <c r="X36" s="367"/>
      <c r="Y36" s="367">
        <v>13</v>
      </c>
      <c r="Z36" s="367"/>
      <c r="AA36" s="367">
        <v>0</v>
      </c>
      <c r="AB36" s="367"/>
    </row>
    <row r="37" spans="1:28" ht="6" customHeight="1" thickBot="1">
      <c r="A37" s="30"/>
      <c r="B37" s="30"/>
      <c r="C37" s="30"/>
      <c r="D37" s="30"/>
      <c r="E37" s="37"/>
      <c r="F37" s="38"/>
      <c r="G37" s="40"/>
      <c r="H37" s="3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46"/>
      <c r="X37" s="46"/>
      <c r="Y37" s="46"/>
      <c r="Z37" s="46"/>
      <c r="AA37" s="46"/>
      <c r="AB37" s="46"/>
    </row>
    <row r="38" spans="1:28" ht="18" customHeight="1">
      <c r="A38" s="315"/>
      <c r="B38" s="315"/>
      <c r="C38" s="315"/>
      <c r="D38" s="315"/>
      <c r="E38" s="315"/>
      <c r="F38" s="315"/>
      <c r="G38" s="316"/>
      <c r="H38" s="317" t="s">
        <v>133</v>
      </c>
      <c r="I38" s="318"/>
      <c r="J38" s="318"/>
      <c r="K38" s="318" t="s">
        <v>622</v>
      </c>
      <c r="L38" s="318"/>
      <c r="M38" s="318"/>
      <c r="N38" s="318" t="s">
        <v>623</v>
      </c>
      <c r="O38" s="318"/>
      <c r="P38" s="318"/>
      <c r="Q38" s="318" t="s">
        <v>629</v>
      </c>
      <c r="R38" s="318"/>
      <c r="S38" s="318"/>
      <c r="T38" s="318"/>
      <c r="U38" s="318"/>
      <c r="V38" s="318"/>
      <c r="W38" s="319" t="s">
        <v>137</v>
      </c>
      <c r="X38" s="319"/>
      <c r="Y38" s="319"/>
      <c r="Z38" s="319"/>
      <c r="AA38" s="319"/>
      <c r="AB38" s="320"/>
    </row>
    <row r="39" spans="1:28" ht="18" customHeight="1">
      <c r="A39" s="315"/>
      <c r="B39" s="315"/>
      <c r="C39" s="315"/>
      <c r="D39" s="315"/>
      <c r="E39" s="315"/>
      <c r="F39" s="315"/>
      <c r="G39" s="316"/>
      <c r="H39" s="321" t="s">
        <v>138</v>
      </c>
      <c r="I39" s="312" t="s">
        <v>139</v>
      </c>
      <c r="J39" s="312" t="s">
        <v>140</v>
      </c>
      <c r="K39" s="312" t="s">
        <v>138</v>
      </c>
      <c r="L39" s="312" t="s">
        <v>139</v>
      </c>
      <c r="M39" s="312" t="s">
        <v>140</v>
      </c>
      <c r="N39" s="312" t="s">
        <v>138</v>
      </c>
      <c r="O39" s="312" t="s">
        <v>139</v>
      </c>
      <c r="P39" s="312" t="s">
        <v>140</v>
      </c>
      <c r="Q39" s="312" t="s">
        <v>138</v>
      </c>
      <c r="R39" s="312" t="s">
        <v>139</v>
      </c>
      <c r="S39" s="312" t="s">
        <v>140</v>
      </c>
      <c r="T39" s="311"/>
      <c r="U39" s="311"/>
      <c r="V39" s="311"/>
      <c r="W39" s="312" t="s">
        <v>138</v>
      </c>
      <c r="X39" s="312"/>
      <c r="Y39" s="312" t="s">
        <v>139</v>
      </c>
      <c r="Z39" s="312"/>
      <c r="AA39" s="312" t="s">
        <v>140</v>
      </c>
      <c r="AB39" s="313"/>
    </row>
    <row r="40" spans="1:28" ht="18" customHeight="1">
      <c r="A40" s="315"/>
      <c r="B40" s="315"/>
      <c r="C40" s="315"/>
      <c r="D40" s="315"/>
      <c r="E40" s="315"/>
      <c r="F40" s="315"/>
      <c r="G40" s="316"/>
      <c r="H40" s="321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1"/>
      <c r="U40" s="311"/>
      <c r="V40" s="311"/>
      <c r="W40" s="312"/>
      <c r="X40" s="312"/>
      <c r="Y40" s="312"/>
      <c r="Z40" s="312"/>
      <c r="AA40" s="312"/>
      <c r="AB40" s="313"/>
    </row>
    <row r="41" spans="1:28" ht="18" customHeight="1">
      <c r="A41" s="315"/>
      <c r="B41" s="315"/>
      <c r="C41" s="315"/>
      <c r="D41" s="315"/>
      <c r="E41" s="315"/>
      <c r="F41" s="315"/>
      <c r="G41" s="316"/>
      <c r="H41" s="321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1"/>
      <c r="U41" s="311"/>
      <c r="V41" s="311"/>
      <c r="W41" s="312"/>
      <c r="X41" s="312"/>
      <c r="Y41" s="312"/>
      <c r="Z41" s="312"/>
      <c r="AA41" s="312"/>
      <c r="AB41" s="313"/>
    </row>
    <row r="42" spans="1:28" ht="18" customHeight="1">
      <c r="A42" s="323"/>
      <c r="B42" s="323"/>
      <c r="C42" s="323"/>
      <c r="D42" s="323"/>
      <c r="E42" s="41" t="s">
        <v>441</v>
      </c>
      <c r="F42" s="42" t="s">
        <v>613</v>
      </c>
      <c r="G42" s="43"/>
      <c r="H42" s="117">
        <v>37</v>
      </c>
      <c r="I42" s="116">
        <v>35</v>
      </c>
      <c r="J42" s="116">
        <v>2</v>
      </c>
      <c r="K42" s="116">
        <v>7</v>
      </c>
      <c r="L42" s="116">
        <v>6</v>
      </c>
      <c r="M42" s="116">
        <v>1</v>
      </c>
      <c r="N42" s="116">
        <v>7</v>
      </c>
      <c r="O42" s="116">
        <v>6</v>
      </c>
      <c r="P42" s="116">
        <v>1</v>
      </c>
      <c r="Q42" s="116">
        <v>9</v>
      </c>
      <c r="R42" s="116">
        <v>9</v>
      </c>
      <c r="S42" s="116">
        <v>0</v>
      </c>
      <c r="T42" s="116" t="s">
        <v>615</v>
      </c>
      <c r="U42" s="116" t="s">
        <v>615</v>
      </c>
      <c r="V42" s="116" t="s">
        <v>615</v>
      </c>
      <c r="W42" s="365">
        <v>14</v>
      </c>
      <c r="X42" s="365"/>
      <c r="Y42" s="365">
        <v>14</v>
      </c>
      <c r="Z42" s="365"/>
      <c r="AA42" s="365">
        <v>0</v>
      </c>
      <c r="AB42" s="365"/>
    </row>
    <row r="43" spans="1:28" ht="7.5" customHeight="1" thickBot="1">
      <c r="A43" s="366"/>
      <c r="B43" s="366"/>
      <c r="C43" s="366"/>
      <c r="D43" s="366"/>
      <c r="E43" s="118"/>
      <c r="F43" s="119"/>
      <c r="G43" s="120"/>
      <c r="H43" s="121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325"/>
      <c r="X43" s="325"/>
      <c r="Y43" s="325"/>
      <c r="Z43" s="325"/>
      <c r="AA43" s="325"/>
      <c r="AB43" s="325"/>
    </row>
    <row r="44" spans="1:28" ht="18" customHeight="1">
      <c r="A44" s="358" t="s">
        <v>625</v>
      </c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6"/>
      <c r="S44" s="36"/>
      <c r="T44" s="333" t="s">
        <v>96</v>
      </c>
      <c r="U44" s="333"/>
      <c r="V44" s="333"/>
      <c r="W44" s="333"/>
      <c r="X44" s="333"/>
      <c r="Y44" s="333"/>
      <c r="Z44" s="333"/>
      <c r="AA44" s="333"/>
      <c r="AB44" s="333"/>
    </row>
    <row r="45" spans="1:28" ht="4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8"/>
      <c r="U45" s="8"/>
      <c r="V45" s="8"/>
      <c r="W45" s="8"/>
      <c r="X45" s="8"/>
      <c r="Y45" s="8"/>
      <c r="Z45" s="8"/>
      <c r="AA45" s="8"/>
      <c r="AB45" s="8"/>
    </row>
    <row r="46" spans="1:28" ht="18" customHeight="1">
      <c r="A46" s="334" t="s">
        <v>624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</row>
    <row r="47" spans="1:4" ht="18" customHeight="1" thickBot="1">
      <c r="A47" s="34" t="s">
        <v>49</v>
      </c>
      <c r="B47" s="34"/>
      <c r="C47" s="35"/>
      <c r="D47" s="35"/>
    </row>
    <row r="48" spans="1:28" ht="18" customHeight="1">
      <c r="A48" s="317" t="s">
        <v>50</v>
      </c>
      <c r="B48" s="317"/>
      <c r="C48" s="359"/>
      <c r="D48" s="359"/>
      <c r="E48" s="359"/>
      <c r="F48" s="340" t="s">
        <v>51</v>
      </c>
      <c r="G48" s="362"/>
      <c r="H48" s="352" t="s">
        <v>52</v>
      </c>
      <c r="I48" s="349"/>
      <c r="J48" s="340" t="s">
        <v>53</v>
      </c>
      <c r="K48" s="362"/>
      <c r="L48" s="340" t="s">
        <v>54</v>
      </c>
      <c r="M48" s="362"/>
      <c r="N48" s="352" t="s">
        <v>55</v>
      </c>
      <c r="O48" s="349"/>
      <c r="P48" s="348" t="s">
        <v>56</v>
      </c>
      <c r="Q48" s="349"/>
      <c r="R48" s="348" t="s">
        <v>57</v>
      </c>
      <c r="S48" s="349"/>
      <c r="T48" s="352" t="s">
        <v>58</v>
      </c>
      <c r="U48" s="353"/>
      <c r="V48" s="349"/>
      <c r="W48" s="352" t="s">
        <v>59</v>
      </c>
      <c r="X48" s="355"/>
      <c r="Y48" s="355"/>
      <c r="Z48" s="355"/>
      <c r="AA48" s="355"/>
      <c r="AB48" s="355"/>
    </row>
    <row r="49" spans="1:28" ht="18" customHeight="1">
      <c r="A49" s="360"/>
      <c r="B49" s="360"/>
      <c r="C49" s="361"/>
      <c r="D49" s="361"/>
      <c r="E49" s="361"/>
      <c r="F49" s="363"/>
      <c r="G49" s="364"/>
      <c r="H49" s="350"/>
      <c r="I49" s="351"/>
      <c r="J49" s="363"/>
      <c r="K49" s="364"/>
      <c r="L49" s="363"/>
      <c r="M49" s="364"/>
      <c r="N49" s="350"/>
      <c r="O49" s="351"/>
      <c r="P49" s="350"/>
      <c r="Q49" s="351"/>
      <c r="R49" s="350"/>
      <c r="S49" s="351"/>
      <c r="T49" s="350"/>
      <c r="U49" s="354"/>
      <c r="V49" s="351"/>
      <c r="W49" s="356"/>
      <c r="X49" s="357"/>
      <c r="Y49" s="357"/>
      <c r="Z49" s="357"/>
      <c r="AA49" s="357"/>
      <c r="AB49" s="357"/>
    </row>
    <row r="50" spans="1:28" ht="1.5" customHeight="1">
      <c r="A50" s="30"/>
      <c r="B50" s="30"/>
      <c r="C50" s="30"/>
      <c r="D50" s="5"/>
      <c r="E50" s="3"/>
      <c r="F50" s="3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7.25">
      <c r="A51" s="328" t="s">
        <v>48</v>
      </c>
      <c r="B51" s="328"/>
      <c r="C51" s="328"/>
      <c r="D51" s="5" t="s">
        <v>407</v>
      </c>
      <c r="E51" s="40" t="s">
        <v>202</v>
      </c>
      <c r="F51" s="329">
        <f>SUM(H51:AB51)</f>
        <v>29</v>
      </c>
      <c r="G51" s="347"/>
      <c r="H51" s="327">
        <v>14</v>
      </c>
      <c r="I51" s="327"/>
      <c r="J51" s="327">
        <v>7</v>
      </c>
      <c r="K51" s="327"/>
      <c r="L51" s="327">
        <v>2</v>
      </c>
      <c r="M51" s="327"/>
      <c r="N51" s="327">
        <v>6</v>
      </c>
      <c r="O51" s="327"/>
      <c r="P51" s="327" t="s">
        <v>32</v>
      </c>
      <c r="Q51" s="327"/>
      <c r="R51" s="327" t="s">
        <v>32</v>
      </c>
      <c r="S51" s="327"/>
      <c r="T51" s="327" t="s">
        <v>32</v>
      </c>
      <c r="U51" s="327"/>
      <c r="V51" s="327"/>
      <c r="W51" s="327" t="s">
        <v>32</v>
      </c>
      <c r="X51" s="327"/>
      <c r="Y51" s="327"/>
      <c r="Z51" s="327"/>
      <c r="AA51" s="327"/>
      <c r="AB51" s="327"/>
    </row>
    <row r="52" spans="1:28" ht="1.5" customHeight="1">
      <c r="A52" s="30"/>
      <c r="B52" s="30"/>
      <c r="C52" s="30"/>
      <c r="D52" s="5"/>
      <c r="E52" s="3"/>
      <c r="F52" s="39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7.25">
      <c r="A53" s="328"/>
      <c r="B53" s="328"/>
      <c r="C53" s="328"/>
      <c r="D53" s="5" t="s">
        <v>406</v>
      </c>
      <c r="E53" s="40"/>
      <c r="F53" s="329">
        <f>SUM(H53:AB53)</f>
        <v>30</v>
      </c>
      <c r="G53" s="347"/>
      <c r="H53" s="327">
        <v>14</v>
      </c>
      <c r="I53" s="327"/>
      <c r="J53" s="327">
        <v>6</v>
      </c>
      <c r="K53" s="327"/>
      <c r="L53" s="327">
        <v>2</v>
      </c>
      <c r="M53" s="327"/>
      <c r="N53" s="327">
        <v>8</v>
      </c>
      <c r="O53" s="327"/>
      <c r="P53" s="327" t="s">
        <v>32</v>
      </c>
      <c r="Q53" s="327"/>
      <c r="R53" s="327" t="s">
        <v>32</v>
      </c>
      <c r="S53" s="327"/>
      <c r="T53" s="327" t="s">
        <v>32</v>
      </c>
      <c r="U53" s="327"/>
      <c r="V53" s="327"/>
      <c r="W53" s="327" t="s">
        <v>32</v>
      </c>
      <c r="X53" s="327"/>
      <c r="Y53" s="327"/>
      <c r="Z53" s="327"/>
      <c r="AA53" s="327"/>
      <c r="AB53" s="327"/>
    </row>
    <row r="54" spans="1:28" ht="1.5" customHeight="1">
      <c r="A54" s="30"/>
      <c r="B54" s="30"/>
      <c r="C54" s="30"/>
      <c r="D54" s="5"/>
      <c r="E54" s="40"/>
      <c r="F54" s="39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s="3" customFormat="1" ht="17.25">
      <c r="A55" s="30"/>
      <c r="B55" s="30"/>
      <c r="C55" s="30"/>
      <c r="D55" s="5" t="s">
        <v>488</v>
      </c>
      <c r="E55" s="40"/>
      <c r="F55" s="329">
        <f>SUM(H55:AB55)</f>
        <v>33</v>
      </c>
      <c r="G55" s="347"/>
      <c r="H55" s="327">
        <v>14</v>
      </c>
      <c r="I55" s="327"/>
      <c r="J55" s="327">
        <v>7</v>
      </c>
      <c r="K55" s="327"/>
      <c r="L55" s="327">
        <v>2</v>
      </c>
      <c r="M55" s="327"/>
      <c r="N55" s="327">
        <v>10</v>
      </c>
      <c r="O55" s="327"/>
      <c r="P55" s="327" t="s">
        <v>494</v>
      </c>
      <c r="Q55" s="327"/>
      <c r="R55" s="327" t="s">
        <v>494</v>
      </c>
      <c r="S55" s="327"/>
      <c r="T55" s="327" t="s">
        <v>495</v>
      </c>
      <c r="U55" s="327"/>
      <c r="V55" s="327"/>
      <c r="W55" s="327" t="s">
        <v>494</v>
      </c>
      <c r="X55" s="327"/>
      <c r="Y55" s="327"/>
      <c r="Z55" s="327"/>
      <c r="AA55" s="327"/>
      <c r="AB55" s="327"/>
    </row>
    <row r="56" spans="1:28" ht="1.5" customHeight="1">
      <c r="A56" s="30"/>
      <c r="B56" s="30"/>
      <c r="C56" s="30"/>
      <c r="D56" s="5"/>
      <c r="E56" s="40"/>
      <c r="F56" s="39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s="3" customFormat="1" ht="17.25">
      <c r="A57" s="31"/>
      <c r="B57" s="31"/>
      <c r="C57" s="31"/>
      <c r="D57" s="7" t="s">
        <v>577</v>
      </c>
      <c r="E57" s="43"/>
      <c r="F57" s="326">
        <f>SUM(H57:AB57)</f>
        <v>34</v>
      </c>
      <c r="G57" s="346"/>
      <c r="H57" s="322">
        <v>14</v>
      </c>
      <c r="I57" s="322"/>
      <c r="J57" s="322">
        <v>5</v>
      </c>
      <c r="K57" s="322"/>
      <c r="L57" s="322">
        <v>2</v>
      </c>
      <c r="M57" s="322"/>
      <c r="N57" s="322">
        <v>12</v>
      </c>
      <c r="O57" s="322"/>
      <c r="P57" s="322" t="s">
        <v>494</v>
      </c>
      <c r="Q57" s="322"/>
      <c r="R57" s="322" t="s">
        <v>494</v>
      </c>
      <c r="S57" s="322"/>
      <c r="T57" s="322">
        <v>1</v>
      </c>
      <c r="U57" s="322"/>
      <c r="V57" s="322"/>
      <c r="W57" s="322" t="s">
        <v>494</v>
      </c>
      <c r="X57" s="322"/>
      <c r="Y57" s="322"/>
      <c r="Z57" s="322"/>
      <c r="AA57" s="322"/>
      <c r="AB57" s="322"/>
    </row>
    <row r="58" spans="1:28" ht="1.5" customHeight="1" thickBot="1">
      <c r="A58" s="31"/>
      <c r="B58" s="31"/>
      <c r="C58" s="31"/>
      <c r="D58" s="7"/>
      <c r="E58" s="43"/>
      <c r="F58" s="324"/>
      <c r="G58" s="344"/>
      <c r="H58" s="325"/>
      <c r="I58" s="325"/>
      <c r="J58" s="325"/>
      <c r="K58" s="325"/>
      <c r="L58" s="325"/>
      <c r="M58" s="325"/>
      <c r="N58" s="325"/>
      <c r="O58" s="325"/>
      <c r="P58" s="345"/>
      <c r="Q58" s="345"/>
      <c r="R58" s="345"/>
      <c r="S58" s="345"/>
      <c r="T58" s="325"/>
      <c r="U58" s="325"/>
      <c r="V58" s="325"/>
      <c r="W58" s="325"/>
      <c r="X58" s="325"/>
      <c r="Y58" s="325"/>
      <c r="Z58" s="325"/>
      <c r="AA58" s="325"/>
      <c r="AB58" s="325"/>
    </row>
    <row r="59" spans="1:28" ht="18" customHeight="1">
      <c r="A59" s="333"/>
      <c r="B59" s="333"/>
      <c r="C59" s="10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36"/>
      <c r="P59" s="36"/>
      <c r="Q59" s="36"/>
      <c r="R59" s="36"/>
      <c r="S59" s="36"/>
      <c r="U59" s="108"/>
      <c r="V59" s="108"/>
      <c r="W59" s="108"/>
      <c r="X59" s="108"/>
      <c r="Z59" s="8"/>
      <c r="AA59" s="8"/>
      <c r="AB59" s="108" t="s">
        <v>60</v>
      </c>
    </row>
    <row r="60" ht="4.5" customHeight="1"/>
    <row r="61" spans="1:28" ht="18" customHeight="1">
      <c r="A61" s="334" t="s">
        <v>374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</row>
    <row r="62" spans="1:28" ht="18" customHeight="1" thickBot="1">
      <c r="A62" s="335" t="s">
        <v>61</v>
      </c>
      <c r="B62" s="335"/>
      <c r="C62" s="335"/>
      <c r="D62" s="335"/>
      <c r="E62" s="335"/>
      <c r="F62" s="3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</row>
    <row r="63" spans="1:28" ht="18" customHeight="1">
      <c r="A63" s="336" t="s">
        <v>50</v>
      </c>
      <c r="B63" s="336"/>
      <c r="C63" s="336"/>
      <c r="D63" s="336"/>
      <c r="E63" s="337"/>
      <c r="F63" s="340" t="s">
        <v>62</v>
      </c>
      <c r="G63" s="336"/>
      <c r="H63" s="337"/>
      <c r="I63" s="342" t="s">
        <v>63</v>
      </c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</row>
    <row r="64" spans="1:28" ht="18" customHeight="1">
      <c r="A64" s="338"/>
      <c r="B64" s="338"/>
      <c r="C64" s="338"/>
      <c r="D64" s="338"/>
      <c r="E64" s="339"/>
      <c r="F64" s="341"/>
      <c r="G64" s="338"/>
      <c r="H64" s="339"/>
      <c r="I64" s="330" t="s">
        <v>64</v>
      </c>
      <c r="J64" s="331"/>
      <c r="K64" s="332"/>
      <c r="L64" s="330" t="s">
        <v>65</v>
      </c>
      <c r="M64" s="331"/>
      <c r="N64" s="332"/>
      <c r="O64" s="330" t="s">
        <v>66</v>
      </c>
      <c r="P64" s="331"/>
      <c r="Q64" s="332"/>
      <c r="R64" s="330" t="s">
        <v>67</v>
      </c>
      <c r="S64" s="331"/>
      <c r="T64" s="332"/>
      <c r="U64" s="330" t="s">
        <v>68</v>
      </c>
      <c r="V64" s="331"/>
      <c r="W64" s="332"/>
      <c r="X64" s="330" t="s">
        <v>69</v>
      </c>
      <c r="Y64" s="331"/>
      <c r="Z64" s="331"/>
      <c r="AA64" s="331"/>
      <c r="AB64" s="331"/>
    </row>
    <row r="65" spans="1:28" ht="8.25" customHeight="1">
      <c r="A65" s="30"/>
      <c r="B65" s="30"/>
      <c r="C65" s="30"/>
      <c r="D65" s="5"/>
      <c r="E65" s="3"/>
      <c r="F65" s="39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7.25" customHeight="1">
      <c r="A66" s="328" t="s">
        <v>405</v>
      </c>
      <c r="B66" s="328"/>
      <c r="C66" s="328"/>
      <c r="D66" s="5" t="s">
        <v>407</v>
      </c>
      <c r="E66" s="3" t="s">
        <v>202</v>
      </c>
      <c r="F66" s="329">
        <v>12</v>
      </c>
      <c r="G66" s="327"/>
      <c r="H66" s="327"/>
      <c r="I66" s="327">
        <v>109</v>
      </c>
      <c r="J66" s="327"/>
      <c r="K66" s="327"/>
      <c r="L66" s="327">
        <v>5</v>
      </c>
      <c r="M66" s="327"/>
      <c r="N66" s="327"/>
      <c r="O66" s="327">
        <v>25</v>
      </c>
      <c r="P66" s="327"/>
      <c r="Q66" s="327"/>
      <c r="R66" s="327">
        <v>65</v>
      </c>
      <c r="S66" s="327"/>
      <c r="T66" s="327"/>
      <c r="U66" s="327">
        <v>1</v>
      </c>
      <c r="V66" s="327"/>
      <c r="W66" s="327"/>
      <c r="X66" s="327">
        <v>13</v>
      </c>
      <c r="Y66" s="327"/>
      <c r="Z66" s="327"/>
      <c r="AA66" s="327"/>
      <c r="AB66" s="327"/>
    </row>
    <row r="67" spans="1:28" ht="8.25" customHeight="1">
      <c r="A67" s="30"/>
      <c r="B67" s="30"/>
      <c r="C67" s="30"/>
      <c r="D67" s="5"/>
      <c r="E67" s="3"/>
      <c r="F67" s="39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7.25">
      <c r="A68" s="328"/>
      <c r="B68" s="328"/>
      <c r="C68" s="328"/>
      <c r="D68" s="5" t="s">
        <v>406</v>
      </c>
      <c r="E68" s="40"/>
      <c r="F68" s="329">
        <v>12</v>
      </c>
      <c r="G68" s="327"/>
      <c r="H68" s="327"/>
      <c r="I68" s="327">
        <v>104</v>
      </c>
      <c r="J68" s="327"/>
      <c r="K68" s="327"/>
      <c r="L68" s="327">
        <v>23</v>
      </c>
      <c r="M68" s="327"/>
      <c r="N68" s="327"/>
      <c r="O68" s="327">
        <v>19</v>
      </c>
      <c r="P68" s="327"/>
      <c r="Q68" s="327"/>
      <c r="R68" s="327">
        <v>47</v>
      </c>
      <c r="S68" s="327"/>
      <c r="T68" s="327"/>
      <c r="U68" s="327">
        <v>1</v>
      </c>
      <c r="V68" s="327"/>
      <c r="W68" s="327"/>
      <c r="X68" s="327">
        <v>14</v>
      </c>
      <c r="Y68" s="327"/>
      <c r="Z68" s="327"/>
      <c r="AA68" s="327"/>
      <c r="AB68" s="327"/>
    </row>
    <row r="69" spans="1:28" s="3" customFormat="1" ht="8.25" customHeight="1">
      <c r="A69" s="30"/>
      <c r="B69" s="30"/>
      <c r="C69" s="30"/>
      <c r="D69" s="5"/>
      <c r="F69" s="39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s="3" customFormat="1" ht="17.25">
      <c r="A70" s="328"/>
      <c r="B70" s="328"/>
      <c r="C70" s="328"/>
      <c r="D70" s="5" t="s">
        <v>488</v>
      </c>
      <c r="F70" s="329">
        <v>12</v>
      </c>
      <c r="G70" s="327"/>
      <c r="H70" s="327"/>
      <c r="I70" s="327">
        <f>SUM(L70:AB70)</f>
        <v>133</v>
      </c>
      <c r="J70" s="327"/>
      <c r="K70" s="327"/>
      <c r="L70" s="327">
        <v>38</v>
      </c>
      <c r="M70" s="327"/>
      <c r="N70" s="327"/>
      <c r="O70" s="327">
        <v>25</v>
      </c>
      <c r="P70" s="327"/>
      <c r="Q70" s="327"/>
      <c r="R70" s="327">
        <v>66</v>
      </c>
      <c r="S70" s="327"/>
      <c r="T70" s="327"/>
      <c r="U70" s="327">
        <v>1</v>
      </c>
      <c r="V70" s="327"/>
      <c r="W70" s="327"/>
      <c r="X70" s="327">
        <v>3</v>
      </c>
      <c r="Y70" s="327"/>
      <c r="Z70" s="327"/>
      <c r="AA70" s="327"/>
      <c r="AB70" s="327"/>
    </row>
    <row r="71" spans="1:28" ht="8.25" customHeight="1">
      <c r="A71" s="30"/>
      <c r="B71" s="30"/>
      <c r="C71" s="30"/>
      <c r="D71" s="5"/>
      <c r="E71" s="40"/>
      <c r="F71" s="39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7.25">
      <c r="A72" s="323"/>
      <c r="B72" s="323"/>
      <c r="C72" s="323"/>
      <c r="D72" s="7" t="s">
        <v>577</v>
      </c>
      <c r="E72" s="43"/>
      <c r="F72" s="326">
        <v>12</v>
      </c>
      <c r="G72" s="322"/>
      <c r="H72" s="322"/>
      <c r="I72" s="322">
        <f>SUM(L72:AB72)</f>
        <v>126</v>
      </c>
      <c r="J72" s="322"/>
      <c r="K72" s="322"/>
      <c r="L72" s="322">
        <v>33</v>
      </c>
      <c r="M72" s="322"/>
      <c r="N72" s="322"/>
      <c r="O72" s="322">
        <v>28</v>
      </c>
      <c r="P72" s="322"/>
      <c r="Q72" s="322"/>
      <c r="R72" s="322">
        <v>53</v>
      </c>
      <c r="S72" s="322"/>
      <c r="T72" s="322"/>
      <c r="U72" s="322">
        <v>0</v>
      </c>
      <c r="V72" s="322"/>
      <c r="W72" s="322"/>
      <c r="X72" s="322">
        <v>12</v>
      </c>
      <c r="Y72" s="322"/>
      <c r="Z72" s="322"/>
      <c r="AA72" s="322"/>
      <c r="AB72" s="322"/>
    </row>
    <row r="73" spans="1:28" ht="8.25" customHeight="1" thickBot="1">
      <c r="A73" s="323"/>
      <c r="B73" s="323"/>
      <c r="C73" s="323"/>
      <c r="D73" s="7"/>
      <c r="E73" s="43"/>
      <c r="F73" s="324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</row>
    <row r="74" spans="1:28" ht="18" customHeight="1">
      <c r="A74" s="106"/>
      <c r="B74" s="36"/>
      <c r="C74" s="36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36"/>
      <c r="S74" s="36"/>
      <c r="T74" s="314" t="s">
        <v>70</v>
      </c>
      <c r="U74" s="314"/>
      <c r="V74" s="314"/>
      <c r="W74" s="314"/>
      <c r="X74" s="314"/>
      <c r="Y74" s="314"/>
      <c r="Z74" s="314"/>
      <c r="AA74" s="314"/>
      <c r="AB74" s="314"/>
    </row>
  </sheetData>
  <sheetProtection/>
  <mergeCells count="245">
    <mergeCell ref="A1:AB1"/>
    <mergeCell ref="A2:D2"/>
    <mergeCell ref="A3:J4"/>
    <mergeCell ref="K3:O4"/>
    <mergeCell ref="P3:T4"/>
    <mergeCell ref="U3:AB4"/>
    <mergeCell ref="P7:T8"/>
    <mergeCell ref="U7:AB8"/>
    <mergeCell ref="A5:E6"/>
    <mergeCell ref="F5:F6"/>
    <mergeCell ref="G5:G6"/>
    <mergeCell ref="H5:J6"/>
    <mergeCell ref="K5:O6"/>
    <mergeCell ref="P5:T6"/>
    <mergeCell ref="G9:G10"/>
    <mergeCell ref="H9:J10"/>
    <mergeCell ref="K9:O10"/>
    <mergeCell ref="P9:T10"/>
    <mergeCell ref="U5:AB6"/>
    <mergeCell ref="A7:E8"/>
    <mergeCell ref="F7:F8"/>
    <mergeCell ref="G7:G8"/>
    <mergeCell ref="H7:J8"/>
    <mergeCell ref="K7:O8"/>
    <mergeCell ref="U9:AB10"/>
    <mergeCell ref="A11:E12"/>
    <mergeCell ref="F11:F12"/>
    <mergeCell ref="G11:G12"/>
    <mergeCell ref="H11:J12"/>
    <mergeCell ref="K11:O12"/>
    <mergeCell ref="P11:T12"/>
    <mergeCell ref="U11:AB12"/>
    <mergeCell ref="A9:E10"/>
    <mergeCell ref="F9:F10"/>
    <mergeCell ref="K13:O13"/>
    <mergeCell ref="P13:T13"/>
    <mergeCell ref="B14:B15"/>
    <mergeCell ref="C14:I15"/>
    <mergeCell ref="K14:O15"/>
    <mergeCell ref="P14:T15"/>
    <mergeCell ref="U14:AB15"/>
    <mergeCell ref="B17:B18"/>
    <mergeCell ref="C17:I18"/>
    <mergeCell ref="K17:O18"/>
    <mergeCell ref="P17:T18"/>
    <mergeCell ref="U17:AB18"/>
    <mergeCell ref="B20:B21"/>
    <mergeCell ref="C20:I20"/>
    <mergeCell ref="K20:O21"/>
    <mergeCell ref="P20:T21"/>
    <mergeCell ref="U20:AB21"/>
    <mergeCell ref="C21:I21"/>
    <mergeCell ref="N29:P29"/>
    <mergeCell ref="Q29:S29"/>
    <mergeCell ref="T29:V29"/>
    <mergeCell ref="B23:B24"/>
    <mergeCell ref="C23:I23"/>
    <mergeCell ref="K23:O24"/>
    <mergeCell ref="P23:T24"/>
    <mergeCell ref="U23:AB24"/>
    <mergeCell ref="C24:I24"/>
    <mergeCell ref="N30:N32"/>
    <mergeCell ref="O30:O32"/>
    <mergeCell ref="P30:P32"/>
    <mergeCell ref="A25:Q25"/>
    <mergeCell ref="T25:AB25"/>
    <mergeCell ref="A27:AB27"/>
    <mergeCell ref="A28:D28"/>
    <mergeCell ref="A29:G32"/>
    <mergeCell ref="H29:J29"/>
    <mergeCell ref="K29:M29"/>
    <mergeCell ref="T30:T32"/>
    <mergeCell ref="U30:U32"/>
    <mergeCell ref="V30:V32"/>
    <mergeCell ref="W29:AB29"/>
    <mergeCell ref="H30:H32"/>
    <mergeCell ref="I30:I32"/>
    <mergeCell ref="J30:J32"/>
    <mergeCell ref="K30:K32"/>
    <mergeCell ref="L30:L32"/>
    <mergeCell ref="M30:M32"/>
    <mergeCell ref="W30:X32"/>
    <mergeCell ref="Y30:Z32"/>
    <mergeCell ref="AA30:AB32"/>
    <mergeCell ref="A34:D34"/>
    <mergeCell ref="W34:X34"/>
    <mergeCell ref="Y34:Z34"/>
    <mergeCell ref="AA34:AB34"/>
    <mergeCell ref="Q30:Q32"/>
    <mergeCell ref="R30:R32"/>
    <mergeCell ref="S30:S32"/>
    <mergeCell ref="A35:D35"/>
    <mergeCell ref="W35:X35"/>
    <mergeCell ref="Y35:Z35"/>
    <mergeCell ref="AA35:AB35"/>
    <mergeCell ref="A36:D36"/>
    <mergeCell ref="W36:X36"/>
    <mergeCell ref="Y36:Z36"/>
    <mergeCell ref="AA36:AB36"/>
    <mergeCell ref="A42:D42"/>
    <mergeCell ref="W42:X42"/>
    <mergeCell ref="Y42:Z42"/>
    <mergeCell ref="AA42:AB42"/>
    <mergeCell ref="A43:D43"/>
    <mergeCell ref="W43:X43"/>
    <mergeCell ref="Y43:Z43"/>
    <mergeCell ref="AA43:AB43"/>
    <mergeCell ref="A44:Q44"/>
    <mergeCell ref="T44:AB44"/>
    <mergeCell ref="A46:AB46"/>
    <mergeCell ref="A48:E49"/>
    <mergeCell ref="F48:G49"/>
    <mergeCell ref="H48:I49"/>
    <mergeCell ref="J48:K49"/>
    <mergeCell ref="L48:M49"/>
    <mergeCell ref="N48:O49"/>
    <mergeCell ref="P48:Q49"/>
    <mergeCell ref="R48:S49"/>
    <mergeCell ref="T48:V49"/>
    <mergeCell ref="W48:AB49"/>
    <mergeCell ref="A51:C51"/>
    <mergeCell ref="F51:G51"/>
    <mergeCell ref="H51:I51"/>
    <mergeCell ref="J51:K51"/>
    <mergeCell ref="L51:M51"/>
    <mergeCell ref="N51:O51"/>
    <mergeCell ref="P51:Q51"/>
    <mergeCell ref="R51:S51"/>
    <mergeCell ref="T51:V51"/>
    <mergeCell ref="W51:AB51"/>
    <mergeCell ref="A53:C53"/>
    <mergeCell ref="F53:G53"/>
    <mergeCell ref="H53:I53"/>
    <mergeCell ref="J53:K53"/>
    <mergeCell ref="L53:M53"/>
    <mergeCell ref="N53:O53"/>
    <mergeCell ref="P53:Q53"/>
    <mergeCell ref="R53:S53"/>
    <mergeCell ref="T53:V53"/>
    <mergeCell ref="W53:AB53"/>
    <mergeCell ref="F55:G55"/>
    <mergeCell ref="H55:I55"/>
    <mergeCell ref="J55:K55"/>
    <mergeCell ref="L55:M55"/>
    <mergeCell ref="N55:O55"/>
    <mergeCell ref="P55:Q55"/>
    <mergeCell ref="R55:S55"/>
    <mergeCell ref="T55:V55"/>
    <mergeCell ref="W55:AB55"/>
    <mergeCell ref="F57:G57"/>
    <mergeCell ref="H57:I57"/>
    <mergeCell ref="J57:K57"/>
    <mergeCell ref="L57:M57"/>
    <mergeCell ref="N57:O57"/>
    <mergeCell ref="P57:Q57"/>
    <mergeCell ref="R57:S57"/>
    <mergeCell ref="T57:V57"/>
    <mergeCell ref="W57:AB57"/>
    <mergeCell ref="F58:G58"/>
    <mergeCell ref="H58:I58"/>
    <mergeCell ref="J58:K58"/>
    <mergeCell ref="L58:M58"/>
    <mergeCell ref="N58:O58"/>
    <mergeCell ref="P58:Q58"/>
    <mergeCell ref="R58:S58"/>
    <mergeCell ref="T58:V58"/>
    <mergeCell ref="W58:AB58"/>
    <mergeCell ref="A59:B59"/>
    <mergeCell ref="A61:AB61"/>
    <mergeCell ref="A62:E62"/>
    <mergeCell ref="A63:E64"/>
    <mergeCell ref="F63:H64"/>
    <mergeCell ref="I63:AB63"/>
    <mergeCell ref="I64:K64"/>
    <mergeCell ref="L64:N64"/>
    <mergeCell ref="O64:Q64"/>
    <mergeCell ref="R64:T64"/>
    <mergeCell ref="U64:W64"/>
    <mergeCell ref="X64:AB64"/>
    <mergeCell ref="A66:C66"/>
    <mergeCell ref="F66:H66"/>
    <mergeCell ref="I66:K66"/>
    <mergeCell ref="L66:N66"/>
    <mergeCell ref="O66:Q66"/>
    <mergeCell ref="R66:T66"/>
    <mergeCell ref="U66:W66"/>
    <mergeCell ref="X66:AB66"/>
    <mergeCell ref="A68:C68"/>
    <mergeCell ref="F68:H68"/>
    <mergeCell ref="I68:K68"/>
    <mergeCell ref="L68:N68"/>
    <mergeCell ref="O68:Q68"/>
    <mergeCell ref="R68:T68"/>
    <mergeCell ref="U68:W68"/>
    <mergeCell ref="X68:AB68"/>
    <mergeCell ref="A70:C70"/>
    <mergeCell ref="F70:H70"/>
    <mergeCell ref="I70:K70"/>
    <mergeCell ref="L70:N70"/>
    <mergeCell ref="O70:Q70"/>
    <mergeCell ref="R70:T70"/>
    <mergeCell ref="U70:W70"/>
    <mergeCell ref="X70:AB70"/>
    <mergeCell ref="A72:C72"/>
    <mergeCell ref="F72:H72"/>
    <mergeCell ref="I72:K72"/>
    <mergeCell ref="L72:N72"/>
    <mergeCell ref="O72:Q72"/>
    <mergeCell ref="R72:T72"/>
    <mergeCell ref="U72:W72"/>
    <mergeCell ref="X72:AB72"/>
    <mergeCell ref="A73:C73"/>
    <mergeCell ref="F73:H73"/>
    <mergeCell ref="I73:K73"/>
    <mergeCell ref="L73:N73"/>
    <mergeCell ref="O73:Q73"/>
    <mergeCell ref="R73:T73"/>
    <mergeCell ref="U73:W73"/>
    <mergeCell ref="X73:AB73"/>
    <mergeCell ref="T74:AB74"/>
    <mergeCell ref="A38:G41"/>
    <mergeCell ref="H38:J38"/>
    <mergeCell ref="K38:M38"/>
    <mergeCell ref="N38:P38"/>
    <mergeCell ref="Q38:S38"/>
    <mergeCell ref="T38:V38"/>
    <mergeCell ref="W38:AB38"/>
    <mergeCell ref="H39:H41"/>
    <mergeCell ref="I39:I41"/>
    <mergeCell ref="J39:J41"/>
    <mergeCell ref="K39:K41"/>
    <mergeCell ref="L39:L41"/>
    <mergeCell ref="M39:M41"/>
    <mergeCell ref="N39:N41"/>
    <mergeCell ref="O39:O41"/>
    <mergeCell ref="V39:V41"/>
    <mergeCell ref="W39:X41"/>
    <mergeCell ref="Y39:Z41"/>
    <mergeCell ref="AA39:AB41"/>
    <mergeCell ref="P39:P41"/>
    <mergeCell ref="Q39:Q41"/>
    <mergeCell ref="R39:R41"/>
    <mergeCell ref="S39:S41"/>
    <mergeCell ref="T39:T41"/>
    <mergeCell ref="U39:U41"/>
  </mergeCells>
  <printOptions horizontalCentered="1"/>
  <pageMargins left="0.5905511811023623" right="0.3937007874015748" top="0.47" bottom="0.1968503937007874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3"/>
  <sheetViews>
    <sheetView showGridLines="0" zoomScale="90" zoomScaleNormal="90" zoomScalePageLayoutView="0" workbookViewId="0" topLeftCell="A10">
      <selection activeCell="M10" sqref="M10:O10"/>
    </sheetView>
  </sheetViews>
  <sheetFormatPr defaultColWidth="4.625" defaultRowHeight="22.5" customHeight="1"/>
  <cols>
    <col min="1" max="1" width="1.4921875" style="1" customWidth="1"/>
    <col min="2" max="2" width="3.875" style="1" customWidth="1"/>
    <col min="3" max="3" width="4.125" style="1" customWidth="1"/>
    <col min="4" max="4" width="2.875" style="1" customWidth="1"/>
    <col min="5" max="6" width="4.75390625" style="1" customWidth="1"/>
    <col min="7" max="7" width="5.125" style="1" customWidth="1"/>
    <col min="8" max="8" width="5.375" style="1" customWidth="1"/>
    <col min="9" max="9" width="4.75390625" style="1" customWidth="1"/>
    <col min="10" max="12" width="4.625" style="1" customWidth="1"/>
    <col min="13" max="14" width="5.375" style="1" bestFit="1" customWidth="1"/>
    <col min="15" max="15" width="4.625" style="1" customWidth="1"/>
    <col min="16" max="17" width="4.75390625" style="1" bestFit="1" customWidth="1"/>
    <col min="18" max="20" width="5.375" style="1" bestFit="1" customWidth="1"/>
    <col min="21" max="21" width="4.625" style="1" customWidth="1"/>
    <col min="22" max="22" width="5.25390625" style="1" customWidth="1"/>
    <col min="23" max="23" width="5.375" style="1" bestFit="1" customWidth="1"/>
    <col min="24" max="24" width="4.75390625" style="1" bestFit="1" customWidth="1"/>
    <col min="25" max="25" width="4.625" style="1" customWidth="1"/>
    <col min="26" max="27" width="5.375" style="1" bestFit="1" customWidth="1"/>
    <col min="28" max="16384" width="4.625" style="1" customWidth="1"/>
  </cols>
  <sheetData>
    <row r="1" spans="1:27" ht="22.5" customHeight="1">
      <c r="A1" s="334" t="s">
        <v>236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</row>
    <row r="2" spans="1:7" ht="22.5" customHeight="1" thickBot="1">
      <c r="A2" s="335" t="s">
        <v>174</v>
      </c>
      <c r="B2" s="335"/>
      <c r="C2" s="335"/>
      <c r="D2" s="335"/>
      <c r="E2" s="335"/>
      <c r="F2" s="335"/>
      <c r="G2" s="335"/>
    </row>
    <row r="3" spans="1:27" ht="22.5" customHeight="1">
      <c r="A3" s="336" t="s">
        <v>371</v>
      </c>
      <c r="B3" s="336"/>
      <c r="C3" s="336"/>
      <c r="D3" s="336"/>
      <c r="E3" s="336"/>
      <c r="F3" s="336"/>
      <c r="G3" s="336"/>
      <c r="H3" s="336"/>
      <c r="I3" s="337"/>
      <c r="J3" s="342" t="s">
        <v>175</v>
      </c>
      <c r="K3" s="343"/>
      <c r="L3" s="343"/>
      <c r="M3" s="343"/>
      <c r="N3" s="343"/>
      <c r="O3" s="317"/>
      <c r="P3" s="342" t="s">
        <v>176</v>
      </c>
      <c r="Q3" s="343"/>
      <c r="R3" s="343"/>
      <c r="S3" s="343"/>
      <c r="T3" s="343"/>
      <c r="U3" s="317"/>
      <c r="V3" s="342" t="s">
        <v>177</v>
      </c>
      <c r="W3" s="343"/>
      <c r="X3" s="343"/>
      <c r="Y3" s="343"/>
      <c r="Z3" s="343"/>
      <c r="AA3" s="343"/>
    </row>
    <row r="4" spans="1:27" ht="22.5" customHeight="1">
      <c r="A4" s="338"/>
      <c r="B4" s="338"/>
      <c r="C4" s="338"/>
      <c r="D4" s="338"/>
      <c r="E4" s="338"/>
      <c r="F4" s="338"/>
      <c r="G4" s="338"/>
      <c r="H4" s="338"/>
      <c r="I4" s="339"/>
      <c r="J4" s="330" t="s">
        <v>178</v>
      </c>
      <c r="K4" s="331"/>
      <c r="L4" s="332"/>
      <c r="M4" s="330" t="s">
        <v>179</v>
      </c>
      <c r="N4" s="331"/>
      <c r="O4" s="332"/>
      <c r="P4" s="330" t="s">
        <v>178</v>
      </c>
      <c r="Q4" s="331"/>
      <c r="R4" s="332"/>
      <c r="S4" s="330" t="s">
        <v>179</v>
      </c>
      <c r="T4" s="331"/>
      <c r="U4" s="332"/>
      <c r="V4" s="330" t="s">
        <v>178</v>
      </c>
      <c r="W4" s="331"/>
      <c r="X4" s="332"/>
      <c r="Y4" s="330" t="s">
        <v>179</v>
      </c>
      <c r="Z4" s="331"/>
      <c r="AA4" s="331"/>
    </row>
    <row r="5" spans="1:27" ht="22.5" customHeight="1">
      <c r="A5" s="315" t="s">
        <v>203</v>
      </c>
      <c r="B5" s="315"/>
      <c r="C5" s="315"/>
      <c r="D5" s="315"/>
      <c r="E5" s="315"/>
      <c r="F5" s="37" t="s">
        <v>408</v>
      </c>
      <c r="G5" s="38" t="s">
        <v>408</v>
      </c>
      <c r="H5" s="315" t="s">
        <v>202</v>
      </c>
      <c r="I5" s="315"/>
      <c r="J5" s="329">
        <v>146</v>
      </c>
      <c r="K5" s="327"/>
      <c r="L5" s="327"/>
      <c r="M5" s="327">
        <v>528</v>
      </c>
      <c r="N5" s="327"/>
      <c r="O5" s="327"/>
      <c r="P5" s="327">
        <v>103</v>
      </c>
      <c r="Q5" s="327"/>
      <c r="R5" s="327"/>
      <c r="S5" s="327">
        <v>419</v>
      </c>
      <c r="T5" s="327"/>
      <c r="U5" s="327"/>
      <c r="V5" s="327">
        <v>43</v>
      </c>
      <c r="W5" s="327"/>
      <c r="X5" s="327"/>
      <c r="Y5" s="327">
        <v>109</v>
      </c>
      <c r="Z5" s="327"/>
      <c r="AA5" s="327"/>
    </row>
    <row r="6" spans="1:27" ht="22.5" customHeight="1">
      <c r="A6" s="315"/>
      <c r="B6" s="315"/>
      <c r="C6" s="315"/>
      <c r="D6" s="315"/>
      <c r="E6" s="315"/>
      <c r="F6" s="37" t="s">
        <v>408</v>
      </c>
      <c r="G6" s="38" t="s">
        <v>409</v>
      </c>
      <c r="H6" s="315"/>
      <c r="I6" s="316"/>
      <c r="J6" s="329">
        <v>266</v>
      </c>
      <c r="K6" s="327"/>
      <c r="L6" s="327"/>
      <c r="M6" s="327">
        <v>1256</v>
      </c>
      <c r="N6" s="327"/>
      <c r="O6" s="327"/>
      <c r="P6" s="327">
        <v>209</v>
      </c>
      <c r="Q6" s="327"/>
      <c r="R6" s="327"/>
      <c r="S6" s="327">
        <v>1101</v>
      </c>
      <c r="T6" s="327"/>
      <c r="U6" s="327"/>
      <c r="V6" s="327">
        <v>57</v>
      </c>
      <c r="W6" s="327"/>
      <c r="X6" s="327"/>
      <c r="Y6" s="327">
        <v>155</v>
      </c>
      <c r="Z6" s="327"/>
      <c r="AA6" s="327"/>
    </row>
    <row r="7" spans="1:27" ht="22.5" customHeight="1">
      <c r="A7" s="315"/>
      <c r="B7" s="315"/>
      <c r="C7" s="315"/>
      <c r="D7" s="315"/>
      <c r="E7" s="315"/>
      <c r="F7" s="37" t="s">
        <v>408</v>
      </c>
      <c r="G7" s="38" t="s">
        <v>489</v>
      </c>
      <c r="H7" s="315"/>
      <c r="I7" s="315"/>
      <c r="J7" s="329">
        <v>303</v>
      </c>
      <c r="K7" s="327"/>
      <c r="L7" s="327"/>
      <c r="M7" s="327">
        <v>1590</v>
      </c>
      <c r="N7" s="327"/>
      <c r="O7" s="327"/>
      <c r="P7" s="327">
        <v>194</v>
      </c>
      <c r="Q7" s="327"/>
      <c r="R7" s="327"/>
      <c r="S7" s="327">
        <v>899</v>
      </c>
      <c r="T7" s="327"/>
      <c r="U7" s="327"/>
      <c r="V7" s="327">
        <v>109</v>
      </c>
      <c r="W7" s="327"/>
      <c r="X7" s="327"/>
      <c r="Y7" s="327">
        <v>691</v>
      </c>
      <c r="Z7" s="327"/>
      <c r="AA7" s="327"/>
    </row>
    <row r="8" spans="1:27" ht="22.5" customHeight="1">
      <c r="A8" s="315"/>
      <c r="B8" s="315"/>
      <c r="C8" s="315"/>
      <c r="D8" s="315"/>
      <c r="E8" s="315"/>
      <c r="F8" s="41" t="s">
        <v>408</v>
      </c>
      <c r="G8" s="42" t="s">
        <v>619</v>
      </c>
      <c r="H8" s="385"/>
      <c r="I8" s="385"/>
      <c r="J8" s="326">
        <f>SUM(J10:L15)</f>
        <v>379</v>
      </c>
      <c r="K8" s="322"/>
      <c r="L8" s="322"/>
      <c r="M8" s="322">
        <f>SUM(M10:O15)</f>
        <v>1960</v>
      </c>
      <c r="N8" s="322"/>
      <c r="O8" s="322"/>
      <c r="P8" s="322">
        <f>SUM(P10:R15)</f>
        <v>302</v>
      </c>
      <c r="Q8" s="322"/>
      <c r="R8" s="322"/>
      <c r="S8" s="322">
        <v>1596</v>
      </c>
      <c r="T8" s="322"/>
      <c r="U8" s="322"/>
      <c r="V8" s="322">
        <f>SUM(V10:X15)</f>
        <v>77</v>
      </c>
      <c r="W8" s="322"/>
      <c r="X8" s="322"/>
      <c r="Y8" s="322">
        <v>365</v>
      </c>
      <c r="Z8" s="322"/>
      <c r="AA8" s="322"/>
    </row>
    <row r="9" spans="1:27" ht="22.5" customHeight="1">
      <c r="A9" s="3"/>
      <c r="B9" s="3"/>
      <c r="C9" s="3"/>
      <c r="D9" s="3"/>
      <c r="E9" s="3"/>
      <c r="F9" s="3"/>
      <c r="G9" s="3"/>
      <c r="H9" s="3"/>
      <c r="I9" s="40"/>
      <c r="J9" s="329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</row>
    <row r="10" spans="1:27" ht="22.5" customHeight="1">
      <c r="A10" s="423" t="s">
        <v>210</v>
      </c>
      <c r="B10" s="423"/>
      <c r="C10" s="423"/>
      <c r="D10" s="423"/>
      <c r="E10" s="423"/>
      <c r="F10" s="423"/>
      <c r="G10" s="423"/>
      <c r="H10" s="423"/>
      <c r="I10" s="425"/>
      <c r="J10" s="329">
        <v>184</v>
      </c>
      <c r="K10" s="327"/>
      <c r="L10" s="327"/>
      <c r="M10" s="327">
        <v>863</v>
      </c>
      <c r="N10" s="327"/>
      <c r="O10" s="327"/>
      <c r="P10" s="327">
        <v>148</v>
      </c>
      <c r="Q10" s="327"/>
      <c r="R10" s="327"/>
      <c r="S10" s="327">
        <v>783</v>
      </c>
      <c r="T10" s="327"/>
      <c r="U10" s="327"/>
      <c r="V10" s="327">
        <v>36</v>
      </c>
      <c r="W10" s="327"/>
      <c r="X10" s="327"/>
      <c r="Y10" s="327">
        <v>80</v>
      </c>
      <c r="Z10" s="327"/>
      <c r="AA10" s="327"/>
    </row>
    <row r="11" spans="1:27" ht="22.5" customHeight="1">
      <c r="A11" s="423" t="s">
        <v>180</v>
      </c>
      <c r="B11" s="423"/>
      <c r="C11" s="423"/>
      <c r="D11" s="423"/>
      <c r="E11" s="423"/>
      <c r="F11" s="423"/>
      <c r="G11" s="423"/>
      <c r="H11" s="423"/>
      <c r="I11" s="425"/>
      <c r="J11" s="329">
        <v>43</v>
      </c>
      <c r="K11" s="327"/>
      <c r="L11" s="327"/>
      <c r="M11" s="327">
        <v>154</v>
      </c>
      <c r="N11" s="327"/>
      <c r="O11" s="327"/>
      <c r="P11" s="327">
        <v>27</v>
      </c>
      <c r="Q11" s="327"/>
      <c r="R11" s="327"/>
      <c r="S11" s="327">
        <v>85</v>
      </c>
      <c r="T11" s="327"/>
      <c r="U11" s="327"/>
      <c r="V11" s="327">
        <v>16</v>
      </c>
      <c r="W11" s="327"/>
      <c r="X11" s="327"/>
      <c r="Y11" s="327">
        <v>69</v>
      </c>
      <c r="Z11" s="327"/>
      <c r="AA11" s="327"/>
    </row>
    <row r="12" spans="1:27" ht="22.5" customHeight="1">
      <c r="A12" s="423" t="s">
        <v>181</v>
      </c>
      <c r="B12" s="423"/>
      <c r="C12" s="423"/>
      <c r="D12" s="423"/>
      <c r="E12" s="423"/>
      <c r="F12" s="423"/>
      <c r="G12" s="423"/>
      <c r="H12" s="423"/>
      <c r="I12" s="425"/>
      <c r="J12" s="329">
        <v>71</v>
      </c>
      <c r="K12" s="327"/>
      <c r="L12" s="327"/>
      <c r="M12" s="327">
        <v>222</v>
      </c>
      <c r="N12" s="327"/>
      <c r="O12" s="327"/>
      <c r="P12" s="327">
        <v>54</v>
      </c>
      <c r="Q12" s="327"/>
      <c r="R12" s="327"/>
      <c r="S12" s="327">
        <v>219</v>
      </c>
      <c r="T12" s="327"/>
      <c r="U12" s="327"/>
      <c r="V12" s="327">
        <v>17</v>
      </c>
      <c r="W12" s="327"/>
      <c r="X12" s="327"/>
      <c r="Y12" s="327">
        <v>3</v>
      </c>
      <c r="Z12" s="327"/>
      <c r="AA12" s="327"/>
    </row>
    <row r="13" spans="1:27" ht="22.5" customHeight="1">
      <c r="A13" s="423" t="s">
        <v>182</v>
      </c>
      <c r="B13" s="423"/>
      <c r="C13" s="423"/>
      <c r="D13" s="423"/>
      <c r="E13" s="423"/>
      <c r="F13" s="423"/>
      <c r="G13" s="423"/>
      <c r="H13" s="423"/>
      <c r="I13" s="425"/>
      <c r="J13" s="329">
        <v>0</v>
      </c>
      <c r="K13" s="327"/>
      <c r="L13" s="327"/>
      <c r="M13" s="327">
        <v>0</v>
      </c>
      <c r="N13" s="327"/>
      <c r="O13" s="327"/>
      <c r="P13" s="327">
        <v>0</v>
      </c>
      <c r="Q13" s="327"/>
      <c r="R13" s="327"/>
      <c r="S13" s="327">
        <v>0</v>
      </c>
      <c r="T13" s="327"/>
      <c r="U13" s="327"/>
      <c r="V13" s="327">
        <v>0</v>
      </c>
      <c r="W13" s="327"/>
      <c r="X13" s="327"/>
      <c r="Y13" s="327">
        <v>0</v>
      </c>
      <c r="Z13" s="327"/>
      <c r="AA13" s="327"/>
    </row>
    <row r="14" spans="1:27" ht="22.5" customHeight="1">
      <c r="A14" s="423" t="s">
        <v>309</v>
      </c>
      <c r="B14" s="423"/>
      <c r="C14" s="423"/>
      <c r="D14" s="423"/>
      <c r="E14" s="423"/>
      <c r="F14" s="423"/>
      <c r="G14" s="423"/>
      <c r="H14" s="423"/>
      <c r="I14" s="425"/>
      <c r="J14" s="329">
        <v>10</v>
      </c>
      <c r="K14" s="327"/>
      <c r="L14" s="327"/>
      <c r="M14" s="327">
        <v>234</v>
      </c>
      <c r="N14" s="327"/>
      <c r="O14" s="327"/>
      <c r="P14" s="327">
        <v>5</v>
      </c>
      <c r="Q14" s="327"/>
      <c r="R14" s="327"/>
      <c r="S14" s="327">
        <v>29</v>
      </c>
      <c r="T14" s="327"/>
      <c r="U14" s="327"/>
      <c r="V14" s="327">
        <v>5</v>
      </c>
      <c r="W14" s="327"/>
      <c r="X14" s="327"/>
      <c r="Y14" s="327">
        <v>204</v>
      </c>
      <c r="Z14" s="327"/>
      <c r="AA14" s="327"/>
    </row>
    <row r="15" spans="1:27" ht="22.5" customHeight="1" thickBot="1">
      <c r="A15" s="429" t="s">
        <v>483</v>
      </c>
      <c r="B15" s="429"/>
      <c r="C15" s="429"/>
      <c r="D15" s="429"/>
      <c r="E15" s="429"/>
      <c r="F15" s="429"/>
      <c r="G15" s="429"/>
      <c r="H15" s="429"/>
      <c r="I15" s="430"/>
      <c r="J15" s="414">
        <v>71</v>
      </c>
      <c r="K15" s="345"/>
      <c r="L15" s="345"/>
      <c r="M15" s="345">
        <v>487</v>
      </c>
      <c r="N15" s="345"/>
      <c r="O15" s="345"/>
      <c r="P15" s="345">
        <v>68</v>
      </c>
      <c r="Q15" s="345"/>
      <c r="R15" s="345"/>
      <c r="S15" s="345">
        <v>479</v>
      </c>
      <c r="T15" s="345"/>
      <c r="U15" s="345"/>
      <c r="V15" s="345">
        <v>3</v>
      </c>
      <c r="W15" s="345"/>
      <c r="X15" s="345"/>
      <c r="Y15" s="345">
        <v>8</v>
      </c>
      <c r="Z15" s="345"/>
      <c r="AA15" s="345"/>
    </row>
    <row r="16" spans="3:27" ht="18" customHeight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14" t="s">
        <v>70</v>
      </c>
      <c r="W16" s="347"/>
      <c r="X16" s="347"/>
      <c r="Y16" s="347"/>
      <c r="Z16" s="347"/>
      <c r="AA16" s="347"/>
    </row>
    <row r="17" ht="24.75" customHeight="1"/>
    <row r="18" spans="1:27" ht="24.75" customHeight="1">
      <c r="A18" s="334" t="s">
        <v>237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</row>
    <row r="19" spans="1:27" ht="24.75" customHeight="1" thickBot="1">
      <c r="A19" s="335" t="s">
        <v>49</v>
      </c>
      <c r="B19" s="335"/>
      <c r="C19" s="335"/>
      <c r="D19" s="415"/>
      <c r="E19" s="415"/>
      <c r="F19" s="415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ht="24.75" customHeight="1">
      <c r="A20" s="355" t="s">
        <v>204</v>
      </c>
      <c r="B20" s="355"/>
      <c r="C20" s="355"/>
      <c r="D20" s="355"/>
      <c r="E20" s="355"/>
      <c r="F20" s="355"/>
      <c r="G20" s="417"/>
      <c r="H20" s="412" t="s">
        <v>410</v>
      </c>
      <c r="I20" s="405" t="s">
        <v>411</v>
      </c>
      <c r="J20" s="405" t="s">
        <v>412</v>
      </c>
      <c r="K20" s="405" t="s">
        <v>413</v>
      </c>
      <c r="L20" s="405" t="s">
        <v>414</v>
      </c>
      <c r="M20" s="405" t="s">
        <v>415</v>
      </c>
      <c r="N20" s="405" t="s">
        <v>416</v>
      </c>
      <c r="O20" s="405" t="s">
        <v>417</v>
      </c>
      <c r="P20" s="405" t="s">
        <v>418</v>
      </c>
      <c r="Q20" s="405" t="s">
        <v>419</v>
      </c>
      <c r="R20" s="405" t="s">
        <v>484</v>
      </c>
      <c r="S20" s="405" t="s">
        <v>420</v>
      </c>
      <c r="T20" s="405" t="s">
        <v>421</v>
      </c>
      <c r="U20" s="405" t="s">
        <v>422</v>
      </c>
      <c r="V20" s="405" t="s">
        <v>423</v>
      </c>
      <c r="W20" s="405" t="s">
        <v>424</v>
      </c>
      <c r="X20" s="405" t="s">
        <v>425</v>
      </c>
      <c r="Y20" s="405" t="s">
        <v>426</v>
      </c>
      <c r="Z20" s="405" t="s">
        <v>427</v>
      </c>
      <c r="AA20" s="408" t="s">
        <v>428</v>
      </c>
    </row>
    <row r="21" spans="1:27" ht="24.75" customHeight="1">
      <c r="A21" s="418"/>
      <c r="B21" s="418"/>
      <c r="C21" s="418"/>
      <c r="D21" s="418"/>
      <c r="E21" s="418"/>
      <c r="F21" s="418"/>
      <c r="G21" s="419"/>
      <c r="H21" s="413"/>
      <c r="I21" s="406"/>
      <c r="J21" s="406"/>
      <c r="K21" s="406"/>
      <c r="L21" s="406"/>
      <c r="M21" s="406"/>
      <c r="N21" s="406"/>
      <c r="O21" s="407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9"/>
    </row>
    <row r="22" spans="1:27" ht="24.75" customHeight="1">
      <c r="A22" s="418"/>
      <c r="B22" s="418"/>
      <c r="C22" s="418"/>
      <c r="D22" s="418"/>
      <c r="E22" s="418"/>
      <c r="F22" s="418"/>
      <c r="G22" s="419"/>
      <c r="H22" s="413"/>
      <c r="I22" s="406"/>
      <c r="J22" s="406"/>
      <c r="K22" s="406"/>
      <c r="L22" s="406"/>
      <c r="M22" s="406"/>
      <c r="N22" s="406"/>
      <c r="O22" s="407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9"/>
    </row>
    <row r="23" spans="1:27" ht="24.75" customHeight="1">
      <c r="A23" s="418"/>
      <c r="B23" s="418"/>
      <c r="C23" s="418"/>
      <c r="D23" s="418"/>
      <c r="E23" s="418"/>
      <c r="F23" s="418"/>
      <c r="G23" s="419"/>
      <c r="H23" s="413"/>
      <c r="I23" s="406"/>
      <c r="J23" s="406"/>
      <c r="K23" s="406"/>
      <c r="L23" s="406"/>
      <c r="M23" s="406"/>
      <c r="N23" s="406"/>
      <c r="O23" s="407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9"/>
    </row>
    <row r="24" spans="1:27" ht="24.75" customHeight="1">
      <c r="A24" s="418"/>
      <c r="B24" s="418"/>
      <c r="C24" s="418"/>
      <c r="D24" s="418"/>
      <c r="E24" s="418"/>
      <c r="F24" s="418"/>
      <c r="G24" s="419"/>
      <c r="H24" s="413"/>
      <c r="I24" s="406"/>
      <c r="J24" s="406"/>
      <c r="K24" s="406"/>
      <c r="L24" s="406"/>
      <c r="M24" s="406"/>
      <c r="N24" s="406"/>
      <c r="O24" s="407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9"/>
    </row>
    <row r="25" spans="1:27" ht="24.75" customHeight="1">
      <c r="A25" s="418"/>
      <c r="B25" s="418"/>
      <c r="C25" s="418"/>
      <c r="D25" s="418"/>
      <c r="E25" s="418"/>
      <c r="F25" s="418"/>
      <c r="G25" s="419"/>
      <c r="H25" s="413"/>
      <c r="I25" s="406"/>
      <c r="J25" s="406"/>
      <c r="K25" s="406"/>
      <c r="L25" s="406"/>
      <c r="M25" s="406"/>
      <c r="N25" s="406"/>
      <c r="O25" s="407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9"/>
    </row>
    <row r="26" spans="1:27" ht="24.75" customHeight="1">
      <c r="A26" s="418"/>
      <c r="B26" s="418"/>
      <c r="C26" s="418"/>
      <c r="D26" s="418"/>
      <c r="E26" s="418"/>
      <c r="F26" s="418"/>
      <c r="G26" s="419"/>
      <c r="H26" s="413"/>
      <c r="I26" s="406"/>
      <c r="J26" s="406"/>
      <c r="K26" s="406"/>
      <c r="L26" s="406"/>
      <c r="M26" s="406"/>
      <c r="N26" s="406"/>
      <c r="O26" s="407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9"/>
    </row>
    <row r="27" spans="1:27" ht="24.75" customHeight="1">
      <c r="A27" s="418"/>
      <c r="B27" s="418"/>
      <c r="C27" s="418"/>
      <c r="D27" s="418"/>
      <c r="E27" s="418"/>
      <c r="F27" s="418"/>
      <c r="G27" s="419"/>
      <c r="H27" s="413"/>
      <c r="I27" s="406"/>
      <c r="J27" s="406"/>
      <c r="K27" s="406"/>
      <c r="L27" s="406"/>
      <c r="M27" s="406"/>
      <c r="N27" s="406"/>
      <c r="O27" s="407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9"/>
    </row>
    <row r="28" spans="1:27" ht="24.75" customHeight="1">
      <c r="A28" s="418"/>
      <c r="B28" s="418"/>
      <c r="C28" s="418"/>
      <c r="D28" s="418"/>
      <c r="E28" s="418"/>
      <c r="F28" s="418"/>
      <c r="G28" s="419"/>
      <c r="H28" s="413"/>
      <c r="I28" s="406"/>
      <c r="J28" s="406"/>
      <c r="K28" s="406"/>
      <c r="L28" s="406"/>
      <c r="M28" s="406"/>
      <c r="N28" s="406"/>
      <c r="O28" s="407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9"/>
    </row>
    <row r="29" spans="1:27" ht="24.75" customHeight="1">
      <c r="A29" s="418"/>
      <c r="B29" s="418"/>
      <c r="C29" s="418"/>
      <c r="D29" s="418"/>
      <c r="E29" s="418"/>
      <c r="F29" s="418"/>
      <c r="G29" s="419"/>
      <c r="H29" s="413"/>
      <c r="I29" s="406"/>
      <c r="J29" s="406"/>
      <c r="K29" s="406"/>
      <c r="L29" s="406"/>
      <c r="M29" s="406"/>
      <c r="N29" s="406"/>
      <c r="O29" s="407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9"/>
    </row>
    <row r="30" spans="1:27" ht="24.75" customHeight="1">
      <c r="A30" s="357"/>
      <c r="B30" s="357"/>
      <c r="C30" s="357"/>
      <c r="D30" s="357"/>
      <c r="E30" s="357"/>
      <c r="F30" s="357"/>
      <c r="G30" s="420"/>
      <c r="H30" s="48"/>
      <c r="I30" s="48" t="s">
        <v>71</v>
      </c>
      <c r="J30" s="48" t="s">
        <v>72</v>
      </c>
      <c r="K30" s="48" t="s">
        <v>73</v>
      </c>
      <c r="L30" s="48" t="s">
        <v>74</v>
      </c>
      <c r="M30" s="48" t="s">
        <v>75</v>
      </c>
      <c r="N30" s="48" t="s">
        <v>76</v>
      </c>
      <c r="O30" s="48" t="s">
        <v>77</v>
      </c>
      <c r="P30" s="48" t="s">
        <v>78</v>
      </c>
      <c r="Q30" s="48" t="s">
        <v>79</v>
      </c>
      <c r="R30" s="48" t="s">
        <v>80</v>
      </c>
      <c r="S30" s="48" t="s">
        <v>81</v>
      </c>
      <c r="T30" s="48" t="s">
        <v>82</v>
      </c>
      <c r="U30" s="48" t="s">
        <v>83</v>
      </c>
      <c r="V30" s="48" t="s">
        <v>84</v>
      </c>
      <c r="W30" s="48" t="s">
        <v>1</v>
      </c>
      <c r="X30" s="48" t="s">
        <v>2</v>
      </c>
      <c r="Y30" s="48" t="s">
        <v>3</v>
      </c>
      <c r="Z30" s="48" t="s">
        <v>85</v>
      </c>
      <c r="AA30" s="49" t="s">
        <v>86</v>
      </c>
    </row>
    <row r="31" spans="1:27" ht="24.75" customHeight="1">
      <c r="A31" s="416" t="s">
        <v>429</v>
      </c>
      <c r="B31" s="416"/>
      <c r="C31" s="416"/>
      <c r="D31" s="416"/>
      <c r="E31" s="5" t="s">
        <v>490</v>
      </c>
      <c r="F31" s="411" t="s">
        <v>306</v>
      </c>
      <c r="G31" s="411"/>
      <c r="H31" s="51">
        <v>325</v>
      </c>
      <c r="I31" s="6">
        <v>1</v>
      </c>
      <c r="J31" s="6">
        <v>0</v>
      </c>
      <c r="K31" s="6">
        <v>1</v>
      </c>
      <c r="L31" s="6">
        <v>0</v>
      </c>
      <c r="M31" s="6">
        <v>16</v>
      </c>
      <c r="N31" s="6">
        <v>6</v>
      </c>
      <c r="O31" s="6">
        <v>0</v>
      </c>
      <c r="P31" s="6">
        <v>7</v>
      </c>
      <c r="Q31" s="6">
        <v>4</v>
      </c>
      <c r="R31" s="6">
        <v>9</v>
      </c>
      <c r="S31" s="6">
        <v>15</v>
      </c>
      <c r="T31" s="6">
        <v>51</v>
      </c>
      <c r="U31" s="6">
        <v>0</v>
      </c>
      <c r="V31" s="6">
        <v>132</v>
      </c>
      <c r="W31" s="6">
        <v>53</v>
      </c>
      <c r="X31" s="6">
        <v>12</v>
      </c>
      <c r="Y31" s="6">
        <v>2</v>
      </c>
      <c r="Z31" s="6">
        <v>11</v>
      </c>
      <c r="AA31" s="6">
        <v>5</v>
      </c>
    </row>
    <row r="32" spans="1:27" ht="24.75" customHeight="1">
      <c r="A32" s="328"/>
      <c r="B32" s="328"/>
      <c r="C32" s="328"/>
      <c r="D32" s="328"/>
      <c r="E32" s="5" t="s">
        <v>430</v>
      </c>
      <c r="F32" s="328"/>
      <c r="G32" s="328"/>
      <c r="H32" s="51">
        <v>228</v>
      </c>
      <c r="I32" s="6">
        <v>1</v>
      </c>
      <c r="J32" s="6">
        <v>12</v>
      </c>
      <c r="K32" s="6">
        <v>5</v>
      </c>
      <c r="L32" s="6">
        <v>0</v>
      </c>
      <c r="M32" s="6">
        <v>18</v>
      </c>
      <c r="N32" s="6">
        <v>6</v>
      </c>
      <c r="O32" s="6">
        <v>4</v>
      </c>
      <c r="P32" s="6">
        <v>3</v>
      </c>
      <c r="Q32" s="6">
        <v>9</v>
      </c>
      <c r="R32" s="6">
        <v>7</v>
      </c>
      <c r="S32" s="6">
        <v>5</v>
      </c>
      <c r="T32" s="6">
        <v>35</v>
      </c>
      <c r="U32" s="6">
        <v>2</v>
      </c>
      <c r="V32" s="6">
        <v>82</v>
      </c>
      <c r="W32" s="6">
        <v>18</v>
      </c>
      <c r="X32" s="6">
        <v>4</v>
      </c>
      <c r="Y32" s="6">
        <v>4</v>
      </c>
      <c r="Z32" s="6">
        <v>9</v>
      </c>
      <c r="AA32" s="6">
        <v>4</v>
      </c>
    </row>
    <row r="33" spans="1:27" ht="24.75" customHeight="1">
      <c r="A33" s="421"/>
      <c r="B33" s="421"/>
      <c r="C33" s="421"/>
      <c r="D33" s="421"/>
      <c r="E33" s="5" t="s">
        <v>491</v>
      </c>
      <c r="F33" s="328"/>
      <c r="G33" s="328"/>
      <c r="H33" s="39">
        <v>151</v>
      </c>
      <c r="I33" s="207">
        <v>2</v>
      </c>
      <c r="J33" s="207">
        <v>3</v>
      </c>
      <c r="K33" s="207">
        <v>0</v>
      </c>
      <c r="L33" s="207">
        <v>0</v>
      </c>
      <c r="M33" s="207">
        <v>19</v>
      </c>
      <c r="N33" s="207">
        <v>3</v>
      </c>
      <c r="O33" s="207">
        <v>0</v>
      </c>
      <c r="P33" s="207">
        <v>2</v>
      </c>
      <c r="Q33" s="207">
        <v>2</v>
      </c>
      <c r="R33" s="207">
        <v>10</v>
      </c>
      <c r="S33" s="207">
        <v>4</v>
      </c>
      <c r="T33" s="207">
        <v>3</v>
      </c>
      <c r="U33" s="207">
        <v>0</v>
      </c>
      <c r="V33" s="207">
        <v>72</v>
      </c>
      <c r="W33" s="207">
        <v>9</v>
      </c>
      <c r="X33" s="207">
        <v>3</v>
      </c>
      <c r="Y33" s="207">
        <v>2</v>
      </c>
      <c r="Z33" s="207">
        <v>6</v>
      </c>
      <c r="AA33" s="207">
        <v>11</v>
      </c>
    </row>
    <row r="34" spans="1:27" ht="24.75" customHeight="1">
      <c r="A34" s="410"/>
      <c r="B34" s="410"/>
      <c r="C34" s="410"/>
      <c r="D34" s="410"/>
      <c r="E34" s="7" t="s">
        <v>578</v>
      </c>
      <c r="F34" s="323"/>
      <c r="G34" s="323"/>
      <c r="H34" s="44">
        <f>SUM(I34:AA34)</f>
        <v>234</v>
      </c>
      <c r="I34" s="52">
        <f>I36+I42</f>
        <v>4</v>
      </c>
      <c r="J34" s="52">
        <f aca="true" t="shared" si="0" ref="J34:AA34">J36+J42</f>
        <v>0</v>
      </c>
      <c r="K34" s="52">
        <f t="shared" si="0"/>
        <v>0</v>
      </c>
      <c r="L34" s="52">
        <f t="shared" si="0"/>
        <v>0</v>
      </c>
      <c r="M34" s="52">
        <f t="shared" si="0"/>
        <v>20</v>
      </c>
      <c r="N34" s="52">
        <f t="shared" si="0"/>
        <v>5</v>
      </c>
      <c r="O34" s="52">
        <f t="shared" si="0"/>
        <v>0</v>
      </c>
      <c r="P34" s="52">
        <f t="shared" si="0"/>
        <v>1</v>
      </c>
      <c r="Q34" s="52">
        <f t="shared" si="0"/>
        <v>4</v>
      </c>
      <c r="R34" s="52">
        <f t="shared" si="0"/>
        <v>2</v>
      </c>
      <c r="S34" s="52">
        <f t="shared" si="0"/>
        <v>0</v>
      </c>
      <c r="T34" s="52">
        <f t="shared" si="0"/>
        <v>40</v>
      </c>
      <c r="U34" s="52">
        <f t="shared" si="0"/>
        <v>0</v>
      </c>
      <c r="V34" s="52">
        <f t="shared" si="0"/>
        <v>59</v>
      </c>
      <c r="W34" s="52">
        <f t="shared" si="0"/>
        <v>30</v>
      </c>
      <c r="X34" s="52">
        <f t="shared" si="0"/>
        <v>3</v>
      </c>
      <c r="Y34" s="52">
        <f t="shared" si="0"/>
        <v>0</v>
      </c>
      <c r="Z34" s="52">
        <f t="shared" si="0"/>
        <v>50</v>
      </c>
      <c r="AA34" s="52">
        <f t="shared" si="0"/>
        <v>16</v>
      </c>
    </row>
    <row r="35" spans="5:27" ht="24.75" customHeight="1">
      <c r="E35" s="3"/>
      <c r="F35" s="3"/>
      <c r="G35" s="3"/>
      <c r="H35" s="39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2:27" ht="24.75" customHeight="1">
      <c r="B36" s="323" t="s">
        <v>87</v>
      </c>
      <c r="C36" s="323"/>
      <c r="D36" s="323"/>
      <c r="E36" s="323"/>
      <c r="F36" s="323"/>
      <c r="G36" s="10"/>
      <c r="H36" s="44">
        <f>SUM(H37:H40)</f>
        <v>96</v>
      </c>
      <c r="I36" s="9">
        <f aca="true" t="shared" si="1" ref="I36:AA36">SUM(I37:I40)</f>
        <v>3</v>
      </c>
      <c r="J36" s="9">
        <f t="shared" si="1"/>
        <v>0</v>
      </c>
      <c r="K36" s="9">
        <f t="shared" si="1"/>
        <v>0</v>
      </c>
      <c r="L36" s="9">
        <f t="shared" si="1"/>
        <v>0</v>
      </c>
      <c r="M36" s="9">
        <f t="shared" si="1"/>
        <v>16</v>
      </c>
      <c r="N36" s="9">
        <f t="shared" si="1"/>
        <v>5</v>
      </c>
      <c r="O36" s="9">
        <f t="shared" si="1"/>
        <v>0</v>
      </c>
      <c r="P36" s="9">
        <f t="shared" si="1"/>
        <v>1</v>
      </c>
      <c r="Q36" s="9">
        <f t="shared" si="1"/>
        <v>4</v>
      </c>
      <c r="R36" s="9">
        <f t="shared" si="1"/>
        <v>2</v>
      </c>
      <c r="S36" s="9">
        <f t="shared" si="1"/>
        <v>0</v>
      </c>
      <c r="T36" s="9">
        <f t="shared" si="1"/>
        <v>40</v>
      </c>
      <c r="U36" s="9">
        <f t="shared" si="1"/>
        <v>0</v>
      </c>
      <c r="V36" s="9">
        <f t="shared" si="1"/>
        <v>2</v>
      </c>
      <c r="W36" s="9">
        <f t="shared" si="1"/>
        <v>2</v>
      </c>
      <c r="X36" s="9">
        <f t="shared" si="1"/>
        <v>1</v>
      </c>
      <c r="Y36" s="9">
        <f t="shared" si="1"/>
        <v>0</v>
      </c>
      <c r="Z36" s="9">
        <f t="shared" si="1"/>
        <v>12</v>
      </c>
      <c r="AA36" s="9">
        <f t="shared" si="1"/>
        <v>8</v>
      </c>
    </row>
    <row r="37" spans="3:27" ht="24.75" customHeight="1">
      <c r="C37" s="3"/>
      <c r="D37" s="423" t="s">
        <v>88</v>
      </c>
      <c r="E37" s="423"/>
      <c r="F37" s="423"/>
      <c r="G37" s="423"/>
      <c r="H37" s="39">
        <v>34</v>
      </c>
      <c r="I37" s="6">
        <v>2</v>
      </c>
      <c r="J37" s="6" t="s">
        <v>494</v>
      </c>
      <c r="K37" s="6" t="s">
        <v>494</v>
      </c>
      <c r="L37" s="6" t="s">
        <v>494</v>
      </c>
      <c r="M37" s="6">
        <v>4</v>
      </c>
      <c r="N37" s="6">
        <v>5</v>
      </c>
      <c r="O37" s="6" t="s">
        <v>494</v>
      </c>
      <c r="P37" s="6" t="s">
        <v>494</v>
      </c>
      <c r="Q37" s="6" t="s">
        <v>494</v>
      </c>
      <c r="R37" s="6" t="s">
        <v>494</v>
      </c>
      <c r="S37" s="6" t="s">
        <v>494</v>
      </c>
      <c r="T37" s="6">
        <v>19</v>
      </c>
      <c r="U37" s="6" t="s">
        <v>494</v>
      </c>
      <c r="V37" s="6" t="s">
        <v>494</v>
      </c>
      <c r="W37" s="6">
        <v>1</v>
      </c>
      <c r="X37" s="6" t="s">
        <v>494</v>
      </c>
      <c r="Y37" s="6" t="s">
        <v>494</v>
      </c>
      <c r="Z37" s="6">
        <v>2</v>
      </c>
      <c r="AA37" s="6">
        <v>1</v>
      </c>
    </row>
    <row r="38" spans="3:27" ht="24.75" customHeight="1">
      <c r="C38" s="3"/>
      <c r="D38" s="423" t="s">
        <v>89</v>
      </c>
      <c r="E38" s="423"/>
      <c r="F38" s="423"/>
      <c r="G38" s="423"/>
      <c r="H38" s="39">
        <v>8</v>
      </c>
      <c r="I38" s="6" t="s">
        <v>494</v>
      </c>
      <c r="J38" s="6" t="s">
        <v>494</v>
      </c>
      <c r="K38" s="6" t="s">
        <v>494</v>
      </c>
      <c r="L38" s="6" t="s">
        <v>494</v>
      </c>
      <c r="M38" s="6">
        <v>1</v>
      </c>
      <c r="N38" s="6" t="s">
        <v>494</v>
      </c>
      <c r="O38" s="6" t="s">
        <v>494</v>
      </c>
      <c r="P38" s="6">
        <v>1</v>
      </c>
      <c r="Q38" s="6" t="s">
        <v>494</v>
      </c>
      <c r="R38" s="6" t="s">
        <v>494</v>
      </c>
      <c r="S38" s="6" t="s">
        <v>494</v>
      </c>
      <c r="T38" s="6">
        <v>1</v>
      </c>
      <c r="U38" s="6" t="s">
        <v>494</v>
      </c>
      <c r="V38" s="6">
        <v>2</v>
      </c>
      <c r="W38" s="6" t="s">
        <v>494</v>
      </c>
      <c r="X38" s="6" t="s">
        <v>494</v>
      </c>
      <c r="Y38" s="6" t="s">
        <v>494</v>
      </c>
      <c r="Z38" s="6">
        <v>1</v>
      </c>
      <c r="AA38" s="6">
        <v>2</v>
      </c>
    </row>
    <row r="39" spans="3:27" ht="24.75" customHeight="1">
      <c r="C39" s="3"/>
      <c r="D39" s="423" t="s">
        <v>90</v>
      </c>
      <c r="E39" s="423"/>
      <c r="F39" s="423"/>
      <c r="G39" s="423"/>
      <c r="H39" s="39">
        <v>25</v>
      </c>
      <c r="I39" s="6" t="s">
        <v>494</v>
      </c>
      <c r="J39" s="6" t="s">
        <v>494</v>
      </c>
      <c r="K39" s="6" t="s">
        <v>494</v>
      </c>
      <c r="L39" s="6" t="s">
        <v>494</v>
      </c>
      <c r="M39" s="6">
        <v>11</v>
      </c>
      <c r="N39" s="6" t="s">
        <v>494</v>
      </c>
      <c r="O39" s="6" t="s">
        <v>494</v>
      </c>
      <c r="P39" s="6" t="s">
        <v>494</v>
      </c>
      <c r="Q39" s="6">
        <v>1</v>
      </c>
      <c r="R39" s="6">
        <v>2</v>
      </c>
      <c r="S39" s="6" t="s">
        <v>494</v>
      </c>
      <c r="T39" s="6">
        <v>4</v>
      </c>
      <c r="U39" s="6" t="s">
        <v>494</v>
      </c>
      <c r="V39" s="6" t="s">
        <v>494</v>
      </c>
      <c r="W39" s="6">
        <v>1</v>
      </c>
      <c r="X39" s="6" t="s">
        <v>494</v>
      </c>
      <c r="Y39" s="6" t="s">
        <v>494</v>
      </c>
      <c r="Z39" s="6">
        <v>6</v>
      </c>
      <c r="AA39" s="6" t="s">
        <v>494</v>
      </c>
    </row>
    <row r="40" spans="3:27" ht="24.75" customHeight="1">
      <c r="C40" s="3"/>
      <c r="D40" s="423" t="s">
        <v>91</v>
      </c>
      <c r="E40" s="423"/>
      <c r="F40" s="423"/>
      <c r="G40" s="423"/>
      <c r="H40" s="39">
        <v>29</v>
      </c>
      <c r="I40" s="6">
        <v>1</v>
      </c>
      <c r="J40" s="6" t="s">
        <v>494</v>
      </c>
      <c r="K40" s="6" t="s">
        <v>494</v>
      </c>
      <c r="L40" s="6" t="s">
        <v>494</v>
      </c>
      <c r="M40" s="6" t="s">
        <v>494</v>
      </c>
      <c r="N40" s="6" t="s">
        <v>494</v>
      </c>
      <c r="O40" s="6" t="s">
        <v>494</v>
      </c>
      <c r="P40" s="6" t="s">
        <v>494</v>
      </c>
      <c r="Q40" s="6">
        <v>3</v>
      </c>
      <c r="R40" s="6" t="s">
        <v>494</v>
      </c>
      <c r="S40" s="6" t="s">
        <v>494</v>
      </c>
      <c r="T40" s="6">
        <v>16</v>
      </c>
      <c r="U40" s="6" t="s">
        <v>494</v>
      </c>
      <c r="V40" s="6" t="s">
        <v>494</v>
      </c>
      <c r="W40" s="6" t="s">
        <v>494</v>
      </c>
      <c r="X40" s="6">
        <v>1</v>
      </c>
      <c r="Y40" s="6" t="s">
        <v>494</v>
      </c>
      <c r="Z40" s="6">
        <v>3</v>
      </c>
      <c r="AA40" s="6">
        <v>5</v>
      </c>
    </row>
    <row r="41" spans="5:27" ht="24.75" customHeight="1">
      <c r="E41" s="3"/>
      <c r="F41" s="3"/>
      <c r="G41" s="3"/>
      <c r="H41" s="39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2:27" ht="24.75" customHeight="1">
      <c r="B42" s="323" t="s">
        <v>87</v>
      </c>
      <c r="C42" s="323"/>
      <c r="D42" s="323"/>
      <c r="E42" s="323"/>
      <c r="F42" s="323"/>
      <c r="G42" s="10"/>
      <c r="H42" s="44">
        <f>SUM(H43:H45)</f>
        <v>138</v>
      </c>
      <c r="I42" s="9">
        <f aca="true" t="shared" si="2" ref="I42:AA42">SUM(I43:I45)</f>
        <v>1</v>
      </c>
      <c r="J42" s="9">
        <f t="shared" si="2"/>
        <v>0</v>
      </c>
      <c r="K42" s="9">
        <f t="shared" si="2"/>
        <v>0</v>
      </c>
      <c r="L42" s="9">
        <f t="shared" si="2"/>
        <v>0</v>
      </c>
      <c r="M42" s="9">
        <f t="shared" si="2"/>
        <v>4</v>
      </c>
      <c r="N42" s="9">
        <f t="shared" si="2"/>
        <v>0</v>
      </c>
      <c r="O42" s="9">
        <f t="shared" si="2"/>
        <v>0</v>
      </c>
      <c r="P42" s="9">
        <f t="shared" si="2"/>
        <v>0</v>
      </c>
      <c r="Q42" s="9">
        <f t="shared" si="2"/>
        <v>0</v>
      </c>
      <c r="R42" s="9">
        <f t="shared" si="2"/>
        <v>0</v>
      </c>
      <c r="S42" s="9">
        <f t="shared" si="2"/>
        <v>0</v>
      </c>
      <c r="T42" s="9">
        <f t="shared" si="2"/>
        <v>0</v>
      </c>
      <c r="U42" s="9">
        <f t="shared" si="2"/>
        <v>0</v>
      </c>
      <c r="V42" s="9">
        <f t="shared" si="2"/>
        <v>57</v>
      </c>
      <c r="W42" s="9">
        <f t="shared" si="2"/>
        <v>28</v>
      </c>
      <c r="X42" s="9">
        <f t="shared" si="2"/>
        <v>2</v>
      </c>
      <c r="Y42" s="9">
        <f t="shared" si="2"/>
        <v>0</v>
      </c>
      <c r="Z42" s="9">
        <f t="shared" si="2"/>
        <v>38</v>
      </c>
      <c r="AA42" s="9">
        <f t="shared" si="2"/>
        <v>8</v>
      </c>
    </row>
    <row r="43" spans="3:27" ht="24.75" customHeight="1">
      <c r="C43" s="3"/>
      <c r="D43" s="423" t="s">
        <v>92</v>
      </c>
      <c r="E43" s="423"/>
      <c r="F43" s="423"/>
      <c r="G43" s="423"/>
      <c r="H43" s="39">
        <v>130</v>
      </c>
      <c r="I43" s="6" t="s">
        <v>494</v>
      </c>
      <c r="J43" s="6" t="s">
        <v>494</v>
      </c>
      <c r="K43" s="6" t="s">
        <v>494</v>
      </c>
      <c r="L43" s="6" t="s">
        <v>494</v>
      </c>
      <c r="M43" s="6" t="s">
        <v>494</v>
      </c>
      <c r="N43" s="6" t="s">
        <v>494</v>
      </c>
      <c r="O43" s="6" t="s">
        <v>494</v>
      </c>
      <c r="P43" s="6" t="s">
        <v>494</v>
      </c>
      <c r="Q43" s="6" t="s">
        <v>494</v>
      </c>
      <c r="R43" s="6" t="s">
        <v>494</v>
      </c>
      <c r="S43" s="6" t="s">
        <v>494</v>
      </c>
      <c r="T43" s="6" t="s">
        <v>494</v>
      </c>
      <c r="U43" s="6" t="s">
        <v>494</v>
      </c>
      <c r="V43" s="6">
        <v>56</v>
      </c>
      <c r="W43" s="6">
        <v>28</v>
      </c>
      <c r="X43" s="6">
        <v>2</v>
      </c>
      <c r="Y43" s="6" t="s">
        <v>494</v>
      </c>
      <c r="Z43" s="6">
        <v>37</v>
      </c>
      <c r="AA43" s="6">
        <v>7</v>
      </c>
    </row>
    <row r="44" spans="3:27" ht="24.75" customHeight="1">
      <c r="C44" s="3"/>
      <c r="D44" s="422" t="s">
        <v>93</v>
      </c>
      <c r="E44" s="422"/>
      <c r="F44" s="422"/>
      <c r="G44" s="422"/>
      <c r="H44" s="39">
        <v>0</v>
      </c>
      <c r="I44" s="6" t="s">
        <v>494</v>
      </c>
      <c r="J44" s="6" t="s">
        <v>494</v>
      </c>
      <c r="K44" s="6" t="s">
        <v>494</v>
      </c>
      <c r="L44" s="6" t="s">
        <v>494</v>
      </c>
      <c r="M44" s="6" t="s">
        <v>494</v>
      </c>
      <c r="N44" s="6" t="s">
        <v>494</v>
      </c>
      <c r="O44" s="6" t="s">
        <v>494</v>
      </c>
      <c r="P44" s="6" t="s">
        <v>494</v>
      </c>
      <c r="Q44" s="6" t="s">
        <v>494</v>
      </c>
      <c r="R44" s="6" t="s">
        <v>494</v>
      </c>
      <c r="S44" s="6" t="s">
        <v>494</v>
      </c>
      <c r="T44" s="6" t="s">
        <v>494</v>
      </c>
      <c r="U44" s="6" t="s">
        <v>494</v>
      </c>
      <c r="V44" s="6" t="s">
        <v>494</v>
      </c>
      <c r="W44" s="6" t="s">
        <v>494</v>
      </c>
      <c r="X44" s="6" t="s">
        <v>494</v>
      </c>
      <c r="Y44" s="6" t="s">
        <v>494</v>
      </c>
      <c r="Z44" s="6" t="s">
        <v>494</v>
      </c>
      <c r="AA44" s="6" t="s">
        <v>494</v>
      </c>
    </row>
    <row r="45" spans="1:27" ht="24.75" customHeight="1" thickBot="1">
      <c r="A45" s="47"/>
      <c r="B45" s="47"/>
      <c r="C45" s="47"/>
      <c r="D45" s="424" t="s">
        <v>94</v>
      </c>
      <c r="E45" s="424"/>
      <c r="F45" s="424"/>
      <c r="G45" s="424"/>
      <c r="H45" s="45">
        <v>8</v>
      </c>
      <c r="I45" s="46">
        <v>1</v>
      </c>
      <c r="J45" s="46" t="s">
        <v>494</v>
      </c>
      <c r="K45" s="46" t="s">
        <v>494</v>
      </c>
      <c r="L45" s="46" t="s">
        <v>494</v>
      </c>
      <c r="M45" s="46">
        <v>4</v>
      </c>
      <c r="N45" s="46" t="s">
        <v>494</v>
      </c>
      <c r="O45" s="46" t="s">
        <v>494</v>
      </c>
      <c r="P45" s="46" t="s">
        <v>494</v>
      </c>
      <c r="Q45" s="46" t="s">
        <v>494</v>
      </c>
      <c r="R45" s="46" t="s">
        <v>494</v>
      </c>
      <c r="S45" s="46" t="s">
        <v>494</v>
      </c>
      <c r="T45" s="46" t="s">
        <v>494</v>
      </c>
      <c r="U45" s="46" t="s">
        <v>494</v>
      </c>
      <c r="V45" s="46">
        <v>1</v>
      </c>
      <c r="W45" s="46" t="s">
        <v>494</v>
      </c>
      <c r="X45" s="46" t="s">
        <v>494</v>
      </c>
      <c r="Y45" s="46" t="s">
        <v>494</v>
      </c>
      <c r="Z45" s="46">
        <v>1</v>
      </c>
      <c r="AA45" s="46">
        <v>1</v>
      </c>
    </row>
    <row r="46" spans="25:27" ht="24.75" customHeight="1">
      <c r="Y46" s="314" t="s">
        <v>561</v>
      </c>
      <c r="Z46" s="314"/>
      <c r="AA46" s="314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spans="1:27" ht="22.5" customHeight="1">
      <c r="A54" s="426"/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</row>
    <row r="55" spans="1:27" ht="22.5" customHeight="1">
      <c r="A55" s="358"/>
      <c r="B55" s="358"/>
      <c r="C55" s="358"/>
      <c r="D55" s="431"/>
      <c r="E55" s="431"/>
      <c r="F55" s="431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2.5" customHeight="1">
      <c r="A56" s="315"/>
      <c r="B56" s="315"/>
      <c r="C56" s="315"/>
      <c r="D56" s="315"/>
      <c r="E56" s="315"/>
      <c r="F56" s="315"/>
      <c r="G56" s="315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</row>
    <row r="57" spans="1:27" ht="22.5" customHeight="1">
      <c r="A57" s="315"/>
      <c r="B57" s="315"/>
      <c r="C57" s="315"/>
      <c r="D57" s="315"/>
      <c r="E57" s="315"/>
      <c r="F57" s="315"/>
      <c r="G57" s="315"/>
      <c r="H57" s="428"/>
      <c r="I57" s="428"/>
      <c r="J57" s="428"/>
      <c r="K57" s="428"/>
      <c r="L57" s="428"/>
      <c r="M57" s="428"/>
      <c r="N57" s="428"/>
      <c r="O57" s="432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</row>
    <row r="58" spans="1:27" ht="22.5" customHeight="1">
      <c r="A58" s="315"/>
      <c r="B58" s="315"/>
      <c r="C58" s="315"/>
      <c r="D58" s="315"/>
      <c r="E58" s="315"/>
      <c r="F58" s="315"/>
      <c r="G58" s="315"/>
      <c r="H58" s="428"/>
      <c r="I58" s="428"/>
      <c r="J58" s="428"/>
      <c r="K58" s="428"/>
      <c r="L58" s="428"/>
      <c r="M58" s="428"/>
      <c r="N58" s="428"/>
      <c r="O58" s="432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</row>
    <row r="59" spans="1:27" ht="22.5" customHeight="1">
      <c r="A59" s="315"/>
      <c r="B59" s="315"/>
      <c r="C59" s="315"/>
      <c r="D59" s="315"/>
      <c r="E59" s="315"/>
      <c r="F59" s="315"/>
      <c r="G59" s="315"/>
      <c r="H59" s="428"/>
      <c r="I59" s="428"/>
      <c r="J59" s="428"/>
      <c r="K59" s="428"/>
      <c r="L59" s="428"/>
      <c r="M59" s="428"/>
      <c r="N59" s="428"/>
      <c r="O59" s="432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</row>
    <row r="60" spans="1:27" ht="22.5" customHeight="1">
      <c r="A60" s="315"/>
      <c r="B60" s="315"/>
      <c r="C60" s="315"/>
      <c r="D60" s="315"/>
      <c r="E60" s="315"/>
      <c r="F60" s="315"/>
      <c r="G60" s="315"/>
      <c r="H60" s="428"/>
      <c r="I60" s="428"/>
      <c r="J60" s="428"/>
      <c r="K60" s="428"/>
      <c r="L60" s="428"/>
      <c r="M60" s="428"/>
      <c r="N60" s="428"/>
      <c r="O60" s="432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</row>
    <row r="61" spans="1:27" ht="22.5" customHeight="1">
      <c r="A61" s="315"/>
      <c r="B61" s="315"/>
      <c r="C61" s="315"/>
      <c r="D61" s="315"/>
      <c r="E61" s="315"/>
      <c r="F61" s="315"/>
      <c r="G61" s="315"/>
      <c r="H61" s="428"/>
      <c r="I61" s="428"/>
      <c r="J61" s="428"/>
      <c r="K61" s="428"/>
      <c r="L61" s="428"/>
      <c r="M61" s="428"/>
      <c r="N61" s="428"/>
      <c r="O61" s="432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</row>
    <row r="62" spans="1:27" ht="22.5" customHeight="1">
      <c r="A62" s="315"/>
      <c r="B62" s="315"/>
      <c r="C62" s="315"/>
      <c r="D62" s="315"/>
      <c r="E62" s="315"/>
      <c r="F62" s="315"/>
      <c r="G62" s="315"/>
      <c r="H62" s="428"/>
      <c r="I62" s="428"/>
      <c r="J62" s="428"/>
      <c r="K62" s="428"/>
      <c r="L62" s="428"/>
      <c r="M62" s="428"/>
      <c r="N62" s="428"/>
      <c r="O62" s="432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</row>
    <row r="63" spans="1:27" ht="22.5" customHeight="1">
      <c r="A63" s="315"/>
      <c r="B63" s="315"/>
      <c r="C63" s="315"/>
      <c r="D63" s="315"/>
      <c r="E63" s="315"/>
      <c r="F63" s="315"/>
      <c r="G63" s="315"/>
      <c r="H63" s="428"/>
      <c r="I63" s="428"/>
      <c r="J63" s="428"/>
      <c r="K63" s="428"/>
      <c r="L63" s="428"/>
      <c r="M63" s="428"/>
      <c r="N63" s="428"/>
      <c r="O63" s="432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</row>
    <row r="64" spans="1:27" ht="22.5" customHeight="1">
      <c r="A64" s="315"/>
      <c r="B64" s="315"/>
      <c r="C64" s="315"/>
      <c r="D64" s="315"/>
      <c r="E64" s="315"/>
      <c r="F64" s="315"/>
      <c r="G64" s="315"/>
      <c r="H64" s="428"/>
      <c r="I64" s="428"/>
      <c r="J64" s="428"/>
      <c r="K64" s="428"/>
      <c r="L64" s="428"/>
      <c r="M64" s="428"/>
      <c r="N64" s="428"/>
      <c r="O64" s="432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</row>
    <row r="65" spans="1:27" ht="22.5" customHeight="1">
      <c r="A65" s="315"/>
      <c r="B65" s="315"/>
      <c r="C65" s="315"/>
      <c r="D65" s="315"/>
      <c r="E65" s="315"/>
      <c r="F65" s="315"/>
      <c r="G65" s="315"/>
      <c r="H65" s="428"/>
      <c r="I65" s="428"/>
      <c r="J65" s="428"/>
      <c r="K65" s="428"/>
      <c r="L65" s="428"/>
      <c r="M65" s="428"/>
      <c r="N65" s="428"/>
      <c r="O65" s="432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</row>
    <row r="66" spans="1:27" ht="22.5" customHeight="1">
      <c r="A66" s="315"/>
      <c r="B66" s="315"/>
      <c r="C66" s="315"/>
      <c r="D66" s="315"/>
      <c r="E66" s="315"/>
      <c r="F66" s="315"/>
      <c r="G66" s="31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2.5" customHeight="1">
      <c r="A67" s="328"/>
      <c r="B67" s="328"/>
      <c r="C67" s="328"/>
      <c r="D67" s="328"/>
      <c r="E67" s="5"/>
      <c r="F67" s="328"/>
      <c r="G67" s="328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2.5" customHeight="1">
      <c r="A68" s="328"/>
      <c r="B68" s="328"/>
      <c r="C68" s="328"/>
      <c r="D68" s="328"/>
      <c r="E68" s="5"/>
      <c r="F68" s="328"/>
      <c r="G68" s="328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2.5" customHeight="1">
      <c r="A69" s="328"/>
      <c r="B69" s="328"/>
      <c r="C69" s="328"/>
      <c r="D69" s="328"/>
      <c r="E69" s="5"/>
      <c r="F69" s="328"/>
      <c r="G69" s="328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s="4" customFormat="1" ht="22.5" customHeight="1">
      <c r="A70" s="323"/>
      <c r="B70" s="323"/>
      <c r="C70" s="323"/>
      <c r="D70" s="323"/>
      <c r="E70" s="7"/>
      <c r="F70" s="323"/>
      <c r="G70" s="323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2.5" customHeight="1">
      <c r="A71" s="3"/>
      <c r="B71" s="3"/>
      <c r="C71" s="3"/>
      <c r="D71" s="3"/>
      <c r="E71" s="3"/>
      <c r="F71" s="3"/>
      <c r="G71" s="3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s="4" customFormat="1" ht="22.5" customHeight="1">
      <c r="A72" s="10"/>
      <c r="B72" s="10"/>
      <c r="C72" s="10"/>
      <c r="D72" s="323"/>
      <c r="E72" s="323"/>
      <c r="F72" s="323"/>
      <c r="G72" s="10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2.5" customHeight="1">
      <c r="A73" s="3"/>
      <c r="B73" s="3"/>
      <c r="C73" s="3"/>
      <c r="D73" s="328"/>
      <c r="E73" s="328"/>
      <c r="F73" s="328"/>
      <c r="G73" s="328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2.5" customHeight="1">
      <c r="A74" s="3"/>
      <c r="B74" s="3"/>
      <c r="C74" s="3"/>
      <c r="D74" s="328"/>
      <c r="E74" s="328"/>
      <c r="F74" s="328"/>
      <c r="G74" s="328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2.5" customHeight="1">
      <c r="A75" s="3"/>
      <c r="B75" s="3"/>
      <c r="C75" s="3"/>
      <c r="D75" s="328"/>
      <c r="E75" s="328"/>
      <c r="F75" s="328"/>
      <c r="G75" s="328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2.5" customHeight="1">
      <c r="A76" s="3"/>
      <c r="B76" s="3"/>
      <c r="C76" s="3"/>
      <c r="D76" s="328"/>
      <c r="E76" s="328"/>
      <c r="F76" s="328"/>
      <c r="G76" s="328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2.5" customHeight="1">
      <c r="A77" s="3"/>
      <c r="B77" s="3"/>
      <c r="C77" s="3"/>
      <c r="D77" s="3"/>
      <c r="E77" s="3"/>
      <c r="F77" s="3"/>
      <c r="G77" s="3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s="4" customFormat="1" ht="22.5" customHeight="1">
      <c r="A78" s="10"/>
      <c r="B78" s="10"/>
      <c r="C78" s="10"/>
      <c r="D78" s="323"/>
      <c r="E78" s="323"/>
      <c r="F78" s="323"/>
      <c r="G78" s="10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2.5" customHeight="1">
      <c r="A79" s="3"/>
      <c r="B79" s="3"/>
      <c r="C79" s="3"/>
      <c r="D79" s="328"/>
      <c r="E79" s="328"/>
      <c r="F79" s="328"/>
      <c r="G79" s="328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2.5" customHeight="1">
      <c r="A80" s="3"/>
      <c r="B80" s="3"/>
      <c r="C80" s="3"/>
      <c r="D80" s="328"/>
      <c r="E80" s="328"/>
      <c r="F80" s="328"/>
      <c r="G80" s="328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2.5" customHeight="1">
      <c r="A81" s="3"/>
      <c r="B81" s="3"/>
      <c r="C81" s="3"/>
      <c r="D81" s="328"/>
      <c r="E81" s="328"/>
      <c r="F81" s="328"/>
      <c r="G81" s="328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2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14"/>
      <c r="X82" s="347"/>
      <c r="Y82" s="347"/>
      <c r="Z82" s="347"/>
      <c r="AA82" s="347"/>
    </row>
    <row r="83" spans="1:27" ht="22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</sheetData>
  <sheetProtection/>
  <mergeCells count="175">
    <mergeCell ref="D81:G81"/>
    <mergeCell ref="A67:D67"/>
    <mergeCell ref="D72:F72"/>
    <mergeCell ref="A7:E7"/>
    <mergeCell ref="H7:I7"/>
    <mergeCell ref="V56:V65"/>
    <mergeCell ref="A56:G66"/>
    <mergeCell ref="O56:O65"/>
    <mergeCell ref="J56:J65"/>
    <mergeCell ref="L56:L65"/>
    <mergeCell ref="W82:AA82"/>
    <mergeCell ref="A55:F55"/>
    <mergeCell ref="D75:G75"/>
    <mergeCell ref="A69:D69"/>
    <mergeCell ref="A70:D70"/>
    <mergeCell ref="D73:G73"/>
    <mergeCell ref="D80:G80"/>
    <mergeCell ref="D74:G74"/>
    <mergeCell ref="D78:F78"/>
    <mergeCell ref="A68:D68"/>
    <mergeCell ref="AA56:AA65"/>
    <mergeCell ref="H56:H65"/>
    <mergeCell ref="R56:R65"/>
    <mergeCell ref="Q56:Q65"/>
    <mergeCell ref="W56:W65"/>
    <mergeCell ref="M56:M65"/>
    <mergeCell ref="S56:S65"/>
    <mergeCell ref="T56:T65"/>
    <mergeCell ref="I56:I65"/>
    <mergeCell ref="D79:G79"/>
    <mergeCell ref="F68:G68"/>
    <mergeCell ref="F69:G69"/>
    <mergeCell ref="F70:G70"/>
    <mergeCell ref="D76:G76"/>
    <mergeCell ref="F67:G67"/>
    <mergeCell ref="A1:AA1"/>
    <mergeCell ref="A2:G2"/>
    <mergeCell ref="A5:E5"/>
    <mergeCell ref="A6:E6"/>
    <mergeCell ref="H6:I6"/>
    <mergeCell ref="X56:X65"/>
    <mergeCell ref="P9:R9"/>
    <mergeCell ref="S9:U9"/>
    <mergeCell ref="P56:P65"/>
    <mergeCell ref="S6:U6"/>
    <mergeCell ref="P5:R5"/>
    <mergeCell ref="U56:U65"/>
    <mergeCell ref="P7:R7"/>
    <mergeCell ref="S7:U7"/>
    <mergeCell ref="S5:U5"/>
    <mergeCell ref="A18:AA18"/>
    <mergeCell ref="D38:G38"/>
    <mergeCell ref="D37:G37"/>
    <mergeCell ref="K56:K65"/>
    <mergeCell ref="A11:I11"/>
    <mergeCell ref="P11:R11"/>
    <mergeCell ref="A54:AA54"/>
    <mergeCell ref="Y56:Y65"/>
    <mergeCell ref="Z56:Z65"/>
    <mergeCell ref="N56:N65"/>
    <mergeCell ref="A13:I13"/>
    <mergeCell ref="J11:L11"/>
    <mergeCell ref="V12:X12"/>
    <mergeCell ref="A15:I15"/>
    <mergeCell ref="Y12:AA12"/>
    <mergeCell ref="P3:U3"/>
    <mergeCell ref="V3:AA3"/>
    <mergeCell ref="J4:L4"/>
    <mergeCell ref="M4:O4"/>
    <mergeCell ref="P4:R4"/>
    <mergeCell ref="S4:U4"/>
    <mergeCell ref="V4:X4"/>
    <mergeCell ref="Y4:AA4"/>
    <mergeCell ref="A3:I4"/>
    <mergeCell ref="A10:I10"/>
    <mergeCell ref="H5:I5"/>
    <mergeCell ref="H8:I8"/>
    <mergeCell ref="A8:E8"/>
    <mergeCell ref="J5:L5"/>
    <mergeCell ref="J3:O3"/>
    <mergeCell ref="M8:O8"/>
    <mergeCell ref="M9:O9"/>
    <mergeCell ref="M5:O5"/>
    <mergeCell ref="M7:O7"/>
    <mergeCell ref="J9:L9"/>
    <mergeCell ref="J10:L10"/>
    <mergeCell ref="M10:O10"/>
    <mergeCell ref="V10:X10"/>
    <mergeCell ref="V11:X11"/>
    <mergeCell ref="V9:X9"/>
    <mergeCell ref="S11:U11"/>
    <mergeCell ref="M11:O11"/>
    <mergeCell ref="P10:R10"/>
    <mergeCell ref="Y9:AA9"/>
    <mergeCell ref="V13:X13"/>
    <mergeCell ref="V14:X14"/>
    <mergeCell ref="J8:L8"/>
    <mergeCell ref="J6:L6"/>
    <mergeCell ref="S8:U8"/>
    <mergeCell ref="P8:R8"/>
    <mergeCell ref="M6:O6"/>
    <mergeCell ref="P6:R6"/>
    <mergeCell ref="J7:L7"/>
    <mergeCell ref="S10:U10"/>
    <mergeCell ref="Y14:AA14"/>
    <mergeCell ref="Y10:AA10"/>
    <mergeCell ref="S12:U12"/>
    <mergeCell ref="Y11:AA11"/>
    <mergeCell ref="V5:X5"/>
    <mergeCell ref="Y5:AA5"/>
    <mergeCell ref="V6:X6"/>
    <mergeCell ref="Y6:AA6"/>
    <mergeCell ref="V8:X8"/>
    <mergeCell ref="Y8:AA8"/>
    <mergeCell ref="V7:X7"/>
    <mergeCell ref="Y7:AA7"/>
    <mergeCell ref="V16:AA16"/>
    <mergeCell ref="Y13:AA13"/>
    <mergeCell ref="S13:U13"/>
    <mergeCell ref="V15:X15"/>
    <mergeCell ref="Y15:AA15"/>
    <mergeCell ref="S15:U15"/>
    <mergeCell ref="S14:U14"/>
    <mergeCell ref="A12:I12"/>
    <mergeCell ref="A14:I14"/>
    <mergeCell ref="P13:R13"/>
    <mergeCell ref="M14:O14"/>
    <mergeCell ref="M13:O13"/>
    <mergeCell ref="M12:O12"/>
    <mergeCell ref="P12:R12"/>
    <mergeCell ref="J14:L14"/>
    <mergeCell ref="J12:L12"/>
    <mergeCell ref="J13:L13"/>
    <mergeCell ref="D44:G44"/>
    <mergeCell ref="D40:G40"/>
    <mergeCell ref="B42:F42"/>
    <mergeCell ref="D45:G45"/>
    <mergeCell ref="D39:G39"/>
    <mergeCell ref="D43:G43"/>
    <mergeCell ref="A19:F19"/>
    <mergeCell ref="A31:D31"/>
    <mergeCell ref="A32:D32"/>
    <mergeCell ref="A20:G30"/>
    <mergeCell ref="A33:D33"/>
    <mergeCell ref="F33:G33"/>
    <mergeCell ref="P20:P29"/>
    <mergeCell ref="K20:K29"/>
    <mergeCell ref="R20:R29"/>
    <mergeCell ref="P14:R14"/>
    <mergeCell ref="H20:H29"/>
    <mergeCell ref="I20:I29"/>
    <mergeCell ref="J15:L15"/>
    <mergeCell ref="M15:O15"/>
    <mergeCell ref="L20:L29"/>
    <mergeCell ref="M20:M29"/>
    <mergeCell ref="Y20:Y29"/>
    <mergeCell ref="P15:R15"/>
    <mergeCell ref="AA20:AA29"/>
    <mergeCell ref="A34:D34"/>
    <mergeCell ref="F34:G34"/>
    <mergeCell ref="F31:G31"/>
    <mergeCell ref="F32:G32"/>
    <mergeCell ref="W20:W29"/>
    <mergeCell ref="X20:X29"/>
    <mergeCell ref="J20:J29"/>
    <mergeCell ref="Z20:Z29"/>
    <mergeCell ref="Q20:Q29"/>
    <mergeCell ref="Y46:AA46"/>
    <mergeCell ref="B36:F36"/>
    <mergeCell ref="S20:S29"/>
    <mergeCell ref="T20:T29"/>
    <mergeCell ref="U20:U29"/>
    <mergeCell ref="V20:V29"/>
    <mergeCell ref="N20:N29"/>
    <mergeCell ref="O20:O2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52"/>
  <sheetViews>
    <sheetView showGridLines="0" zoomScalePageLayoutView="0" workbookViewId="0" topLeftCell="A33">
      <selection activeCell="AE68" sqref="AE68"/>
    </sheetView>
  </sheetViews>
  <sheetFormatPr defaultColWidth="3.625" defaultRowHeight="18" customHeight="1"/>
  <cols>
    <col min="1" max="12" width="3.625" style="1" customWidth="1"/>
    <col min="13" max="16" width="4.00390625" style="1" customWidth="1"/>
    <col min="17" max="18" width="3.625" style="1" customWidth="1"/>
    <col min="19" max="19" width="4.25390625" style="1" bestFit="1" customWidth="1"/>
    <col min="20" max="30" width="3.625" style="1" customWidth="1"/>
    <col min="31" max="33" width="9.625" style="1" customWidth="1"/>
    <col min="34" max="16384" width="3.625" style="1" customWidth="1"/>
  </cols>
  <sheetData>
    <row r="1" spans="1:30" ht="27.75" customHeight="1">
      <c r="A1" s="334" t="s">
        <v>543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</row>
    <row r="2" spans="1:30" ht="18" customHeight="1" thickBot="1">
      <c r="A2" s="335" t="s">
        <v>554</v>
      </c>
      <c r="B2" s="462"/>
      <c r="C2" s="462"/>
      <c r="D2" s="462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41" t="s">
        <v>579</v>
      </c>
      <c r="AB2" s="442"/>
      <c r="AC2" s="442"/>
      <c r="AD2" s="442"/>
    </row>
    <row r="3" spans="1:30" ht="18" customHeight="1">
      <c r="A3" s="355" t="s">
        <v>571</v>
      </c>
      <c r="B3" s="355"/>
      <c r="C3" s="355"/>
      <c r="D3" s="355"/>
      <c r="E3" s="355"/>
      <c r="F3" s="355"/>
      <c r="G3" s="355"/>
      <c r="H3" s="417"/>
      <c r="I3" s="336" t="s">
        <v>572</v>
      </c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</row>
    <row r="4" spans="1:30" ht="18" customHeight="1">
      <c r="A4" s="418"/>
      <c r="B4" s="418"/>
      <c r="C4" s="418"/>
      <c r="D4" s="418"/>
      <c r="E4" s="418"/>
      <c r="F4" s="418"/>
      <c r="G4" s="418"/>
      <c r="H4" s="419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</row>
    <row r="5" spans="1:30" ht="18" customHeight="1">
      <c r="A5" s="418"/>
      <c r="B5" s="418"/>
      <c r="C5" s="418"/>
      <c r="D5" s="418"/>
      <c r="E5" s="418"/>
      <c r="F5" s="418"/>
      <c r="G5" s="418"/>
      <c r="H5" s="419"/>
      <c r="I5" s="491" t="s">
        <v>570</v>
      </c>
      <c r="J5" s="411"/>
      <c r="K5" s="411"/>
      <c r="L5" s="411"/>
      <c r="M5" s="411"/>
      <c r="N5" s="492"/>
      <c r="O5" s="469" t="s">
        <v>555</v>
      </c>
      <c r="P5" s="470"/>
      <c r="Q5" s="470"/>
      <c r="R5" s="471"/>
      <c r="S5" s="469" t="s">
        <v>557</v>
      </c>
      <c r="T5" s="470"/>
      <c r="U5" s="470"/>
      <c r="V5" s="471"/>
      <c r="W5" s="469" t="s">
        <v>556</v>
      </c>
      <c r="X5" s="470"/>
      <c r="Y5" s="470"/>
      <c r="Z5" s="471"/>
      <c r="AA5" s="472" t="s">
        <v>558</v>
      </c>
      <c r="AB5" s="473"/>
      <c r="AC5" s="473"/>
      <c r="AD5" s="473"/>
    </row>
    <row r="6" spans="1:30" ht="18" customHeight="1">
      <c r="A6" s="357"/>
      <c r="B6" s="357"/>
      <c r="C6" s="357"/>
      <c r="D6" s="357"/>
      <c r="E6" s="357"/>
      <c r="F6" s="357"/>
      <c r="G6" s="357"/>
      <c r="H6" s="420"/>
      <c r="I6" s="341"/>
      <c r="J6" s="338"/>
      <c r="K6" s="338"/>
      <c r="L6" s="338"/>
      <c r="M6" s="338"/>
      <c r="N6" s="339"/>
      <c r="O6" s="356"/>
      <c r="P6" s="357"/>
      <c r="Q6" s="357"/>
      <c r="R6" s="420"/>
      <c r="S6" s="356"/>
      <c r="T6" s="357"/>
      <c r="U6" s="357"/>
      <c r="V6" s="420"/>
      <c r="W6" s="356"/>
      <c r="X6" s="357"/>
      <c r="Y6" s="357"/>
      <c r="Z6" s="420"/>
      <c r="AA6" s="474"/>
      <c r="AB6" s="475"/>
      <c r="AC6" s="475"/>
      <c r="AD6" s="475"/>
    </row>
    <row r="7" spans="1:30" ht="18" customHeight="1">
      <c r="A7" s="205"/>
      <c r="B7" s="205"/>
      <c r="C7" s="205"/>
      <c r="D7" s="205"/>
      <c r="E7" s="205"/>
      <c r="F7" s="205"/>
      <c r="G7" s="205"/>
      <c r="H7" s="205"/>
      <c r="I7" s="206"/>
      <c r="J7" s="3"/>
      <c r="K7" s="3"/>
      <c r="L7" s="3"/>
      <c r="M7" s="3"/>
      <c r="N7" s="3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8"/>
      <c r="AB7" s="208"/>
      <c r="AC7" s="208"/>
      <c r="AD7" s="208"/>
    </row>
    <row r="8" spans="1:30" ht="18" customHeight="1">
      <c r="A8" s="433" t="s">
        <v>580</v>
      </c>
      <c r="B8" s="433"/>
      <c r="C8" s="433"/>
      <c r="D8" s="433"/>
      <c r="E8" s="433"/>
      <c r="F8" s="433"/>
      <c r="G8" s="433"/>
      <c r="H8" s="433"/>
      <c r="I8" s="434">
        <f>SUM(O8+S8+W8+AA8)</f>
        <v>84</v>
      </c>
      <c r="J8" s="435"/>
      <c r="K8" s="435"/>
      <c r="L8" s="435"/>
      <c r="M8" s="435"/>
      <c r="N8" s="435"/>
      <c r="O8" s="436">
        <v>84</v>
      </c>
      <c r="P8" s="436"/>
      <c r="Q8" s="436"/>
      <c r="R8" s="436"/>
      <c r="S8" s="437">
        <v>0</v>
      </c>
      <c r="T8" s="437"/>
      <c r="U8" s="437"/>
      <c r="V8" s="437"/>
      <c r="W8" s="437">
        <v>0</v>
      </c>
      <c r="X8" s="437"/>
      <c r="Y8" s="437"/>
      <c r="Z8" s="437"/>
      <c r="AA8" s="437">
        <v>0</v>
      </c>
      <c r="AB8" s="437"/>
      <c r="AC8" s="437"/>
      <c r="AD8" s="437"/>
    </row>
    <row r="9" spans="1:30" ht="7.5" customHeight="1">
      <c r="A9" s="438"/>
      <c r="B9" s="438"/>
      <c r="C9" s="438"/>
      <c r="D9" s="438"/>
      <c r="E9" s="438"/>
      <c r="F9" s="438"/>
      <c r="G9" s="438"/>
      <c r="H9" s="438"/>
      <c r="I9" s="209"/>
      <c r="J9" s="181"/>
      <c r="K9" s="181"/>
      <c r="L9" s="181"/>
      <c r="M9" s="204"/>
      <c r="N9" s="204"/>
      <c r="O9" s="181"/>
      <c r="P9" s="181"/>
      <c r="Q9" s="181"/>
      <c r="R9" s="181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</row>
    <row r="10" spans="1:30" ht="18" customHeight="1">
      <c r="A10" s="440" t="s">
        <v>544</v>
      </c>
      <c r="B10" s="440"/>
      <c r="C10" s="440"/>
      <c r="D10" s="440"/>
      <c r="E10" s="440"/>
      <c r="F10" s="440"/>
      <c r="G10" s="440"/>
      <c r="H10" s="440"/>
      <c r="I10" s="434">
        <f>SUM(O10+S10+W10+AA10)</f>
        <v>1985</v>
      </c>
      <c r="J10" s="435"/>
      <c r="K10" s="435"/>
      <c r="L10" s="435"/>
      <c r="M10" s="435"/>
      <c r="N10" s="435"/>
      <c r="O10" s="436">
        <v>1821</v>
      </c>
      <c r="P10" s="436"/>
      <c r="Q10" s="436"/>
      <c r="R10" s="436"/>
      <c r="S10" s="437">
        <v>54</v>
      </c>
      <c r="T10" s="437"/>
      <c r="U10" s="437"/>
      <c r="V10" s="437"/>
      <c r="W10" s="437">
        <v>0</v>
      </c>
      <c r="X10" s="437"/>
      <c r="Y10" s="437"/>
      <c r="Z10" s="437"/>
      <c r="AA10" s="437">
        <v>110</v>
      </c>
      <c r="AB10" s="437"/>
      <c r="AC10" s="437"/>
      <c r="AD10" s="437"/>
    </row>
    <row r="11" spans="1:30" ht="7.5" customHeight="1">
      <c r="A11" s="438"/>
      <c r="B11" s="438"/>
      <c r="C11" s="438"/>
      <c r="D11" s="438"/>
      <c r="E11" s="438"/>
      <c r="F11" s="438"/>
      <c r="G11" s="438"/>
      <c r="H11" s="438"/>
      <c r="I11" s="184"/>
      <c r="J11" s="185"/>
      <c r="K11" s="185"/>
      <c r="L11" s="185"/>
      <c r="M11" s="185"/>
      <c r="N11" s="185"/>
      <c r="O11" s="186"/>
      <c r="P11" s="186"/>
      <c r="Q11" s="186"/>
      <c r="R11" s="18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</row>
    <row r="12" spans="1:30" ht="18" customHeight="1">
      <c r="A12" s="438" t="s">
        <v>545</v>
      </c>
      <c r="B12" s="438"/>
      <c r="C12" s="438"/>
      <c r="D12" s="438"/>
      <c r="E12" s="438"/>
      <c r="F12" s="438"/>
      <c r="G12" s="438"/>
      <c r="H12" s="438"/>
      <c r="I12" s="439">
        <f>SUM(O12+S12+W12+AA12)</f>
        <v>941</v>
      </c>
      <c r="J12" s="435"/>
      <c r="K12" s="435"/>
      <c r="L12" s="435"/>
      <c r="M12" s="435"/>
      <c r="N12" s="435"/>
      <c r="O12" s="436">
        <v>879</v>
      </c>
      <c r="P12" s="436"/>
      <c r="Q12" s="436"/>
      <c r="R12" s="436"/>
      <c r="S12" s="437">
        <v>59</v>
      </c>
      <c r="T12" s="437"/>
      <c r="U12" s="437"/>
      <c r="V12" s="437"/>
      <c r="W12" s="437">
        <v>0</v>
      </c>
      <c r="X12" s="437"/>
      <c r="Y12" s="437"/>
      <c r="Z12" s="437"/>
      <c r="AA12" s="437">
        <v>3</v>
      </c>
      <c r="AB12" s="437"/>
      <c r="AC12" s="437"/>
      <c r="AD12" s="437"/>
    </row>
    <row r="13" spans="1:30" ht="7.5" customHeight="1">
      <c r="A13" s="440"/>
      <c r="B13" s="440"/>
      <c r="C13" s="440"/>
      <c r="D13" s="440"/>
      <c r="E13" s="440"/>
      <c r="F13" s="440"/>
      <c r="G13" s="440"/>
      <c r="H13" s="440"/>
      <c r="I13" s="184"/>
      <c r="J13" s="185"/>
      <c r="K13" s="185"/>
      <c r="L13" s="185"/>
      <c r="M13" s="185"/>
      <c r="N13" s="185"/>
      <c r="O13" s="186"/>
      <c r="P13" s="186"/>
      <c r="Q13" s="186"/>
      <c r="R13" s="18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</row>
    <row r="14" spans="1:30" ht="18" customHeight="1">
      <c r="A14" s="438" t="s">
        <v>546</v>
      </c>
      <c r="B14" s="438"/>
      <c r="C14" s="438"/>
      <c r="D14" s="438"/>
      <c r="E14" s="438"/>
      <c r="F14" s="438"/>
      <c r="G14" s="438"/>
      <c r="H14" s="438"/>
      <c r="I14" s="434">
        <f>SUM(O14)</f>
        <v>166</v>
      </c>
      <c r="J14" s="435"/>
      <c r="K14" s="435"/>
      <c r="L14" s="435"/>
      <c r="M14" s="435"/>
      <c r="N14" s="435"/>
      <c r="O14" s="436">
        <v>166</v>
      </c>
      <c r="P14" s="436"/>
      <c r="Q14" s="436"/>
      <c r="R14" s="436"/>
      <c r="S14" s="437">
        <v>0</v>
      </c>
      <c r="T14" s="437"/>
      <c r="U14" s="437"/>
      <c r="V14" s="437"/>
      <c r="W14" s="437">
        <v>0</v>
      </c>
      <c r="X14" s="437"/>
      <c r="Y14" s="437"/>
      <c r="Z14" s="437"/>
      <c r="AA14" s="437">
        <v>0</v>
      </c>
      <c r="AB14" s="437"/>
      <c r="AC14" s="437"/>
      <c r="AD14" s="437"/>
    </row>
    <row r="15" spans="1:30" ht="7.5" customHeight="1">
      <c r="A15" s="438"/>
      <c r="B15" s="438"/>
      <c r="C15" s="438"/>
      <c r="D15" s="438"/>
      <c r="E15" s="438"/>
      <c r="F15" s="438"/>
      <c r="G15" s="438"/>
      <c r="H15" s="438"/>
      <c r="I15" s="184"/>
      <c r="J15" s="185"/>
      <c r="K15" s="185"/>
      <c r="L15" s="185"/>
      <c r="M15" s="185"/>
      <c r="N15" s="185"/>
      <c r="O15" s="186"/>
      <c r="P15" s="186"/>
      <c r="Q15" s="186"/>
      <c r="R15" s="18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</row>
    <row r="16" spans="1:30" ht="18" customHeight="1">
      <c r="A16" s="440" t="s">
        <v>553</v>
      </c>
      <c r="B16" s="440"/>
      <c r="C16" s="440"/>
      <c r="D16" s="440"/>
      <c r="E16" s="440"/>
      <c r="F16" s="440"/>
      <c r="G16" s="440"/>
      <c r="H16" s="440"/>
      <c r="I16" s="434">
        <f>SUM(O16+S16+W16+AA16)</f>
        <v>195</v>
      </c>
      <c r="J16" s="435"/>
      <c r="K16" s="435"/>
      <c r="L16" s="435"/>
      <c r="M16" s="435"/>
      <c r="N16" s="435"/>
      <c r="O16" s="436">
        <v>186</v>
      </c>
      <c r="P16" s="436"/>
      <c r="Q16" s="436"/>
      <c r="R16" s="436"/>
      <c r="S16" s="437">
        <v>5</v>
      </c>
      <c r="T16" s="437"/>
      <c r="U16" s="437"/>
      <c r="V16" s="437"/>
      <c r="W16" s="437">
        <v>0</v>
      </c>
      <c r="X16" s="437"/>
      <c r="Y16" s="437"/>
      <c r="Z16" s="437"/>
      <c r="AA16" s="437">
        <v>4</v>
      </c>
      <c r="AB16" s="437"/>
      <c r="AC16" s="437"/>
      <c r="AD16" s="437"/>
    </row>
    <row r="17" spans="1:30" ht="7.5" customHeight="1">
      <c r="A17" s="438"/>
      <c r="B17" s="438"/>
      <c r="C17" s="438"/>
      <c r="D17" s="438"/>
      <c r="E17" s="438"/>
      <c r="F17" s="438"/>
      <c r="G17" s="438"/>
      <c r="H17" s="438"/>
      <c r="I17" s="184"/>
      <c r="J17" s="185"/>
      <c r="K17" s="185"/>
      <c r="L17" s="185"/>
      <c r="M17" s="185"/>
      <c r="N17" s="185"/>
      <c r="O17" s="186"/>
      <c r="P17" s="186"/>
      <c r="Q17" s="186"/>
      <c r="R17" s="186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</row>
    <row r="18" spans="1:30" ht="18" customHeight="1">
      <c r="A18" s="438" t="s">
        <v>547</v>
      </c>
      <c r="B18" s="438"/>
      <c r="C18" s="438"/>
      <c r="D18" s="438"/>
      <c r="E18" s="438"/>
      <c r="F18" s="438"/>
      <c r="G18" s="438"/>
      <c r="H18" s="438"/>
      <c r="I18" s="434">
        <v>16</v>
      </c>
      <c r="J18" s="435"/>
      <c r="K18" s="435"/>
      <c r="L18" s="435"/>
      <c r="M18" s="435"/>
      <c r="N18" s="435"/>
      <c r="O18" s="436">
        <v>16</v>
      </c>
      <c r="P18" s="436"/>
      <c r="Q18" s="436"/>
      <c r="R18" s="436"/>
      <c r="S18" s="437">
        <v>0</v>
      </c>
      <c r="T18" s="437"/>
      <c r="U18" s="437"/>
      <c r="V18" s="437"/>
      <c r="W18" s="437">
        <v>0</v>
      </c>
      <c r="X18" s="437"/>
      <c r="Y18" s="437"/>
      <c r="Z18" s="437"/>
      <c r="AA18" s="437">
        <v>0</v>
      </c>
      <c r="AB18" s="437"/>
      <c r="AC18" s="437"/>
      <c r="AD18" s="437"/>
    </row>
    <row r="19" spans="1:30" ht="7.5" customHeight="1">
      <c r="A19" s="440"/>
      <c r="B19" s="440"/>
      <c r="C19" s="440"/>
      <c r="D19" s="440"/>
      <c r="E19" s="440"/>
      <c r="F19" s="440"/>
      <c r="G19" s="440"/>
      <c r="H19" s="440"/>
      <c r="I19" s="184"/>
      <c r="J19" s="185"/>
      <c r="K19" s="185"/>
      <c r="L19" s="185"/>
      <c r="M19" s="185"/>
      <c r="N19" s="185"/>
      <c r="O19" s="186"/>
      <c r="P19" s="186"/>
      <c r="Q19" s="186"/>
      <c r="R19" s="18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</row>
    <row r="20" spans="1:30" ht="18" customHeight="1">
      <c r="A20" s="438" t="s">
        <v>548</v>
      </c>
      <c r="B20" s="438"/>
      <c r="C20" s="438"/>
      <c r="D20" s="438"/>
      <c r="E20" s="438"/>
      <c r="F20" s="438"/>
      <c r="G20" s="438"/>
      <c r="H20" s="438"/>
      <c r="I20" s="434">
        <f>SUM(O20+S20+W20+AA20)</f>
        <v>2444</v>
      </c>
      <c r="J20" s="435"/>
      <c r="K20" s="435"/>
      <c r="L20" s="435"/>
      <c r="M20" s="435"/>
      <c r="N20" s="435"/>
      <c r="O20" s="436">
        <v>2268</v>
      </c>
      <c r="P20" s="436"/>
      <c r="Q20" s="436"/>
      <c r="R20" s="436"/>
      <c r="S20" s="437">
        <v>20</v>
      </c>
      <c r="T20" s="437"/>
      <c r="U20" s="437"/>
      <c r="V20" s="437"/>
      <c r="W20" s="437">
        <v>0</v>
      </c>
      <c r="X20" s="437"/>
      <c r="Y20" s="437"/>
      <c r="Z20" s="437"/>
      <c r="AA20" s="437">
        <v>156</v>
      </c>
      <c r="AB20" s="437"/>
      <c r="AC20" s="437"/>
      <c r="AD20" s="437"/>
    </row>
    <row r="21" spans="1:30" ht="7.5" customHeight="1">
      <c r="A21" s="438"/>
      <c r="B21" s="438"/>
      <c r="C21" s="438"/>
      <c r="D21" s="438"/>
      <c r="E21" s="438"/>
      <c r="F21" s="438"/>
      <c r="G21" s="438"/>
      <c r="H21" s="438"/>
      <c r="I21" s="184"/>
      <c r="J21" s="185"/>
      <c r="K21" s="185"/>
      <c r="L21" s="185"/>
      <c r="M21" s="185"/>
      <c r="N21" s="185"/>
      <c r="O21" s="186"/>
      <c r="P21" s="186"/>
      <c r="Q21" s="186"/>
      <c r="R21" s="18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</row>
    <row r="22" spans="1:30" ht="18" customHeight="1">
      <c r="A22" s="440" t="s">
        <v>549</v>
      </c>
      <c r="B22" s="440"/>
      <c r="C22" s="440"/>
      <c r="D22" s="440"/>
      <c r="E22" s="440"/>
      <c r="F22" s="440"/>
      <c r="G22" s="440"/>
      <c r="H22" s="440"/>
      <c r="I22" s="434">
        <f>SUM(O22+S22+W22+AA22)</f>
        <v>1897</v>
      </c>
      <c r="J22" s="435"/>
      <c r="K22" s="435"/>
      <c r="L22" s="435"/>
      <c r="M22" s="435"/>
      <c r="N22" s="435"/>
      <c r="O22" s="436">
        <v>1831</v>
      </c>
      <c r="P22" s="436"/>
      <c r="Q22" s="436"/>
      <c r="R22" s="436"/>
      <c r="S22" s="437">
        <v>20</v>
      </c>
      <c r="T22" s="437"/>
      <c r="U22" s="437"/>
      <c r="V22" s="437"/>
      <c r="W22" s="437">
        <v>0</v>
      </c>
      <c r="X22" s="437"/>
      <c r="Y22" s="437"/>
      <c r="Z22" s="437"/>
      <c r="AA22" s="437">
        <v>46</v>
      </c>
      <c r="AB22" s="437"/>
      <c r="AC22" s="437"/>
      <c r="AD22" s="437"/>
    </row>
    <row r="23" spans="1:30" ht="7.5" customHeight="1">
      <c r="A23" s="438"/>
      <c r="B23" s="438"/>
      <c r="C23" s="438"/>
      <c r="D23" s="438"/>
      <c r="E23" s="438"/>
      <c r="F23" s="438"/>
      <c r="G23" s="438"/>
      <c r="H23" s="438"/>
      <c r="I23" s="184"/>
      <c r="J23" s="185"/>
      <c r="K23" s="185"/>
      <c r="L23" s="185"/>
      <c r="M23" s="185"/>
      <c r="N23" s="185"/>
      <c r="O23" s="186"/>
      <c r="P23" s="186"/>
      <c r="Q23" s="186"/>
      <c r="R23" s="186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</row>
    <row r="24" spans="1:30" ht="18" customHeight="1">
      <c r="A24" s="438" t="s">
        <v>550</v>
      </c>
      <c r="B24" s="438"/>
      <c r="C24" s="438"/>
      <c r="D24" s="438"/>
      <c r="E24" s="438"/>
      <c r="F24" s="438"/>
      <c r="G24" s="438"/>
      <c r="H24" s="438"/>
      <c r="I24" s="434">
        <f>SUM(O24+S24+W24+AA24)</f>
        <v>813</v>
      </c>
      <c r="J24" s="435"/>
      <c r="K24" s="435"/>
      <c r="L24" s="435"/>
      <c r="M24" s="435"/>
      <c r="N24" s="435"/>
      <c r="O24" s="436">
        <v>773</v>
      </c>
      <c r="P24" s="436"/>
      <c r="Q24" s="436"/>
      <c r="R24" s="436"/>
      <c r="S24" s="437">
        <v>0</v>
      </c>
      <c r="T24" s="437"/>
      <c r="U24" s="437"/>
      <c r="V24" s="437"/>
      <c r="W24" s="437">
        <v>1</v>
      </c>
      <c r="X24" s="437"/>
      <c r="Y24" s="437"/>
      <c r="Z24" s="437"/>
      <c r="AA24" s="437">
        <v>39</v>
      </c>
      <c r="AB24" s="437"/>
      <c r="AC24" s="437"/>
      <c r="AD24" s="437"/>
    </row>
    <row r="25" spans="1:30" ht="7.5" customHeight="1">
      <c r="A25" s="440"/>
      <c r="B25" s="440"/>
      <c r="C25" s="440"/>
      <c r="D25" s="440"/>
      <c r="E25" s="440"/>
      <c r="F25" s="440"/>
      <c r="G25" s="440"/>
      <c r="H25" s="440"/>
      <c r="I25" s="184"/>
      <c r="J25" s="185"/>
      <c r="K25" s="185"/>
      <c r="L25" s="185"/>
      <c r="M25" s="185"/>
      <c r="N25" s="185"/>
      <c r="O25" s="186"/>
      <c r="P25" s="186"/>
      <c r="Q25" s="186"/>
      <c r="R25" s="186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</row>
    <row r="26" spans="1:30" ht="18" customHeight="1">
      <c r="A26" s="438" t="s">
        <v>551</v>
      </c>
      <c r="B26" s="438"/>
      <c r="C26" s="438"/>
      <c r="D26" s="438"/>
      <c r="E26" s="438"/>
      <c r="F26" s="438"/>
      <c r="G26" s="438"/>
      <c r="H26" s="438"/>
      <c r="I26" s="434">
        <f>SUM(O26+S26+W26+AA26)</f>
        <v>1956</v>
      </c>
      <c r="J26" s="435"/>
      <c r="K26" s="435"/>
      <c r="L26" s="435"/>
      <c r="M26" s="435"/>
      <c r="N26" s="435"/>
      <c r="O26" s="436">
        <v>1956</v>
      </c>
      <c r="P26" s="436"/>
      <c r="Q26" s="436"/>
      <c r="R26" s="436"/>
      <c r="S26" s="437">
        <v>0</v>
      </c>
      <c r="T26" s="437"/>
      <c r="U26" s="437"/>
      <c r="V26" s="437"/>
      <c r="W26" s="437">
        <v>0</v>
      </c>
      <c r="X26" s="437"/>
      <c r="Y26" s="437"/>
      <c r="Z26" s="437"/>
      <c r="AA26" s="437">
        <v>0</v>
      </c>
      <c r="AB26" s="437"/>
      <c r="AC26" s="437"/>
      <c r="AD26" s="437"/>
    </row>
    <row r="27" spans="1:30" ht="7.5" customHeight="1">
      <c r="A27" s="438"/>
      <c r="B27" s="438"/>
      <c r="C27" s="438"/>
      <c r="D27" s="438"/>
      <c r="E27" s="438"/>
      <c r="F27" s="438"/>
      <c r="G27" s="438"/>
      <c r="H27" s="438"/>
      <c r="I27" s="184"/>
      <c r="J27" s="185"/>
      <c r="K27" s="185"/>
      <c r="L27" s="185"/>
      <c r="M27" s="185"/>
      <c r="N27" s="185"/>
      <c r="O27" s="186"/>
      <c r="P27" s="186"/>
      <c r="Q27" s="186"/>
      <c r="R27" s="186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</row>
    <row r="28" spans="1:30" ht="7.5" customHeight="1">
      <c r="A28" s="199"/>
      <c r="B28" s="199"/>
      <c r="C28" s="199"/>
      <c r="D28" s="199"/>
      <c r="E28" s="199"/>
      <c r="F28" s="199"/>
      <c r="G28" s="199"/>
      <c r="H28" s="199"/>
      <c r="I28" s="197"/>
      <c r="J28" s="198"/>
      <c r="K28" s="198"/>
      <c r="L28" s="198"/>
      <c r="M28" s="198"/>
      <c r="N28" s="198"/>
      <c r="O28" s="200"/>
      <c r="P28" s="200"/>
      <c r="Q28" s="200"/>
      <c r="R28" s="200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</row>
    <row r="29" spans="1:30" ht="7.5" customHeight="1">
      <c r="A29" s="199"/>
      <c r="B29" s="199"/>
      <c r="C29" s="199"/>
      <c r="D29" s="199"/>
      <c r="E29" s="199"/>
      <c r="F29" s="199"/>
      <c r="G29" s="199"/>
      <c r="H29" s="199"/>
      <c r="I29" s="197"/>
      <c r="J29" s="198"/>
      <c r="K29" s="198"/>
      <c r="L29" s="198"/>
      <c r="M29" s="198"/>
      <c r="N29" s="198"/>
      <c r="O29" s="200"/>
      <c r="P29" s="200"/>
      <c r="Q29" s="200"/>
      <c r="R29" s="200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</row>
    <row r="30" spans="1:30" ht="18" customHeight="1">
      <c r="A30" s="440" t="s">
        <v>552</v>
      </c>
      <c r="B30" s="440"/>
      <c r="C30" s="440"/>
      <c r="D30" s="440"/>
      <c r="E30" s="440"/>
      <c r="F30" s="440"/>
      <c r="G30" s="440"/>
      <c r="H30" s="440"/>
      <c r="I30" s="434">
        <f>SUM(I26+I24+I22+I20+I18+I16+I14+I12+I10+I8)</f>
        <v>10497</v>
      </c>
      <c r="J30" s="435"/>
      <c r="K30" s="435"/>
      <c r="L30" s="435"/>
      <c r="M30" s="435"/>
      <c r="N30" s="435"/>
      <c r="O30" s="436">
        <f>SUM(O26+O24+O22+O20+O18+O16+O14+O12+O10+O8)</f>
        <v>9980</v>
      </c>
      <c r="P30" s="436"/>
      <c r="Q30" s="436"/>
      <c r="R30" s="436"/>
      <c r="S30" s="436">
        <f>SUM(S26+S24+S22+S20+S18+S16+S14+S12+S10+S8)</f>
        <v>158</v>
      </c>
      <c r="T30" s="436"/>
      <c r="U30" s="436"/>
      <c r="V30" s="436"/>
      <c r="W30" s="436">
        <f>SUM(W26+W24+W22+W20+W18+W16+W14+W12+W10+W8)</f>
        <v>1</v>
      </c>
      <c r="X30" s="436"/>
      <c r="Y30" s="436"/>
      <c r="Z30" s="436"/>
      <c r="AA30" s="436">
        <f>SUM(AA26+AA24+AA22+AA20+AA18+AA16+AA14+AA12+AA10+AA8)</f>
        <v>358</v>
      </c>
      <c r="AB30" s="436"/>
      <c r="AC30" s="436"/>
      <c r="AD30" s="436"/>
    </row>
    <row r="31" spans="1:30" ht="7.5" customHeight="1" thickBot="1">
      <c r="A31" s="127"/>
      <c r="B31" s="127"/>
      <c r="C31" s="127"/>
      <c r="D31" s="127"/>
      <c r="E31" s="127"/>
      <c r="F31" s="127"/>
      <c r="G31" s="127"/>
      <c r="H31" s="182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83"/>
      <c r="AB31" s="183"/>
      <c r="AC31" s="183"/>
      <c r="AD31" s="183"/>
    </row>
    <row r="32" spans="1:30" ht="18" customHeight="1">
      <c r="A32" s="444" t="s">
        <v>562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303" t="s">
        <v>559</v>
      </c>
      <c r="AA32" s="303"/>
      <c r="AB32" s="303"/>
      <c r="AC32" s="303"/>
      <c r="AD32" s="303"/>
    </row>
    <row r="33" spans="1:30" ht="18" customHeight="1">
      <c r="A33" s="196" t="s">
        <v>573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3"/>
      <c r="V33" s="13"/>
      <c r="W33" s="176"/>
      <c r="X33" s="177"/>
      <c r="Y33" s="177"/>
      <c r="Z33" s="176"/>
      <c r="AA33" s="175"/>
      <c r="AB33" s="179"/>
      <c r="AC33" s="179"/>
      <c r="AD33" s="179"/>
    </row>
    <row r="34" spans="1:30" ht="18" customHeight="1">
      <c r="A34" s="195" t="s">
        <v>574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</row>
    <row r="35" spans="1:30" ht="19.5" customHeight="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3"/>
      <c r="Z35" s="13"/>
      <c r="AA35" s="13"/>
      <c r="AB35" s="13"/>
      <c r="AC35" s="13"/>
      <c r="AD35" s="13"/>
    </row>
    <row r="36" spans="2:26" ht="26.25" customHeight="1">
      <c r="B36" s="174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</row>
    <row r="37" spans="1:30" ht="20.25" customHeight="1">
      <c r="A37" s="334" t="s">
        <v>542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</row>
    <row r="38" spans="1:30" ht="18" customHeight="1" thickBot="1">
      <c r="A38" s="397" t="s">
        <v>4</v>
      </c>
      <c r="B38" s="231"/>
      <c r="C38" s="231"/>
      <c r="D38" s="231"/>
      <c r="AA38" s="441" t="s">
        <v>579</v>
      </c>
      <c r="AB38" s="442"/>
      <c r="AC38" s="442"/>
      <c r="AD38" s="442"/>
    </row>
    <row r="39" spans="1:30" ht="18" customHeight="1">
      <c r="A39" s="317" t="s">
        <v>141</v>
      </c>
      <c r="B39" s="445"/>
      <c r="C39" s="445"/>
      <c r="D39" s="445"/>
      <c r="E39" s="448" t="s">
        <v>5</v>
      </c>
      <c r="F39" s="449"/>
      <c r="G39" s="318" t="s">
        <v>6</v>
      </c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42"/>
    </row>
    <row r="40" spans="1:30" ht="18" customHeight="1">
      <c r="A40" s="446"/>
      <c r="B40" s="447"/>
      <c r="C40" s="447"/>
      <c r="D40" s="447"/>
      <c r="E40" s="450"/>
      <c r="F40" s="450"/>
      <c r="G40" s="443" t="s">
        <v>7</v>
      </c>
      <c r="H40" s="443"/>
      <c r="I40" s="443" t="s">
        <v>8</v>
      </c>
      <c r="J40" s="443"/>
      <c r="K40" s="443" t="s">
        <v>9</v>
      </c>
      <c r="L40" s="443"/>
      <c r="M40" s="443" t="s">
        <v>10</v>
      </c>
      <c r="N40" s="443"/>
      <c r="O40" s="443" t="s">
        <v>11</v>
      </c>
      <c r="P40" s="443"/>
      <c r="Q40" s="443" t="s">
        <v>12</v>
      </c>
      <c r="R40" s="443"/>
      <c r="S40" s="443" t="s">
        <v>13</v>
      </c>
      <c r="T40" s="443"/>
      <c r="U40" s="443" t="s">
        <v>14</v>
      </c>
      <c r="V40" s="443"/>
      <c r="W40" s="443" t="s">
        <v>15</v>
      </c>
      <c r="X40" s="443"/>
      <c r="Y40" s="443" t="s">
        <v>16</v>
      </c>
      <c r="Z40" s="443"/>
      <c r="AA40" s="443" t="s">
        <v>17</v>
      </c>
      <c r="AB40" s="443"/>
      <c r="AC40" s="443" t="s">
        <v>18</v>
      </c>
      <c r="AD40" s="330"/>
    </row>
    <row r="41" spans="1:32" ht="15" customHeight="1">
      <c r="A41" s="458" t="s">
        <v>19</v>
      </c>
      <c r="B41" s="459"/>
      <c r="C41" s="459"/>
      <c r="D41" s="459"/>
      <c r="E41" s="468">
        <f>AVERAGE(G41:AD41)</f>
        <v>0.010583333333333335</v>
      </c>
      <c r="F41" s="468"/>
      <c r="G41" s="466">
        <v>0.012</v>
      </c>
      <c r="H41" s="465"/>
      <c r="I41" s="465">
        <v>0.014</v>
      </c>
      <c r="J41" s="465"/>
      <c r="K41" s="465">
        <v>0.015</v>
      </c>
      <c r="L41" s="465"/>
      <c r="M41" s="465">
        <v>0.013</v>
      </c>
      <c r="N41" s="465"/>
      <c r="O41" s="465">
        <v>0.01</v>
      </c>
      <c r="P41" s="465"/>
      <c r="Q41" s="465">
        <v>0.006</v>
      </c>
      <c r="R41" s="465"/>
      <c r="S41" s="465">
        <v>0.007</v>
      </c>
      <c r="T41" s="465"/>
      <c r="U41" s="465">
        <v>0.008</v>
      </c>
      <c r="V41" s="465"/>
      <c r="W41" s="465">
        <v>0.006</v>
      </c>
      <c r="X41" s="465"/>
      <c r="Y41" s="465">
        <v>0.011</v>
      </c>
      <c r="Z41" s="465"/>
      <c r="AA41" s="465">
        <v>0.012</v>
      </c>
      <c r="AB41" s="465"/>
      <c r="AC41" s="465">
        <v>0.013</v>
      </c>
      <c r="AD41" s="465"/>
      <c r="AE41" s="3"/>
      <c r="AF41" s="3"/>
    </row>
    <row r="42" spans="1:32" ht="18" customHeight="1">
      <c r="A42" s="458" t="s">
        <v>20</v>
      </c>
      <c r="B42" s="459"/>
      <c r="C42" s="459"/>
      <c r="D42" s="467"/>
      <c r="E42" s="460">
        <f>AVERAGE(G42:AD42)</f>
        <v>0.00375</v>
      </c>
      <c r="F42" s="461"/>
      <c r="G42" s="452">
        <v>0.004</v>
      </c>
      <c r="H42" s="452"/>
      <c r="I42" s="452">
        <v>0.005</v>
      </c>
      <c r="J42" s="452"/>
      <c r="K42" s="452">
        <v>0.006</v>
      </c>
      <c r="L42" s="452"/>
      <c r="M42" s="452">
        <v>0.005</v>
      </c>
      <c r="N42" s="452"/>
      <c r="O42" s="452">
        <v>0.003</v>
      </c>
      <c r="P42" s="452"/>
      <c r="Q42" s="452">
        <v>0.001</v>
      </c>
      <c r="R42" s="452"/>
      <c r="S42" s="452">
        <v>0.002</v>
      </c>
      <c r="T42" s="452"/>
      <c r="U42" s="452">
        <v>0.003</v>
      </c>
      <c r="V42" s="452"/>
      <c r="W42" s="452">
        <v>0.002</v>
      </c>
      <c r="X42" s="452"/>
      <c r="Y42" s="452">
        <v>0.004</v>
      </c>
      <c r="Z42" s="452"/>
      <c r="AA42" s="452">
        <v>0.005</v>
      </c>
      <c r="AB42" s="452"/>
      <c r="AC42" s="452">
        <v>0.005</v>
      </c>
      <c r="AD42" s="452"/>
      <c r="AE42" s="3"/>
      <c r="AF42" s="3"/>
    </row>
    <row r="43" spans="1:32" ht="18" customHeight="1" thickBot="1">
      <c r="A43" s="455" t="s">
        <v>21</v>
      </c>
      <c r="B43" s="456"/>
      <c r="C43" s="456"/>
      <c r="D43" s="456"/>
      <c r="E43" s="457">
        <f>AVERAGE(G43:AD43)</f>
        <v>0.006916666666666666</v>
      </c>
      <c r="F43" s="457"/>
      <c r="G43" s="464">
        <v>0.008</v>
      </c>
      <c r="H43" s="463"/>
      <c r="I43" s="463">
        <v>0.009</v>
      </c>
      <c r="J43" s="463"/>
      <c r="K43" s="463">
        <v>0.009</v>
      </c>
      <c r="L43" s="463"/>
      <c r="M43" s="463">
        <v>0.008</v>
      </c>
      <c r="N43" s="463"/>
      <c r="O43" s="463">
        <v>0.007</v>
      </c>
      <c r="P43" s="463"/>
      <c r="Q43" s="463">
        <v>0.005</v>
      </c>
      <c r="R43" s="463"/>
      <c r="S43" s="463">
        <v>0.005</v>
      </c>
      <c r="T43" s="463"/>
      <c r="U43" s="463">
        <v>0.005</v>
      </c>
      <c r="V43" s="463"/>
      <c r="W43" s="463">
        <v>0.005</v>
      </c>
      <c r="X43" s="463"/>
      <c r="Y43" s="463">
        <v>0.007</v>
      </c>
      <c r="Z43" s="463"/>
      <c r="AA43" s="463">
        <v>0.007</v>
      </c>
      <c r="AB43" s="463"/>
      <c r="AC43" s="463">
        <v>0.008</v>
      </c>
      <c r="AD43" s="463"/>
      <c r="AE43" s="3"/>
      <c r="AF43" s="3"/>
    </row>
    <row r="44" spans="1:30" ht="19.5" customHeight="1">
      <c r="A44" s="453" t="s">
        <v>431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36"/>
      <c r="P44" s="36"/>
      <c r="Q44" s="36"/>
      <c r="R44" s="36"/>
      <c r="S44" s="36"/>
      <c r="T44" s="36"/>
      <c r="U44" s="36"/>
      <c r="V44" s="36"/>
      <c r="W44" s="333" t="s">
        <v>541</v>
      </c>
      <c r="X44" s="454"/>
      <c r="Y44" s="454"/>
      <c r="Z44" s="454"/>
      <c r="AA44" s="454"/>
      <c r="AB44" s="454"/>
      <c r="AC44" s="454"/>
      <c r="AD44" s="454"/>
    </row>
    <row r="45" spans="1:30" ht="19.5" customHeight="1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X45" s="347" t="s">
        <v>432</v>
      </c>
      <c r="Y45" s="347"/>
      <c r="Z45" s="390"/>
      <c r="AA45" s="390"/>
      <c r="AB45" s="390"/>
      <c r="AC45" s="390"/>
      <c r="AD45" s="390"/>
    </row>
    <row r="46" ht="11.25" customHeight="1"/>
    <row r="47" spans="1:30" ht="18" customHeight="1">
      <c r="A47" s="334" t="s">
        <v>540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</row>
    <row r="48" spans="1:30" ht="18" customHeight="1" thickBot="1">
      <c r="A48" s="397" t="s">
        <v>4</v>
      </c>
      <c r="B48" s="231"/>
      <c r="C48" s="231"/>
      <c r="D48" s="231"/>
      <c r="AA48" s="441" t="s">
        <v>579</v>
      </c>
      <c r="AB48" s="442"/>
      <c r="AC48" s="442"/>
      <c r="AD48" s="442"/>
    </row>
    <row r="49" spans="1:30" ht="13.5" customHeight="1">
      <c r="A49" s="317" t="s">
        <v>433</v>
      </c>
      <c r="B49" s="445"/>
      <c r="C49" s="445"/>
      <c r="D49" s="445"/>
      <c r="E49" s="448" t="s">
        <v>5</v>
      </c>
      <c r="F49" s="449"/>
      <c r="G49" s="318" t="s">
        <v>6</v>
      </c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42"/>
    </row>
    <row r="50" spans="1:30" ht="18" customHeight="1">
      <c r="A50" s="446"/>
      <c r="B50" s="447"/>
      <c r="C50" s="447"/>
      <c r="D50" s="447"/>
      <c r="E50" s="450"/>
      <c r="F50" s="450"/>
      <c r="G50" s="443" t="s">
        <v>7</v>
      </c>
      <c r="H50" s="443"/>
      <c r="I50" s="443" t="s">
        <v>8</v>
      </c>
      <c r="J50" s="443"/>
      <c r="K50" s="443" t="s">
        <v>9</v>
      </c>
      <c r="L50" s="443"/>
      <c r="M50" s="443" t="s">
        <v>10</v>
      </c>
      <c r="N50" s="443"/>
      <c r="O50" s="443" t="s">
        <v>11</v>
      </c>
      <c r="P50" s="443"/>
      <c r="Q50" s="443" t="s">
        <v>12</v>
      </c>
      <c r="R50" s="443"/>
      <c r="S50" s="443" t="s">
        <v>13</v>
      </c>
      <c r="T50" s="443"/>
      <c r="U50" s="443" t="s">
        <v>14</v>
      </c>
      <c r="V50" s="443"/>
      <c r="W50" s="443" t="s">
        <v>15</v>
      </c>
      <c r="X50" s="443"/>
      <c r="Y50" s="443" t="s">
        <v>16</v>
      </c>
      <c r="Z50" s="443"/>
      <c r="AA50" s="443" t="s">
        <v>17</v>
      </c>
      <c r="AB50" s="443"/>
      <c r="AC50" s="443" t="s">
        <v>18</v>
      </c>
      <c r="AD50" s="330"/>
    </row>
    <row r="51" spans="1:30" ht="13.5" customHeight="1">
      <c r="A51" s="458"/>
      <c r="B51" s="459"/>
      <c r="C51" s="459"/>
      <c r="D51" s="459"/>
      <c r="E51" s="457"/>
      <c r="F51" s="457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</row>
    <row r="52" spans="1:30" ht="18" customHeight="1">
      <c r="A52" s="458" t="s">
        <v>22</v>
      </c>
      <c r="B52" s="459"/>
      <c r="C52" s="459"/>
      <c r="D52" s="459"/>
      <c r="E52" s="457">
        <f>AVERAGE(G52:AD52)</f>
        <v>0.003916666666666667</v>
      </c>
      <c r="F52" s="457"/>
      <c r="G52" s="457">
        <v>0.004</v>
      </c>
      <c r="H52" s="460"/>
      <c r="I52" s="452">
        <v>0.004</v>
      </c>
      <c r="J52" s="452"/>
      <c r="K52" s="452">
        <v>0.003</v>
      </c>
      <c r="L52" s="452"/>
      <c r="M52" s="452">
        <v>0.005</v>
      </c>
      <c r="N52" s="452"/>
      <c r="O52" s="452">
        <v>0.004</v>
      </c>
      <c r="P52" s="452"/>
      <c r="Q52" s="452">
        <v>0.004</v>
      </c>
      <c r="R52" s="452"/>
      <c r="S52" s="452">
        <v>0.003</v>
      </c>
      <c r="T52" s="452"/>
      <c r="U52" s="452">
        <v>0.004</v>
      </c>
      <c r="V52" s="452"/>
      <c r="W52" s="452">
        <v>0.004</v>
      </c>
      <c r="X52" s="452"/>
      <c r="Y52" s="452">
        <v>0.004</v>
      </c>
      <c r="Z52" s="452"/>
      <c r="AA52" s="452">
        <v>0.003</v>
      </c>
      <c r="AB52" s="452"/>
      <c r="AC52" s="452">
        <v>0.005</v>
      </c>
      <c r="AD52" s="452"/>
    </row>
    <row r="53" spans="1:30" ht="18" customHeight="1" thickBot="1">
      <c r="A53" s="455"/>
      <c r="B53" s="456"/>
      <c r="C53" s="456"/>
      <c r="D53" s="456"/>
      <c r="E53" s="457"/>
      <c r="F53" s="457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</row>
    <row r="54" spans="1:30" ht="19.5" customHeight="1">
      <c r="A54" s="254" t="s">
        <v>375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33" t="s">
        <v>537</v>
      </c>
      <c r="Y54" s="333"/>
      <c r="Z54" s="454"/>
      <c r="AA54" s="454"/>
      <c r="AB54" s="454"/>
      <c r="AC54" s="454"/>
      <c r="AD54" s="454"/>
    </row>
    <row r="55" spans="1:30" ht="19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47"/>
      <c r="Y55" s="347"/>
      <c r="Z55" s="390"/>
      <c r="AA55" s="390"/>
      <c r="AB55" s="390"/>
      <c r="AC55" s="390"/>
      <c r="AD55" s="390"/>
    </row>
    <row r="56" ht="11.25" customHeight="1"/>
    <row r="57" spans="1:30" ht="18" customHeight="1">
      <c r="A57" s="334" t="s">
        <v>539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</row>
    <row r="58" spans="1:30" ht="18" customHeight="1" thickBot="1">
      <c r="A58" s="335" t="s">
        <v>538</v>
      </c>
      <c r="B58" s="462"/>
      <c r="C58" s="462"/>
      <c r="D58" s="462"/>
      <c r="E58" s="462"/>
      <c r="AA58" s="441" t="s">
        <v>579</v>
      </c>
      <c r="AB58" s="442"/>
      <c r="AC58" s="442"/>
      <c r="AD58" s="442"/>
    </row>
    <row r="59" spans="1:30" ht="13.5" customHeight="1">
      <c r="A59" s="317" t="s">
        <v>433</v>
      </c>
      <c r="B59" s="445"/>
      <c r="C59" s="445"/>
      <c r="D59" s="445"/>
      <c r="E59" s="448" t="s">
        <v>5</v>
      </c>
      <c r="F59" s="449"/>
      <c r="G59" s="318" t="s">
        <v>6</v>
      </c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42"/>
    </row>
    <row r="60" spans="1:30" ht="18" customHeight="1">
      <c r="A60" s="446"/>
      <c r="B60" s="447"/>
      <c r="C60" s="447"/>
      <c r="D60" s="447"/>
      <c r="E60" s="450"/>
      <c r="F60" s="450"/>
      <c r="G60" s="443" t="s">
        <v>7</v>
      </c>
      <c r="H60" s="443"/>
      <c r="I60" s="443" t="s">
        <v>8</v>
      </c>
      <c r="J60" s="443"/>
      <c r="K60" s="443" t="s">
        <v>9</v>
      </c>
      <c r="L60" s="443"/>
      <c r="M60" s="443" t="s">
        <v>10</v>
      </c>
      <c r="N60" s="443"/>
      <c r="O60" s="443" t="s">
        <v>11</v>
      </c>
      <c r="P60" s="443"/>
      <c r="Q60" s="443" t="s">
        <v>12</v>
      </c>
      <c r="R60" s="443"/>
      <c r="S60" s="443" t="s">
        <v>13</v>
      </c>
      <c r="T60" s="443"/>
      <c r="U60" s="443" t="s">
        <v>14</v>
      </c>
      <c r="V60" s="443"/>
      <c r="W60" s="443" t="s">
        <v>15</v>
      </c>
      <c r="X60" s="443"/>
      <c r="Y60" s="443" t="s">
        <v>16</v>
      </c>
      <c r="Z60" s="443"/>
      <c r="AA60" s="443" t="s">
        <v>17</v>
      </c>
      <c r="AB60" s="443"/>
      <c r="AC60" s="443" t="s">
        <v>18</v>
      </c>
      <c r="AD60" s="330"/>
    </row>
    <row r="61" spans="1:30" ht="13.5" customHeight="1">
      <c r="A61" s="458"/>
      <c r="B61" s="459"/>
      <c r="C61" s="459"/>
      <c r="D61" s="459"/>
      <c r="E61" s="457"/>
      <c r="F61" s="457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451"/>
      <c r="W61" s="451"/>
      <c r="X61" s="451"/>
      <c r="Y61" s="451"/>
      <c r="Z61" s="451"/>
      <c r="AA61" s="451"/>
      <c r="AB61" s="451"/>
      <c r="AC61" s="451"/>
      <c r="AD61" s="451"/>
    </row>
    <row r="62" spans="1:30" ht="18" customHeight="1">
      <c r="A62" s="458" t="s">
        <v>22</v>
      </c>
      <c r="B62" s="459"/>
      <c r="C62" s="459"/>
      <c r="D62" s="459"/>
      <c r="E62" s="460">
        <f>AVERAGE(G62:AD62)</f>
        <v>0.02333333333333333</v>
      </c>
      <c r="F62" s="461"/>
      <c r="G62" s="452">
        <v>0.023</v>
      </c>
      <c r="H62" s="452"/>
      <c r="I62" s="452">
        <v>0.03</v>
      </c>
      <c r="J62" s="452"/>
      <c r="K62" s="452">
        <v>0.024</v>
      </c>
      <c r="L62" s="452"/>
      <c r="M62" s="452">
        <v>0.034</v>
      </c>
      <c r="N62" s="452"/>
      <c r="O62" s="452">
        <v>0.036</v>
      </c>
      <c r="P62" s="452"/>
      <c r="Q62" s="452">
        <v>0.023</v>
      </c>
      <c r="R62" s="452"/>
      <c r="S62" s="452">
        <v>0.016</v>
      </c>
      <c r="T62" s="452"/>
      <c r="U62" s="452">
        <v>0.018</v>
      </c>
      <c r="V62" s="452"/>
      <c r="W62" s="452">
        <v>0.015</v>
      </c>
      <c r="X62" s="452"/>
      <c r="Y62" s="452">
        <v>0.021</v>
      </c>
      <c r="Z62" s="452"/>
      <c r="AA62" s="452">
        <v>0.016</v>
      </c>
      <c r="AB62" s="452"/>
      <c r="AC62" s="452">
        <v>0.024</v>
      </c>
      <c r="AD62" s="452"/>
    </row>
    <row r="63" spans="1:30" ht="18" customHeight="1" thickBot="1">
      <c r="A63" s="455"/>
      <c r="B63" s="456"/>
      <c r="C63" s="456"/>
      <c r="D63" s="456"/>
      <c r="E63" s="457"/>
      <c r="F63" s="457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</row>
    <row r="64" spans="1:30" ht="18" customHeight="1">
      <c r="A64" s="453" t="s">
        <v>376</v>
      </c>
      <c r="B64" s="453"/>
      <c r="C64" s="453"/>
      <c r="D64" s="453"/>
      <c r="E64" s="453"/>
      <c r="F64" s="453"/>
      <c r="G64" s="453"/>
      <c r="H64" s="453"/>
      <c r="I64" s="453"/>
      <c r="J64" s="453"/>
      <c r="K64" s="453"/>
      <c r="L64" s="453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33" t="s">
        <v>537</v>
      </c>
      <c r="Y64" s="333"/>
      <c r="Z64" s="454"/>
      <c r="AA64" s="454"/>
      <c r="AB64" s="454"/>
      <c r="AC64" s="454"/>
      <c r="AD64" s="454"/>
    </row>
    <row r="65" spans="24:30" ht="18" customHeight="1">
      <c r="X65" s="347"/>
      <c r="Y65" s="347"/>
      <c r="Z65" s="390"/>
      <c r="AA65" s="390"/>
      <c r="AB65" s="390"/>
      <c r="AC65" s="390"/>
      <c r="AD65" s="390"/>
    </row>
    <row r="75" spans="1:30" ht="18" customHeight="1">
      <c r="A75" s="476"/>
      <c r="B75" s="476"/>
      <c r="C75" s="476"/>
      <c r="D75" s="476"/>
      <c r="E75" s="476"/>
      <c r="F75" s="476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  <c r="S75" s="476"/>
      <c r="T75" s="476"/>
      <c r="U75" s="476"/>
      <c r="V75" s="476"/>
      <c r="W75" s="476"/>
      <c r="X75" s="476"/>
      <c r="Y75" s="476"/>
      <c r="Z75" s="476"/>
      <c r="AA75" s="476"/>
      <c r="AB75" s="476"/>
      <c r="AC75" s="476"/>
      <c r="AD75" s="476"/>
    </row>
    <row r="76" spans="1:30" ht="18" customHeight="1">
      <c r="A76" s="477"/>
      <c r="B76" s="478"/>
      <c r="C76" s="478"/>
      <c r="D76" s="47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479"/>
      <c r="AB76" s="480"/>
      <c r="AC76" s="480"/>
      <c r="AD76" s="480"/>
    </row>
    <row r="77" spans="1:30" ht="18" customHeight="1">
      <c r="A77" s="481"/>
      <c r="B77" s="482"/>
      <c r="C77" s="482"/>
      <c r="D77" s="482"/>
      <c r="E77" s="483"/>
      <c r="F77" s="484"/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481"/>
      <c r="R77" s="481"/>
      <c r="S77" s="481"/>
      <c r="T77" s="481"/>
      <c r="U77" s="481"/>
      <c r="V77" s="481"/>
      <c r="W77" s="481"/>
      <c r="X77" s="481"/>
      <c r="Y77" s="481"/>
      <c r="Z77" s="481"/>
      <c r="AA77" s="481"/>
      <c r="AB77" s="481"/>
      <c r="AC77" s="481"/>
      <c r="AD77" s="481"/>
    </row>
    <row r="78" spans="1:30" ht="18" customHeight="1">
      <c r="A78" s="482"/>
      <c r="B78" s="482"/>
      <c r="C78" s="482"/>
      <c r="D78" s="482"/>
      <c r="E78" s="484"/>
      <c r="F78" s="484"/>
      <c r="G78" s="481"/>
      <c r="H78" s="481"/>
      <c r="I78" s="481"/>
      <c r="J78" s="481"/>
      <c r="K78" s="481"/>
      <c r="L78" s="481"/>
      <c r="M78" s="481"/>
      <c r="N78" s="481"/>
      <c r="O78" s="481"/>
      <c r="P78" s="481"/>
      <c r="Q78" s="481"/>
      <c r="R78" s="481"/>
      <c r="S78" s="481"/>
      <c r="T78" s="481"/>
      <c r="U78" s="481"/>
      <c r="V78" s="481"/>
      <c r="W78" s="481"/>
      <c r="X78" s="481"/>
      <c r="Y78" s="481"/>
      <c r="Z78" s="481"/>
      <c r="AA78" s="481"/>
      <c r="AB78" s="481"/>
      <c r="AC78" s="481"/>
      <c r="AD78" s="481"/>
    </row>
    <row r="79" spans="1:30" ht="18" customHeight="1">
      <c r="A79" s="485"/>
      <c r="B79" s="485"/>
      <c r="C79" s="485"/>
      <c r="D79" s="485"/>
      <c r="E79" s="486"/>
      <c r="F79" s="486"/>
      <c r="G79" s="486"/>
      <c r="H79" s="486"/>
      <c r="I79" s="486"/>
      <c r="J79" s="486"/>
      <c r="K79" s="486"/>
      <c r="L79" s="486"/>
      <c r="M79" s="486"/>
      <c r="N79" s="486"/>
      <c r="O79" s="486"/>
      <c r="P79" s="486"/>
      <c r="Q79" s="486"/>
      <c r="R79" s="486"/>
      <c r="S79" s="486"/>
      <c r="T79" s="486"/>
      <c r="U79" s="486"/>
      <c r="V79" s="486"/>
      <c r="W79" s="486"/>
      <c r="X79" s="486"/>
      <c r="Y79" s="486"/>
      <c r="Z79" s="486"/>
      <c r="AA79" s="486"/>
      <c r="AB79" s="486"/>
      <c r="AC79" s="486"/>
      <c r="AD79" s="486"/>
    </row>
    <row r="80" spans="1:30" ht="18" customHeight="1">
      <c r="A80" s="485"/>
      <c r="B80" s="485"/>
      <c r="C80" s="485"/>
      <c r="D80" s="485"/>
      <c r="E80" s="486"/>
      <c r="F80" s="486"/>
      <c r="G80" s="486"/>
      <c r="H80" s="486"/>
      <c r="I80" s="486"/>
      <c r="J80" s="486"/>
      <c r="K80" s="486"/>
      <c r="L80" s="486"/>
      <c r="M80" s="486"/>
      <c r="N80" s="486"/>
      <c r="O80" s="486"/>
      <c r="P80" s="486"/>
      <c r="Q80" s="486"/>
      <c r="R80" s="486"/>
      <c r="S80" s="486"/>
      <c r="T80" s="486"/>
      <c r="U80" s="486"/>
      <c r="V80" s="486"/>
      <c r="W80" s="486"/>
      <c r="X80" s="486"/>
      <c r="Y80" s="486"/>
      <c r="Z80" s="486"/>
      <c r="AA80" s="486"/>
      <c r="AB80" s="486"/>
      <c r="AC80" s="486"/>
      <c r="AD80" s="486"/>
    </row>
    <row r="81" spans="1:30" ht="18" customHeight="1">
      <c r="A81" s="485"/>
      <c r="B81" s="485"/>
      <c r="C81" s="485"/>
      <c r="D81" s="485"/>
      <c r="E81" s="486"/>
      <c r="F81" s="486"/>
      <c r="G81" s="486"/>
      <c r="H81" s="486"/>
      <c r="I81" s="486"/>
      <c r="J81" s="486"/>
      <c r="K81" s="486"/>
      <c r="L81" s="486"/>
      <c r="M81" s="486"/>
      <c r="N81" s="486"/>
      <c r="O81" s="486"/>
      <c r="P81" s="486"/>
      <c r="Q81" s="486"/>
      <c r="R81" s="486"/>
      <c r="S81" s="486"/>
      <c r="T81" s="486"/>
      <c r="U81" s="486"/>
      <c r="V81" s="486"/>
      <c r="W81" s="486"/>
      <c r="X81" s="486"/>
      <c r="Y81" s="486"/>
      <c r="Z81" s="486"/>
      <c r="AA81" s="486"/>
      <c r="AB81" s="486"/>
      <c r="AC81" s="486"/>
      <c r="AD81" s="486"/>
    </row>
    <row r="82" spans="1:30" ht="18" customHeight="1">
      <c r="A82" s="477"/>
      <c r="B82" s="477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28"/>
      <c r="P82" s="28"/>
      <c r="Q82" s="28"/>
      <c r="R82" s="28"/>
      <c r="S82" s="28"/>
      <c r="T82" s="28"/>
      <c r="U82" s="28"/>
      <c r="V82" s="28"/>
      <c r="W82" s="479"/>
      <c r="X82" s="487"/>
      <c r="Y82" s="487"/>
      <c r="Z82" s="487"/>
      <c r="AA82" s="487"/>
      <c r="AB82" s="487"/>
      <c r="AC82" s="487"/>
      <c r="AD82" s="487"/>
    </row>
    <row r="83" spans="1:30" ht="18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8"/>
      <c r="P83" s="28"/>
      <c r="Q83" s="28"/>
      <c r="R83" s="28"/>
      <c r="S83" s="28"/>
      <c r="T83" s="28"/>
      <c r="U83" s="28"/>
      <c r="V83" s="28"/>
      <c r="W83" s="28"/>
      <c r="X83" s="488"/>
      <c r="Y83" s="488"/>
      <c r="Z83" s="489"/>
      <c r="AA83" s="489"/>
      <c r="AB83" s="489"/>
      <c r="AC83" s="489"/>
      <c r="AD83" s="489"/>
    </row>
    <row r="84" spans="1:30" ht="18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</row>
    <row r="85" spans="1:30" ht="18" customHeight="1">
      <c r="A85" s="476"/>
      <c r="B85" s="476"/>
      <c r="C85" s="476"/>
      <c r="D85" s="476"/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6"/>
      <c r="S85" s="476"/>
      <c r="T85" s="476"/>
      <c r="U85" s="476"/>
      <c r="V85" s="476"/>
      <c r="W85" s="476"/>
      <c r="X85" s="476"/>
      <c r="Y85" s="476"/>
      <c r="Z85" s="476"/>
      <c r="AA85" s="476"/>
      <c r="AB85" s="476"/>
      <c r="AC85" s="476"/>
      <c r="AD85" s="476"/>
    </row>
    <row r="86" spans="1:30" ht="18" customHeight="1">
      <c r="A86" s="477"/>
      <c r="B86" s="478"/>
      <c r="C86" s="478"/>
      <c r="D86" s="47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479"/>
      <c r="AB86" s="480"/>
      <c r="AC86" s="480"/>
      <c r="AD86" s="480"/>
    </row>
    <row r="87" spans="1:30" ht="18" customHeight="1">
      <c r="A87" s="481"/>
      <c r="B87" s="482"/>
      <c r="C87" s="482"/>
      <c r="D87" s="482"/>
      <c r="E87" s="483"/>
      <c r="F87" s="484"/>
      <c r="G87" s="481"/>
      <c r="H87" s="481"/>
      <c r="I87" s="481"/>
      <c r="J87" s="481"/>
      <c r="K87" s="481"/>
      <c r="L87" s="481"/>
      <c r="M87" s="481"/>
      <c r="N87" s="481"/>
      <c r="O87" s="481"/>
      <c r="P87" s="481"/>
      <c r="Q87" s="481"/>
      <c r="R87" s="481"/>
      <c r="S87" s="481"/>
      <c r="T87" s="481"/>
      <c r="U87" s="481"/>
      <c r="V87" s="481"/>
      <c r="W87" s="481"/>
      <c r="X87" s="481"/>
      <c r="Y87" s="481"/>
      <c r="Z87" s="481"/>
      <c r="AA87" s="481"/>
      <c r="AB87" s="481"/>
      <c r="AC87" s="481"/>
      <c r="AD87" s="481"/>
    </row>
    <row r="88" spans="1:30" ht="18" customHeight="1">
      <c r="A88" s="482"/>
      <c r="B88" s="482"/>
      <c r="C88" s="482"/>
      <c r="D88" s="482"/>
      <c r="E88" s="484"/>
      <c r="F88" s="484"/>
      <c r="G88" s="481"/>
      <c r="H88" s="481"/>
      <c r="I88" s="481"/>
      <c r="J88" s="481"/>
      <c r="K88" s="481"/>
      <c r="L88" s="481"/>
      <c r="M88" s="481"/>
      <c r="N88" s="481"/>
      <c r="O88" s="481"/>
      <c r="P88" s="481"/>
      <c r="Q88" s="481"/>
      <c r="R88" s="481"/>
      <c r="S88" s="481"/>
      <c r="T88" s="481"/>
      <c r="U88" s="481"/>
      <c r="V88" s="481"/>
      <c r="W88" s="481"/>
      <c r="X88" s="481"/>
      <c r="Y88" s="481"/>
      <c r="Z88" s="481"/>
      <c r="AA88" s="481"/>
      <c r="AB88" s="481"/>
      <c r="AC88" s="481"/>
      <c r="AD88" s="481"/>
    </row>
    <row r="89" spans="1:30" ht="18" customHeight="1">
      <c r="A89" s="485"/>
      <c r="B89" s="485"/>
      <c r="C89" s="485"/>
      <c r="D89" s="485"/>
      <c r="E89" s="486"/>
      <c r="F89" s="486"/>
      <c r="G89" s="486"/>
      <c r="H89" s="486"/>
      <c r="I89" s="486"/>
      <c r="J89" s="486"/>
      <c r="K89" s="486"/>
      <c r="L89" s="486"/>
      <c r="M89" s="486"/>
      <c r="N89" s="486"/>
      <c r="O89" s="486"/>
      <c r="P89" s="486"/>
      <c r="Q89" s="486"/>
      <c r="R89" s="486"/>
      <c r="S89" s="486"/>
      <c r="T89" s="486"/>
      <c r="U89" s="486"/>
      <c r="V89" s="486"/>
      <c r="W89" s="486"/>
      <c r="X89" s="486"/>
      <c r="Y89" s="486"/>
      <c r="Z89" s="486"/>
      <c r="AA89" s="486"/>
      <c r="AB89" s="486"/>
      <c r="AC89" s="486"/>
      <c r="AD89" s="486"/>
    </row>
    <row r="90" spans="1:30" ht="18" customHeight="1">
      <c r="A90" s="485"/>
      <c r="B90" s="485"/>
      <c r="C90" s="485"/>
      <c r="D90" s="485"/>
      <c r="E90" s="486"/>
      <c r="F90" s="486"/>
      <c r="G90" s="486"/>
      <c r="H90" s="486"/>
      <c r="I90" s="486"/>
      <c r="J90" s="486"/>
      <c r="K90" s="486"/>
      <c r="L90" s="486"/>
      <c r="M90" s="486"/>
      <c r="N90" s="486"/>
      <c r="O90" s="486"/>
      <c r="P90" s="486"/>
      <c r="Q90" s="486"/>
      <c r="R90" s="486"/>
      <c r="S90" s="486"/>
      <c r="T90" s="486"/>
      <c r="U90" s="486"/>
      <c r="V90" s="486"/>
      <c r="W90" s="486"/>
      <c r="X90" s="486"/>
      <c r="Y90" s="486"/>
      <c r="Z90" s="486"/>
      <c r="AA90" s="486"/>
      <c r="AB90" s="486"/>
      <c r="AC90" s="486"/>
      <c r="AD90" s="486"/>
    </row>
    <row r="91" spans="1:30" ht="18" customHeight="1">
      <c r="A91" s="485"/>
      <c r="B91" s="485"/>
      <c r="C91" s="485"/>
      <c r="D91" s="485"/>
      <c r="E91" s="486"/>
      <c r="F91" s="486"/>
      <c r="G91" s="486"/>
      <c r="H91" s="486"/>
      <c r="I91" s="486"/>
      <c r="J91" s="486"/>
      <c r="K91" s="486"/>
      <c r="L91" s="486"/>
      <c r="M91" s="486"/>
      <c r="N91" s="486"/>
      <c r="O91" s="486"/>
      <c r="P91" s="486"/>
      <c r="Q91" s="486"/>
      <c r="R91" s="486"/>
      <c r="S91" s="486"/>
      <c r="T91" s="486"/>
      <c r="U91" s="486"/>
      <c r="V91" s="486"/>
      <c r="W91" s="486"/>
      <c r="X91" s="486"/>
      <c r="Y91" s="486"/>
      <c r="Z91" s="486"/>
      <c r="AA91" s="486"/>
      <c r="AB91" s="486"/>
      <c r="AC91" s="486"/>
      <c r="AD91" s="486"/>
    </row>
    <row r="92" spans="1:30" ht="18" customHeight="1">
      <c r="A92" s="490"/>
      <c r="B92" s="490"/>
      <c r="C92" s="490"/>
      <c r="D92" s="490"/>
      <c r="E92" s="490"/>
      <c r="F92" s="490"/>
      <c r="G92" s="490"/>
      <c r="H92" s="490"/>
      <c r="I92" s="490"/>
      <c r="J92" s="490"/>
      <c r="K92" s="490"/>
      <c r="L92" s="490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479"/>
      <c r="Y92" s="479"/>
      <c r="Z92" s="487"/>
      <c r="AA92" s="487"/>
      <c r="AB92" s="487"/>
      <c r="AC92" s="487"/>
      <c r="AD92" s="487"/>
    </row>
    <row r="93" spans="1:30" ht="18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488"/>
      <c r="Y93" s="488"/>
      <c r="Z93" s="489"/>
      <c r="AA93" s="489"/>
      <c r="AB93" s="489"/>
      <c r="AC93" s="489"/>
      <c r="AD93" s="489"/>
    </row>
    <row r="94" spans="1:30" ht="18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</row>
    <row r="95" spans="1:30" ht="18" customHeight="1">
      <c r="A95" s="476"/>
      <c r="B95" s="476"/>
      <c r="C95" s="476"/>
      <c r="D95" s="476"/>
      <c r="E95" s="476"/>
      <c r="F95" s="476"/>
      <c r="G95" s="476"/>
      <c r="H95" s="476"/>
      <c r="I95" s="476"/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476"/>
      <c r="V95" s="476"/>
      <c r="W95" s="476"/>
      <c r="X95" s="476"/>
      <c r="Y95" s="476"/>
      <c r="Z95" s="476"/>
      <c r="AA95" s="476"/>
      <c r="AB95" s="476"/>
      <c r="AC95" s="476"/>
      <c r="AD95" s="476"/>
    </row>
    <row r="96" spans="1:30" ht="18" customHeight="1">
      <c r="A96" s="477"/>
      <c r="B96" s="478"/>
      <c r="C96" s="478"/>
      <c r="D96" s="478"/>
      <c r="E96" s="47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479"/>
      <c r="AB96" s="480"/>
      <c r="AC96" s="480"/>
      <c r="AD96" s="480"/>
    </row>
    <row r="97" spans="1:30" ht="18" customHeight="1">
      <c r="A97" s="481"/>
      <c r="B97" s="482"/>
      <c r="C97" s="482"/>
      <c r="D97" s="482"/>
      <c r="E97" s="483"/>
      <c r="F97" s="484"/>
      <c r="G97" s="481"/>
      <c r="H97" s="481"/>
      <c r="I97" s="481"/>
      <c r="J97" s="481"/>
      <c r="K97" s="481"/>
      <c r="L97" s="481"/>
      <c r="M97" s="481"/>
      <c r="N97" s="481"/>
      <c r="O97" s="481"/>
      <c r="P97" s="481"/>
      <c r="Q97" s="481"/>
      <c r="R97" s="481"/>
      <c r="S97" s="481"/>
      <c r="T97" s="481"/>
      <c r="U97" s="481"/>
      <c r="V97" s="481"/>
      <c r="W97" s="481"/>
      <c r="X97" s="481"/>
      <c r="Y97" s="481"/>
      <c r="Z97" s="481"/>
      <c r="AA97" s="481"/>
      <c r="AB97" s="481"/>
      <c r="AC97" s="481"/>
      <c r="AD97" s="481"/>
    </row>
    <row r="98" spans="1:30" ht="18" customHeight="1">
      <c r="A98" s="482"/>
      <c r="B98" s="482"/>
      <c r="C98" s="482"/>
      <c r="D98" s="482"/>
      <c r="E98" s="484"/>
      <c r="F98" s="484"/>
      <c r="G98" s="481"/>
      <c r="H98" s="481"/>
      <c r="I98" s="481"/>
      <c r="J98" s="481"/>
      <c r="K98" s="481"/>
      <c r="L98" s="481"/>
      <c r="M98" s="481"/>
      <c r="N98" s="481"/>
      <c r="O98" s="481"/>
      <c r="P98" s="481"/>
      <c r="Q98" s="481"/>
      <c r="R98" s="481"/>
      <c r="S98" s="481"/>
      <c r="T98" s="481"/>
      <c r="U98" s="481"/>
      <c r="V98" s="481"/>
      <c r="W98" s="481"/>
      <c r="X98" s="481"/>
      <c r="Y98" s="481"/>
      <c r="Z98" s="481"/>
      <c r="AA98" s="481"/>
      <c r="AB98" s="481"/>
      <c r="AC98" s="481"/>
      <c r="AD98" s="481"/>
    </row>
    <row r="99" spans="1:30" ht="18" customHeight="1">
      <c r="A99" s="485"/>
      <c r="B99" s="485"/>
      <c r="C99" s="485"/>
      <c r="D99" s="485"/>
      <c r="E99" s="486"/>
      <c r="F99" s="486"/>
      <c r="G99" s="486"/>
      <c r="H99" s="486"/>
      <c r="I99" s="486"/>
      <c r="J99" s="486"/>
      <c r="K99" s="486"/>
      <c r="L99" s="486"/>
      <c r="M99" s="486"/>
      <c r="N99" s="486"/>
      <c r="O99" s="486"/>
      <c r="P99" s="486"/>
      <c r="Q99" s="486"/>
      <c r="R99" s="486"/>
      <c r="S99" s="486"/>
      <c r="T99" s="486"/>
      <c r="U99" s="486"/>
      <c r="V99" s="486"/>
      <c r="W99" s="486"/>
      <c r="X99" s="486"/>
      <c r="Y99" s="486"/>
      <c r="Z99" s="486"/>
      <c r="AA99" s="486"/>
      <c r="AB99" s="486"/>
      <c r="AC99" s="486"/>
      <c r="AD99" s="486"/>
    </row>
    <row r="100" spans="1:30" ht="18" customHeight="1">
      <c r="A100" s="485"/>
      <c r="B100" s="485"/>
      <c r="C100" s="485"/>
      <c r="D100" s="485"/>
      <c r="E100" s="486"/>
      <c r="F100" s="486"/>
      <c r="G100" s="486"/>
      <c r="H100" s="486"/>
      <c r="I100" s="486"/>
      <c r="J100" s="486"/>
      <c r="K100" s="486"/>
      <c r="L100" s="486"/>
      <c r="M100" s="486"/>
      <c r="N100" s="486"/>
      <c r="O100" s="486"/>
      <c r="P100" s="486"/>
      <c r="Q100" s="486"/>
      <c r="R100" s="486"/>
      <c r="S100" s="486"/>
      <c r="T100" s="486"/>
      <c r="U100" s="486"/>
      <c r="V100" s="486"/>
      <c r="W100" s="486"/>
      <c r="X100" s="486"/>
      <c r="Y100" s="486"/>
      <c r="Z100" s="486"/>
      <c r="AA100" s="486"/>
      <c r="AB100" s="486"/>
      <c r="AC100" s="486"/>
      <c r="AD100" s="486"/>
    </row>
    <row r="101" spans="1:30" ht="18" customHeight="1">
      <c r="A101" s="485"/>
      <c r="B101" s="485"/>
      <c r="C101" s="485"/>
      <c r="D101" s="485"/>
      <c r="E101" s="486"/>
      <c r="F101" s="486"/>
      <c r="G101" s="486"/>
      <c r="H101" s="486"/>
      <c r="I101" s="486"/>
      <c r="J101" s="486"/>
      <c r="K101" s="486"/>
      <c r="L101" s="486"/>
      <c r="M101" s="486"/>
      <c r="N101" s="486"/>
      <c r="O101" s="486"/>
      <c r="P101" s="486"/>
      <c r="Q101" s="486"/>
      <c r="R101" s="486"/>
      <c r="S101" s="486"/>
      <c r="T101" s="486"/>
      <c r="U101" s="486"/>
      <c r="V101" s="486"/>
      <c r="W101" s="486"/>
      <c r="X101" s="486"/>
      <c r="Y101" s="486"/>
      <c r="Z101" s="486"/>
      <c r="AA101" s="486"/>
      <c r="AB101" s="486"/>
      <c r="AC101" s="486"/>
      <c r="AD101" s="486"/>
    </row>
    <row r="102" spans="1:30" ht="18" customHeight="1">
      <c r="A102" s="477"/>
      <c r="B102" s="477"/>
      <c r="C102" s="477"/>
      <c r="D102" s="477"/>
      <c r="E102" s="477"/>
      <c r="F102" s="477"/>
      <c r="G102" s="477"/>
      <c r="H102" s="477"/>
      <c r="I102" s="477"/>
      <c r="J102" s="477"/>
      <c r="K102" s="477"/>
      <c r="L102" s="477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479"/>
      <c r="Y102" s="479"/>
      <c r="Z102" s="487"/>
      <c r="AA102" s="487"/>
      <c r="AB102" s="487"/>
      <c r="AC102" s="487"/>
      <c r="AD102" s="487"/>
    </row>
    <row r="125" spans="1:30" ht="18" customHeight="1">
      <c r="A125" s="476"/>
      <c r="B125" s="476"/>
      <c r="C125" s="476"/>
      <c r="D125" s="476"/>
      <c r="E125" s="476"/>
      <c r="F125" s="476"/>
      <c r="G125" s="476"/>
      <c r="H125" s="476"/>
      <c r="I125" s="476"/>
      <c r="J125" s="476"/>
      <c r="K125" s="476"/>
      <c r="L125" s="476"/>
      <c r="M125" s="476"/>
      <c r="N125" s="476"/>
      <c r="O125" s="476"/>
      <c r="P125" s="476"/>
      <c r="Q125" s="476"/>
      <c r="R125" s="476"/>
      <c r="S125" s="476"/>
      <c r="T125" s="476"/>
      <c r="U125" s="476"/>
      <c r="V125" s="476"/>
      <c r="W125" s="476"/>
      <c r="X125" s="476"/>
      <c r="Y125" s="476"/>
      <c r="Z125" s="476"/>
      <c r="AA125" s="476"/>
      <c r="AB125" s="476"/>
      <c r="AC125" s="476"/>
      <c r="AD125" s="476"/>
    </row>
    <row r="126" spans="1:30" ht="18" customHeight="1">
      <c r="A126" s="477"/>
      <c r="B126" s="478"/>
      <c r="C126" s="478"/>
      <c r="D126" s="47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479"/>
      <c r="AB126" s="480"/>
      <c r="AC126" s="480"/>
      <c r="AD126" s="480"/>
    </row>
    <row r="127" spans="1:30" ht="18" customHeight="1">
      <c r="A127" s="481"/>
      <c r="B127" s="482"/>
      <c r="C127" s="482"/>
      <c r="D127" s="482"/>
      <c r="E127" s="483"/>
      <c r="F127" s="484"/>
      <c r="G127" s="481"/>
      <c r="H127" s="481"/>
      <c r="I127" s="481"/>
      <c r="J127" s="481"/>
      <c r="K127" s="481"/>
      <c r="L127" s="481"/>
      <c r="M127" s="481"/>
      <c r="N127" s="481"/>
      <c r="O127" s="481"/>
      <c r="P127" s="481"/>
      <c r="Q127" s="481"/>
      <c r="R127" s="481"/>
      <c r="S127" s="481"/>
      <c r="T127" s="481"/>
      <c r="U127" s="481"/>
      <c r="V127" s="481"/>
      <c r="W127" s="481"/>
      <c r="X127" s="481"/>
      <c r="Y127" s="481"/>
      <c r="Z127" s="481"/>
      <c r="AA127" s="481"/>
      <c r="AB127" s="481"/>
      <c r="AC127" s="481"/>
      <c r="AD127" s="481"/>
    </row>
    <row r="128" spans="1:30" ht="18" customHeight="1">
      <c r="A128" s="482"/>
      <c r="B128" s="482"/>
      <c r="C128" s="482"/>
      <c r="D128" s="482"/>
      <c r="E128" s="484"/>
      <c r="F128" s="484"/>
      <c r="G128" s="481"/>
      <c r="H128" s="481"/>
      <c r="I128" s="481"/>
      <c r="J128" s="481"/>
      <c r="K128" s="481"/>
      <c r="L128" s="481"/>
      <c r="M128" s="481"/>
      <c r="N128" s="481"/>
      <c r="O128" s="481"/>
      <c r="P128" s="481"/>
      <c r="Q128" s="481"/>
      <c r="R128" s="481"/>
      <c r="S128" s="481"/>
      <c r="T128" s="481"/>
      <c r="U128" s="481"/>
      <c r="V128" s="481"/>
      <c r="W128" s="481"/>
      <c r="X128" s="481"/>
      <c r="Y128" s="481"/>
      <c r="Z128" s="481"/>
      <c r="AA128" s="481"/>
      <c r="AB128" s="481"/>
      <c r="AC128" s="481"/>
      <c r="AD128" s="481"/>
    </row>
    <row r="129" spans="1:30" ht="18" customHeight="1">
      <c r="A129" s="485"/>
      <c r="B129" s="485"/>
      <c r="C129" s="485"/>
      <c r="D129" s="485"/>
      <c r="E129" s="486"/>
      <c r="F129" s="486"/>
      <c r="G129" s="486"/>
      <c r="H129" s="486"/>
      <c r="I129" s="486"/>
      <c r="J129" s="486"/>
      <c r="K129" s="486"/>
      <c r="L129" s="486"/>
      <c r="M129" s="486"/>
      <c r="N129" s="486"/>
      <c r="O129" s="486"/>
      <c r="P129" s="486"/>
      <c r="Q129" s="486"/>
      <c r="R129" s="486"/>
      <c r="S129" s="486"/>
      <c r="T129" s="486"/>
      <c r="U129" s="486"/>
      <c r="V129" s="486"/>
      <c r="W129" s="486"/>
      <c r="X129" s="486"/>
      <c r="Y129" s="486"/>
      <c r="Z129" s="486"/>
      <c r="AA129" s="486"/>
      <c r="AB129" s="486"/>
      <c r="AC129" s="486"/>
      <c r="AD129" s="486"/>
    </row>
    <row r="130" spans="1:30" ht="18" customHeight="1">
      <c r="A130" s="485"/>
      <c r="B130" s="485"/>
      <c r="C130" s="485"/>
      <c r="D130" s="485"/>
      <c r="E130" s="486"/>
      <c r="F130" s="486"/>
      <c r="G130" s="486"/>
      <c r="H130" s="486"/>
      <c r="I130" s="486"/>
      <c r="J130" s="486"/>
      <c r="K130" s="486"/>
      <c r="L130" s="486"/>
      <c r="M130" s="486"/>
      <c r="N130" s="486"/>
      <c r="O130" s="486"/>
      <c r="P130" s="486"/>
      <c r="Q130" s="486"/>
      <c r="R130" s="486"/>
      <c r="S130" s="486"/>
      <c r="T130" s="486"/>
      <c r="U130" s="486"/>
      <c r="V130" s="486"/>
      <c r="W130" s="486"/>
      <c r="X130" s="486"/>
      <c r="Y130" s="486"/>
      <c r="Z130" s="486"/>
      <c r="AA130" s="486"/>
      <c r="AB130" s="486"/>
      <c r="AC130" s="486"/>
      <c r="AD130" s="486"/>
    </row>
    <row r="131" spans="1:30" ht="18" customHeight="1">
      <c r="A131" s="485"/>
      <c r="B131" s="485"/>
      <c r="C131" s="485"/>
      <c r="D131" s="485"/>
      <c r="E131" s="486"/>
      <c r="F131" s="486"/>
      <c r="G131" s="486"/>
      <c r="H131" s="486"/>
      <c r="I131" s="486"/>
      <c r="J131" s="486"/>
      <c r="K131" s="486"/>
      <c r="L131" s="486"/>
      <c r="M131" s="486"/>
      <c r="N131" s="486"/>
      <c r="O131" s="486"/>
      <c r="P131" s="486"/>
      <c r="Q131" s="486"/>
      <c r="R131" s="486"/>
      <c r="S131" s="486"/>
      <c r="T131" s="486"/>
      <c r="U131" s="486"/>
      <c r="V131" s="486"/>
      <c r="W131" s="486"/>
      <c r="X131" s="486"/>
      <c r="Y131" s="486"/>
      <c r="Z131" s="486"/>
      <c r="AA131" s="486"/>
      <c r="AB131" s="486"/>
      <c r="AC131" s="486"/>
      <c r="AD131" s="486"/>
    </row>
    <row r="132" spans="1:30" ht="18" customHeight="1">
      <c r="A132" s="477"/>
      <c r="B132" s="477"/>
      <c r="C132" s="477"/>
      <c r="D132" s="477"/>
      <c r="E132" s="477"/>
      <c r="F132" s="477"/>
      <c r="G132" s="477"/>
      <c r="H132" s="477"/>
      <c r="I132" s="477"/>
      <c r="J132" s="477"/>
      <c r="K132" s="477"/>
      <c r="L132" s="477"/>
      <c r="M132" s="477"/>
      <c r="N132" s="477"/>
      <c r="O132" s="28"/>
      <c r="P132" s="28"/>
      <c r="Q132" s="28"/>
      <c r="R132" s="28"/>
      <c r="S132" s="28"/>
      <c r="T132" s="28"/>
      <c r="U132" s="28"/>
      <c r="V132" s="28"/>
      <c r="W132" s="479"/>
      <c r="X132" s="487"/>
      <c r="Y132" s="487"/>
      <c r="Z132" s="487"/>
      <c r="AA132" s="487"/>
      <c r="AB132" s="487"/>
      <c r="AC132" s="487"/>
      <c r="AD132" s="487"/>
    </row>
    <row r="133" spans="1:30" ht="18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8"/>
      <c r="P133" s="28"/>
      <c r="Q133" s="28"/>
      <c r="R133" s="28"/>
      <c r="S133" s="28"/>
      <c r="T133" s="28"/>
      <c r="U133" s="28"/>
      <c r="V133" s="28"/>
      <c r="W133" s="28"/>
      <c r="X133" s="488"/>
      <c r="Y133" s="488"/>
      <c r="Z133" s="489"/>
      <c r="AA133" s="489"/>
      <c r="AB133" s="489"/>
      <c r="AC133" s="489"/>
      <c r="AD133" s="489"/>
    </row>
    <row r="134" spans="1:30" ht="18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</row>
    <row r="135" spans="1:30" ht="18" customHeight="1">
      <c r="A135" s="476"/>
      <c r="B135" s="476"/>
      <c r="C135" s="476"/>
      <c r="D135" s="476"/>
      <c r="E135" s="476"/>
      <c r="F135" s="476"/>
      <c r="G135" s="476"/>
      <c r="H135" s="476"/>
      <c r="I135" s="476"/>
      <c r="J135" s="476"/>
      <c r="K135" s="476"/>
      <c r="L135" s="476"/>
      <c r="M135" s="476"/>
      <c r="N135" s="476"/>
      <c r="O135" s="476"/>
      <c r="P135" s="476"/>
      <c r="Q135" s="476"/>
      <c r="R135" s="476"/>
      <c r="S135" s="476"/>
      <c r="T135" s="476"/>
      <c r="U135" s="476"/>
      <c r="V135" s="476"/>
      <c r="W135" s="476"/>
      <c r="X135" s="476"/>
      <c r="Y135" s="476"/>
      <c r="Z135" s="476"/>
      <c r="AA135" s="476"/>
      <c r="AB135" s="476"/>
      <c r="AC135" s="476"/>
      <c r="AD135" s="476"/>
    </row>
    <row r="136" spans="1:30" ht="18" customHeight="1">
      <c r="A136" s="477"/>
      <c r="B136" s="478"/>
      <c r="C136" s="478"/>
      <c r="D136" s="47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479"/>
      <c r="AB136" s="480"/>
      <c r="AC136" s="480"/>
      <c r="AD136" s="480"/>
    </row>
    <row r="137" spans="1:30" ht="18" customHeight="1">
      <c r="A137" s="481"/>
      <c r="B137" s="482"/>
      <c r="C137" s="482"/>
      <c r="D137" s="482"/>
      <c r="E137" s="483"/>
      <c r="F137" s="484"/>
      <c r="G137" s="481"/>
      <c r="H137" s="481"/>
      <c r="I137" s="481"/>
      <c r="J137" s="481"/>
      <c r="K137" s="481"/>
      <c r="L137" s="481"/>
      <c r="M137" s="481"/>
      <c r="N137" s="481"/>
      <c r="O137" s="481"/>
      <c r="P137" s="481"/>
      <c r="Q137" s="481"/>
      <c r="R137" s="481"/>
      <c r="S137" s="481"/>
      <c r="T137" s="481"/>
      <c r="U137" s="481"/>
      <c r="V137" s="481"/>
      <c r="W137" s="481"/>
      <c r="X137" s="481"/>
      <c r="Y137" s="481"/>
      <c r="Z137" s="481"/>
      <c r="AA137" s="481"/>
      <c r="AB137" s="481"/>
      <c r="AC137" s="481"/>
      <c r="AD137" s="481"/>
    </row>
    <row r="138" spans="1:30" ht="18" customHeight="1">
      <c r="A138" s="482"/>
      <c r="B138" s="482"/>
      <c r="C138" s="482"/>
      <c r="D138" s="482"/>
      <c r="E138" s="484"/>
      <c r="F138" s="484"/>
      <c r="G138" s="481"/>
      <c r="H138" s="481"/>
      <c r="I138" s="481"/>
      <c r="J138" s="481"/>
      <c r="K138" s="481"/>
      <c r="L138" s="481"/>
      <c r="M138" s="481"/>
      <c r="N138" s="481"/>
      <c r="O138" s="481"/>
      <c r="P138" s="481"/>
      <c r="Q138" s="481"/>
      <c r="R138" s="481"/>
      <c r="S138" s="481"/>
      <c r="T138" s="481"/>
      <c r="U138" s="481"/>
      <c r="V138" s="481"/>
      <c r="W138" s="481"/>
      <c r="X138" s="481"/>
      <c r="Y138" s="481"/>
      <c r="Z138" s="481"/>
      <c r="AA138" s="481"/>
      <c r="AB138" s="481"/>
      <c r="AC138" s="481"/>
      <c r="AD138" s="481"/>
    </row>
    <row r="139" spans="1:30" ht="18" customHeight="1">
      <c r="A139" s="485"/>
      <c r="B139" s="485"/>
      <c r="C139" s="485"/>
      <c r="D139" s="485"/>
      <c r="E139" s="486"/>
      <c r="F139" s="486"/>
      <c r="G139" s="486"/>
      <c r="H139" s="486"/>
      <c r="I139" s="486"/>
      <c r="J139" s="486"/>
      <c r="K139" s="486"/>
      <c r="L139" s="486"/>
      <c r="M139" s="486"/>
      <c r="N139" s="486"/>
      <c r="O139" s="486"/>
      <c r="P139" s="486"/>
      <c r="Q139" s="486"/>
      <c r="R139" s="486"/>
      <c r="S139" s="486"/>
      <c r="T139" s="486"/>
      <c r="U139" s="486"/>
      <c r="V139" s="486"/>
      <c r="W139" s="486"/>
      <c r="X139" s="486"/>
      <c r="Y139" s="486"/>
      <c r="Z139" s="486"/>
      <c r="AA139" s="486"/>
      <c r="AB139" s="486"/>
      <c r="AC139" s="486"/>
      <c r="AD139" s="486"/>
    </row>
    <row r="140" spans="1:30" ht="18" customHeight="1">
      <c r="A140" s="485"/>
      <c r="B140" s="485"/>
      <c r="C140" s="485"/>
      <c r="D140" s="485"/>
      <c r="E140" s="486"/>
      <c r="F140" s="486"/>
      <c r="G140" s="486"/>
      <c r="H140" s="486"/>
      <c r="I140" s="486"/>
      <c r="J140" s="486"/>
      <c r="K140" s="486"/>
      <c r="L140" s="486"/>
      <c r="M140" s="486"/>
      <c r="N140" s="486"/>
      <c r="O140" s="486"/>
      <c r="P140" s="486"/>
      <c r="Q140" s="486"/>
      <c r="R140" s="486"/>
      <c r="S140" s="486"/>
      <c r="T140" s="486"/>
      <c r="U140" s="486"/>
      <c r="V140" s="486"/>
      <c r="W140" s="486"/>
      <c r="X140" s="486"/>
      <c r="Y140" s="486"/>
      <c r="Z140" s="486"/>
      <c r="AA140" s="486"/>
      <c r="AB140" s="486"/>
      <c r="AC140" s="486"/>
      <c r="AD140" s="486"/>
    </row>
    <row r="141" spans="1:30" ht="18" customHeight="1">
      <c r="A141" s="485"/>
      <c r="B141" s="485"/>
      <c r="C141" s="485"/>
      <c r="D141" s="485"/>
      <c r="E141" s="486"/>
      <c r="F141" s="486"/>
      <c r="G141" s="486"/>
      <c r="H141" s="486"/>
      <c r="I141" s="486"/>
      <c r="J141" s="486"/>
      <c r="K141" s="486"/>
      <c r="L141" s="486"/>
      <c r="M141" s="486"/>
      <c r="N141" s="486"/>
      <c r="O141" s="486"/>
      <c r="P141" s="486"/>
      <c r="Q141" s="486"/>
      <c r="R141" s="486"/>
      <c r="S141" s="486"/>
      <c r="T141" s="486"/>
      <c r="U141" s="486"/>
      <c r="V141" s="486"/>
      <c r="W141" s="486"/>
      <c r="X141" s="486"/>
      <c r="Y141" s="486"/>
      <c r="Z141" s="486"/>
      <c r="AA141" s="486"/>
      <c r="AB141" s="486"/>
      <c r="AC141" s="486"/>
      <c r="AD141" s="486"/>
    </row>
    <row r="142" spans="1:30" ht="18" customHeight="1">
      <c r="A142" s="490"/>
      <c r="B142" s="490"/>
      <c r="C142" s="490"/>
      <c r="D142" s="490"/>
      <c r="E142" s="490"/>
      <c r="F142" s="490"/>
      <c r="G142" s="490"/>
      <c r="H142" s="490"/>
      <c r="I142" s="490"/>
      <c r="J142" s="490"/>
      <c r="K142" s="490"/>
      <c r="L142" s="490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479"/>
      <c r="Y142" s="479"/>
      <c r="Z142" s="487"/>
      <c r="AA142" s="487"/>
      <c r="AB142" s="487"/>
      <c r="AC142" s="487"/>
      <c r="AD142" s="487"/>
    </row>
    <row r="143" spans="1:30" ht="18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488"/>
      <c r="Y143" s="488"/>
      <c r="Z143" s="489"/>
      <c r="AA143" s="489"/>
      <c r="AB143" s="489"/>
      <c r="AC143" s="489"/>
      <c r="AD143" s="489"/>
    </row>
    <row r="144" spans="1:30" ht="18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</row>
    <row r="145" spans="1:30" ht="18" customHeight="1">
      <c r="A145" s="476"/>
      <c r="B145" s="476"/>
      <c r="C145" s="476"/>
      <c r="D145" s="476"/>
      <c r="E145" s="476"/>
      <c r="F145" s="476"/>
      <c r="G145" s="476"/>
      <c r="H145" s="476"/>
      <c r="I145" s="476"/>
      <c r="J145" s="476"/>
      <c r="K145" s="476"/>
      <c r="L145" s="476"/>
      <c r="M145" s="476"/>
      <c r="N145" s="476"/>
      <c r="O145" s="476"/>
      <c r="P145" s="476"/>
      <c r="Q145" s="476"/>
      <c r="R145" s="476"/>
      <c r="S145" s="476"/>
      <c r="T145" s="476"/>
      <c r="U145" s="476"/>
      <c r="V145" s="476"/>
      <c r="W145" s="476"/>
      <c r="X145" s="476"/>
      <c r="Y145" s="476"/>
      <c r="Z145" s="476"/>
      <c r="AA145" s="476"/>
      <c r="AB145" s="476"/>
      <c r="AC145" s="476"/>
      <c r="AD145" s="476"/>
    </row>
    <row r="146" spans="1:30" ht="18" customHeight="1">
      <c r="A146" s="477"/>
      <c r="B146" s="478"/>
      <c r="C146" s="478"/>
      <c r="D146" s="478"/>
      <c r="E146" s="47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479"/>
      <c r="AB146" s="480"/>
      <c r="AC146" s="480"/>
      <c r="AD146" s="480"/>
    </row>
    <row r="147" spans="1:30" ht="18" customHeight="1">
      <c r="A147" s="481"/>
      <c r="B147" s="482"/>
      <c r="C147" s="482"/>
      <c r="D147" s="482"/>
      <c r="E147" s="483"/>
      <c r="F147" s="484"/>
      <c r="G147" s="481"/>
      <c r="H147" s="481"/>
      <c r="I147" s="481"/>
      <c r="J147" s="481"/>
      <c r="K147" s="481"/>
      <c r="L147" s="481"/>
      <c r="M147" s="481"/>
      <c r="N147" s="481"/>
      <c r="O147" s="481"/>
      <c r="P147" s="481"/>
      <c r="Q147" s="481"/>
      <c r="R147" s="481"/>
      <c r="S147" s="481"/>
      <c r="T147" s="481"/>
      <c r="U147" s="481"/>
      <c r="V147" s="481"/>
      <c r="W147" s="481"/>
      <c r="X147" s="481"/>
      <c r="Y147" s="481"/>
      <c r="Z147" s="481"/>
      <c r="AA147" s="481"/>
      <c r="AB147" s="481"/>
      <c r="AC147" s="481"/>
      <c r="AD147" s="481"/>
    </row>
    <row r="148" spans="1:30" ht="18" customHeight="1">
      <c r="A148" s="482"/>
      <c r="B148" s="482"/>
      <c r="C148" s="482"/>
      <c r="D148" s="482"/>
      <c r="E148" s="484"/>
      <c r="F148" s="484"/>
      <c r="G148" s="481"/>
      <c r="H148" s="481"/>
      <c r="I148" s="481"/>
      <c r="J148" s="481"/>
      <c r="K148" s="481"/>
      <c r="L148" s="481"/>
      <c r="M148" s="481"/>
      <c r="N148" s="481"/>
      <c r="O148" s="481"/>
      <c r="P148" s="481"/>
      <c r="Q148" s="481"/>
      <c r="R148" s="481"/>
      <c r="S148" s="481"/>
      <c r="T148" s="481"/>
      <c r="U148" s="481"/>
      <c r="V148" s="481"/>
      <c r="W148" s="481"/>
      <c r="X148" s="481"/>
      <c r="Y148" s="481"/>
      <c r="Z148" s="481"/>
      <c r="AA148" s="481"/>
      <c r="AB148" s="481"/>
      <c r="AC148" s="481"/>
      <c r="AD148" s="481"/>
    </row>
    <row r="149" spans="1:30" ht="18" customHeight="1">
      <c r="A149" s="485"/>
      <c r="B149" s="485"/>
      <c r="C149" s="485"/>
      <c r="D149" s="485"/>
      <c r="E149" s="486"/>
      <c r="F149" s="486"/>
      <c r="G149" s="486"/>
      <c r="H149" s="486"/>
      <c r="I149" s="486"/>
      <c r="J149" s="486"/>
      <c r="K149" s="486"/>
      <c r="L149" s="486"/>
      <c r="M149" s="486"/>
      <c r="N149" s="486"/>
      <c r="O149" s="486"/>
      <c r="P149" s="486"/>
      <c r="Q149" s="486"/>
      <c r="R149" s="486"/>
      <c r="S149" s="486"/>
      <c r="T149" s="486"/>
      <c r="U149" s="486"/>
      <c r="V149" s="486"/>
      <c r="W149" s="486"/>
      <c r="X149" s="486"/>
      <c r="Y149" s="486"/>
      <c r="Z149" s="486"/>
      <c r="AA149" s="486"/>
      <c r="AB149" s="486"/>
      <c r="AC149" s="486"/>
      <c r="AD149" s="486"/>
    </row>
    <row r="150" spans="1:30" ht="18" customHeight="1">
      <c r="A150" s="485"/>
      <c r="B150" s="485"/>
      <c r="C150" s="485"/>
      <c r="D150" s="485"/>
      <c r="E150" s="486"/>
      <c r="F150" s="486"/>
      <c r="G150" s="486"/>
      <c r="H150" s="486"/>
      <c r="I150" s="486"/>
      <c r="J150" s="486"/>
      <c r="K150" s="486"/>
      <c r="L150" s="486"/>
      <c r="M150" s="486"/>
      <c r="N150" s="486"/>
      <c r="O150" s="486"/>
      <c r="P150" s="486"/>
      <c r="Q150" s="486"/>
      <c r="R150" s="486"/>
      <c r="S150" s="486"/>
      <c r="T150" s="486"/>
      <c r="U150" s="486"/>
      <c r="V150" s="486"/>
      <c r="W150" s="486"/>
      <c r="X150" s="486"/>
      <c r="Y150" s="486"/>
      <c r="Z150" s="486"/>
      <c r="AA150" s="486"/>
      <c r="AB150" s="486"/>
      <c r="AC150" s="486"/>
      <c r="AD150" s="486"/>
    </row>
    <row r="151" spans="1:30" ht="18" customHeight="1">
      <c r="A151" s="485"/>
      <c r="B151" s="485"/>
      <c r="C151" s="485"/>
      <c r="D151" s="485"/>
      <c r="E151" s="486"/>
      <c r="F151" s="486"/>
      <c r="G151" s="486"/>
      <c r="H151" s="486"/>
      <c r="I151" s="486"/>
      <c r="J151" s="486"/>
      <c r="K151" s="486"/>
      <c r="L151" s="486"/>
      <c r="M151" s="486"/>
      <c r="N151" s="486"/>
      <c r="O151" s="486"/>
      <c r="P151" s="486"/>
      <c r="Q151" s="486"/>
      <c r="R151" s="486"/>
      <c r="S151" s="486"/>
      <c r="T151" s="486"/>
      <c r="U151" s="486"/>
      <c r="V151" s="486"/>
      <c r="W151" s="486"/>
      <c r="X151" s="486"/>
      <c r="Y151" s="486"/>
      <c r="Z151" s="486"/>
      <c r="AA151" s="486"/>
      <c r="AB151" s="486"/>
      <c r="AC151" s="486"/>
      <c r="AD151" s="486"/>
    </row>
    <row r="152" spans="1:30" ht="18" customHeight="1">
      <c r="A152" s="477"/>
      <c r="B152" s="477"/>
      <c r="C152" s="477"/>
      <c r="D152" s="477"/>
      <c r="E152" s="477"/>
      <c r="F152" s="477"/>
      <c r="G152" s="477"/>
      <c r="H152" s="477"/>
      <c r="I152" s="477"/>
      <c r="J152" s="477"/>
      <c r="K152" s="477"/>
      <c r="L152" s="477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479"/>
      <c r="Y152" s="479"/>
      <c r="Z152" s="487"/>
      <c r="AA152" s="487"/>
      <c r="AB152" s="487"/>
      <c r="AC152" s="487"/>
      <c r="AD152" s="487"/>
    </row>
  </sheetData>
  <sheetProtection/>
  <mergeCells count="653">
    <mergeCell ref="I24:N24"/>
    <mergeCell ref="I26:N26"/>
    <mergeCell ref="I30:N30"/>
    <mergeCell ref="I141:J141"/>
    <mergeCell ref="K141:L141"/>
    <mergeCell ref="G137:AD137"/>
    <mergeCell ref="G138:H138"/>
    <mergeCell ref="I138:J138"/>
    <mergeCell ref="U141:V141"/>
    <mergeCell ref="Y141:Z141"/>
    <mergeCell ref="A17:H17"/>
    <mergeCell ref="A23:H23"/>
    <mergeCell ref="Q149:R149"/>
    <mergeCell ref="S149:T149"/>
    <mergeCell ref="U149:V149"/>
    <mergeCell ref="K149:L149"/>
    <mergeCell ref="G148:H148"/>
    <mergeCell ref="I148:J148"/>
    <mergeCell ref="K148:L148"/>
    <mergeCell ref="I20:N20"/>
    <mergeCell ref="A152:L152"/>
    <mergeCell ref="O150:P150"/>
    <mergeCell ref="Q150:R150"/>
    <mergeCell ref="G149:H149"/>
    <mergeCell ref="I149:J149"/>
    <mergeCell ref="O149:P149"/>
    <mergeCell ref="A150:D150"/>
    <mergeCell ref="E150:F150"/>
    <mergeCell ref="G150:H150"/>
    <mergeCell ref="I150:J150"/>
    <mergeCell ref="X152:AD152"/>
    <mergeCell ref="M151:N151"/>
    <mergeCell ref="O151:P151"/>
    <mergeCell ref="Q151:R151"/>
    <mergeCell ref="S151:T151"/>
    <mergeCell ref="A151:D151"/>
    <mergeCell ref="E151:F151"/>
    <mergeCell ref="G151:H151"/>
    <mergeCell ref="I151:J151"/>
    <mergeCell ref="K151:L151"/>
    <mergeCell ref="I5:N6"/>
    <mergeCell ref="O5:R6"/>
    <mergeCell ref="S5:V6"/>
    <mergeCell ref="Y150:Z150"/>
    <mergeCell ref="S40:T40"/>
    <mergeCell ref="W149:X149"/>
    <mergeCell ref="O12:R12"/>
    <mergeCell ref="O14:R14"/>
    <mergeCell ref="O16:R16"/>
    <mergeCell ref="I22:N22"/>
    <mergeCell ref="AA146:AD146"/>
    <mergeCell ref="M148:N148"/>
    <mergeCell ref="O148:P148"/>
    <mergeCell ref="AC151:AD151"/>
    <mergeCell ref="U151:V151"/>
    <mergeCell ref="W151:X151"/>
    <mergeCell ref="Y151:Z151"/>
    <mergeCell ref="AA151:AB151"/>
    <mergeCell ref="AC149:AD149"/>
    <mergeCell ref="U150:V150"/>
    <mergeCell ref="E149:F149"/>
    <mergeCell ref="K150:L150"/>
    <mergeCell ref="M150:N150"/>
    <mergeCell ref="S150:T150"/>
    <mergeCell ref="AA150:AB150"/>
    <mergeCell ref="AC150:AD150"/>
    <mergeCell ref="W150:X150"/>
    <mergeCell ref="A145:AD145"/>
    <mergeCell ref="A146:E146"/>
    <mergeCell ref="AC148:AD148"/>
    <mergeCell ref="E147:F148"/>
    <mergeCell ref="G147:AD147"/>
    <mergeCell ref="Y149:Z149"/>
    <mergeCell ref="AA149:AB149"/>
    <mergeCell ref="Y148:Z148"/>
    <mergeCell ref="A149:D149"/>
    <mergeCell ref="M149:N149"/>
    <mergeCell ref="A147:D148"/>
    <mergeCell ref="O141:P141"/>
    <mergeCell ref="Q141:R141"/>
    <mergeCell ref="S141:T141"/>
    <mergeCell ref="AA148:AB148"/>
    <mergeCell ref="U148:V148"/>
    <mergeCell ref="A142:L142"/>
    <mergeCell ref="Q148:R148"/>
    <mergeCell ref="S148:T148"/>
    <mergeCell ref="W148:X148"/>
    <mergeCell ref="AC141:AD141"/>
    <mergeCell ref="X142:AD142"/>
    <mergeCell ref="X143:AD143"/>
    <mergeCell ref="W141:X141"/>
    <mergeCell ref="A141:D141"/>
    <mergeCell ref="E141:F141"/>
    <mergeCell ref="G141:H141"/>
    <mergeCell ref="M141:N141"/>
    <mergeCell ref="AA141:AB141"/>
    <mergeCell ref="AA139:AB139"/>
    <mergeCell ref="M139:N139"/>
    <mergeCell ref="O139:P139"/>
    <mergeCell ref="Q139:R139"/>
    <mergeCell ref="Q140:R140"/>
    <mergeCell ref="S140:T140"/>
    <mergeCell ref="A140:D140"/>
    <mergeCell ref="AA138:AB138"/>
    <mergeCell ref="E140:F140"/>
    <mergeCell ref="G140:H140"/>
    <mergeCell ref="I140:J140"/>
    <mergeCell ref="K140:L140"/>
    <mergeCell ref="M140:N140"/>
    <mergeCell ref="U140:V140"/>
    <mergeCell ref="O140:P140"/>
    <mergeCell ref="S139:T139"/>
    <mergeCell ref="M138:N138"/>
    <mergeCell ref="AC139:AD139"/>
    <mergeCell ref="W139:X139"/>
    <mergeCell ref="AC140:AD140"/>
    <mergeCell ref="W140:X140"/>
    <mergeCell ref="Y140:Z140"/>
    <mergeCell ref="AA140:AB140"/>
    <mergeCell ref="Y139:Z139"/>
    <mergeCell ref="AC138:AD138"/>
    <mergeCell ref="U139:V139"/>
    <mergeCell ref="A139:D139"/>
    <mergeCell ref="E139:F139"/>
    <mergeCell ref="G139:H139"/>
    <mergeCell ref="I139:J139"/>
    <mergeCell ref="K139:L139"/>
    <mergeCell ref="A137:D138"/>
    <mergeCell ref="E137:F138"/>
    <mergeCell ref="K138:L138"/>
    <mergeCell ref="O138:P138"/>
    <mergeCell ref="Q138:R138"/>
    <mergeCell ref="S138:T138"/>
    <mergeCell ref="Y138:Z138"/>
    <mergeCell ref="U138:V138"/>
    <mergeCell ref="W138:X138"/>
    <mergeCell ref="A132:N132"/>
    <mergeCell ref="W132:AD132"/>
    <mergeCell ref="X133:AD133"/>
    <mergeCell ref="A135:AD135"/>
    <mergeCell ref="A136:D136"/>
    <mergeCell ref="AA136:AD136"/>
    <mergeCell ref="W131:X131"/>
    <mergeCell ref="Y131:Z131"/>
    <mergeCell ref="AA131:AB131"/>
    <mergeCell ref="Y130:Z130"/>
    <mergeCell ref="AA130:AB130"/>
    <mergeCell ref="AC130:AD130"/>
    <mergeCell ref="W130:X130"/>
    <mergeCell ref="AC131:AD131"/>
    <mergeCell ref="A131:D131"/>
    <mergeCell ref="E131:F131"/>
    <mergeCell ref="G131:H131"/>
    <mergeCell ref="I131:J131"/>
    <mergeCell ref="K131:L131"/>
    <mergeCell ref="M131:N131"/>
    <mergeCell ref="O131:P131"/>
    <mergeCell ref="M130:N130"/>
    <mergeCell ref="O130:P130"/>
    <mergeCell ref="Q130:R130"/>
    <mergeCell ref="S130:T130"/>
    <mergeCell ref="U130:V130"/>
    <mergeCell ref="Q131:R131"/>
    <mergeCell ref="S131:T131"/>
    <mergeCell ref="U131:V131"/>
    <mergeCell ref="AC129:AD129"/>
    <mergeCell ref="A130:D130"/>
    <mergeCell ref="E130:F130"/>
    <mergeCell ref="G130:H130"/>
    <mergeCell ref="I130:J130"/>
    <mergeCell ref="K130:L130"/>
    <mergeCell ref="M129:N129"/>
    <mergeCell ref="O129:P129"/>
    <mergeCell ref="U129:V129"/>
    <mergeCell ref="W129:X129"/>
    <mergeCell ref="U128:V128"/>
    <mergeCell ref="W128:X128"/>
    <mergeCell ref="Y129:Z129"/>
    <mergeCell ref="AA129:AB129"/>
    <mergeCell ref="AC128:AD128"/>
    <mergeCell ref="A129:D129"/>
    <mergeCell ref="E129:F129"/>
    <mergeCell ref="G129:H129"/>
    <mergeCell ref="I129:J129"/>
    <mergeCell ref="K129:L129"/>
    <mergeCell ref="A127:D128"/>
    <mergeCell ref="E127:F128"/>
    <mergeCell ref="Q129:R129"/>
    <mergeCell ref="S129:T129"/>
    <mergeCell ref="G127:AD127"/>
    <mergeCell ref="G128:H128"/>
    <mergeCell ref="I128:J128"/>
    <mergeCell ref="K128:L128"/>
    <mergeCell ref="M128:N128"/>
    <mergeCell ref="O128:P128"/>
    <mergeCell ref="Q128:R128"/>
    <mergeCell ref="S128:T128"/>
    <mergeCell ref="Y128:Z128"/>
    <mergeCell ref="AA128:AB128"/>
    <mergeCell ref="A125:AD125"/>
    <mergeCell ref="M101:N101"/>
    <mergeCell ref="O101:P101"/>
    <mergeCell ref="Q101:R101"/>
    <mergeCell ref="S101:T101"/>
    <mergeCell ref="A126:D126"/>
    <mergeCell ref="AA126:AD126"/>
    <mergeCell ref="G101:H101"/>
    <mergeCell ref="I101:J101"/>
    <mergeCell ref="K101:L101"/>
    <mergeCell ref="Y100:Z100"/>
    <mergeCell ref="AA100:AB100"/>
    <mergeCell ref="Y101:Z101"/>
    <mergeCell ref="AA101:AB101"/>
    <mergeCell ref="AC101:AD101"/>
    <mergeCell ref="A102:L102"/>
    <mergeCell ref="X102:AD102"/>
    <mergeCell ref="AC100:AD100"/>
    <mergeCell ref="A101:D101"/>
    <mergeCell ref="E101:F101"/>
    <mergeCell ref="U101:V101"/>
    <mergeCell ref="W101:X101"/>
    <mergeCell ref="U100:V100"/>
    <mergeCell ref="W100:X100"/>
    <mergeCell ref="AC99:AD99"/>
    <mergeCell ref="A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Q99:R99"/>
    <mergeCell ref="S99:T99"/>
    <mergeCell ref="U99:V99"/>
    <mergeCell ref="W99:X99"/>
    <mergeCell ref="Y99:Z99"/>
    <mergeCell ref="AA99:AB99"/>
    <mergeCell ref="Y98:Z98"/>
    <mergeCell ref="AA98:AB98"/>
    <mergeCell ref="AC98:AD98"/>
    <mergeCell ref="A99:D99"/>
    <mergeCell ref="E99:F99"/>
    <mergeCell ref="G99:H99"/>
    <mergeCell ref="I99:J99"/>
    <mergeCell ref="K99:L99"/>
    <mergeCell ref="M99:N99"/>
    <mergeCell ref="O99:P99"/>
    <mergeCell ref="M98:N98"/>
    <mergeCell ref="O98:P98"/>
    <mergeCell ref="Q98:R98"/>
    <mergeCell ref="S98:T98"/>
    <mergeCell ref="U98:V98"/>
    <mergeCell ref="W98:X98"/>
    <mergeCell ref="X93:AD93"/>
    <mergeCell ref="A95:AD95"/>
    <mergeCell ref="A96:E96"/>
    <mergeCell ref="AA96:AD96"/>
    <mergeCell ref="A97:D98"/>
    <mergeCell ref="E97:F98"/>
    <mergeCell ref="G97:AD97"/>
    <mergeCell ref="G98:H98"/>
    <mergeCell ref="I98:J98"/>
    <mergeCell ref="K98:L98"/>
    <mergeCell ref="U91:V91"/>
    <mergeCell ref="W91:X91"/>
    <mergeCell ref="Y91:Z91"/>
    <mergeCell ref="AA91:AB91"/>
    <mergeCell ref="AC91:AD91"/>
    <mergeCell ref="A92:L92"/>
    <mergeCell ref="X92:AD92"/>
    <mergeCell ref="AC90:AD90"/>
    <mergeCell ref="A91:D91"/>
    <mergeCell ref="E91:F91"/>
    <mergeCell ref="G91:H91"/>
    <mergeCell ref="I91:J91"/>
    <mergeCell ref="K91:L91"/>
    <mergeCell ref="M91:N91"/>
    <mergeCell ref="O91:P91"/>
    <mergeCell ref="Q91:R91"/>
    <mergeCell ref="S91:T91"/>
    <mergeCell ref="Q90:R90"/>
    <mergeCell ref="S90:T90"/>
    <mergeCell ref="U90:V90"/>
    <mergeCell ref="W90:X90"/>
    <mergeCell ref="Y90:Z90"/>
    <mergeCell ref="AA90:AB90"/>
    <mergeCell ref="Y89:Z89"/>
    <mergeCell ref="AA89:AB89"/>
    <mergeCell ref="AC89:AD89"/>
    <mergeCell ref="A90:D90"/>
    <mergeCell ref="E90:F90"/>
    <mergeCell ref="G90:H90"/>
    <mergeCell ref="I90:J90"/>
    <mergeCell ref="K90:L90"/>
    <mergeCell ref="M90:N90"/>
    <mergeCell ref="O90:P90"/>
    <mergeCell ref="M89:N89"/>
    <mergeCell ref="O89:P89"/>
    <mergeCell ref="Q89:R89"/>
    <mergeCell ref="S89:T89"/>
    <mergeCell ref="U89:V89"/>
    <mergeCell ref="W89:X89"/>
    <mergeCell ref="U88:V88"/>
    <mergeCell ref="W88:X88"/>
    <mergeCell ref="Y88:Z88"/>
    <mergeCell ref="AA88:AB88"/>
    <mergeCell ref="AC88:AD88"/>
    <mergeCell ref="A89:D89"/>
    <mergeCell ref="E89:F89"/>
    <mergeCell ref="G89:H89"/>
    <mergeCell ref="I89:J89"/>
    <mergeCell ref="K89:L89"/>
    <mergeCell ref="A87:D88"/>
    <mergeCell ref="E87:F88"/>
    <mergeCell ref="G87:AD87"/>
    <mergeCell ref="G88:H88"/>
    <mergeCell ref="I88:J88"/>
    <mergeCell ref="K88:L88"/>
    <mergeCell ref="M88:N88"/>
    <mergeCell ref="O88:P88"/>
    <mergeCell ref="Q88:R88"/>
    <mergeCell ref="S88:T88"/>
    <mergeCell ref="A82:N82"/>
    <mergeCell ref="W82:AD82"/>
    <mergeCell ref="X83:AD83"/>
    <mergeCell ref="A85:AD85"/>
    <mergeCell ref="A86:D86"/>
    <mergeCell ref="AA86:AD86"/>
    <mergeCell ref="S81:T81"/>
    <mergeCell ref="U81:V81"/>
    <mergeCell ref="W81:X81"/>
    <mergeCell ref="Y81:Z81"/>
    <mergeCell ref="AA81:AB81"/>
    <mergeCell ref="AC81:AD81"/>
    <mergeCell ref="AA80:AB80"/>
    <mergeCell ref="AC80:AD80"/>
    <mergeCell ref="A81:D81"/>
    <mergeCell ref="E81:F81"/>
    <mergeCell ref="G81:H81"/>
    <mergeCell ref="I81:J81"/>
    <mergeCell ref="K81:L81"/>
    <mergeCell ref="M81:N81"/>
    <mergeCell ref="O81:P81"/>
    <mergeCell ref="Q81:R81"/>
    <mergeCell ref="O80:P80"/>
    <mergeCell ref="Q80:R80"/>
    <mergeCell ref="S80:T80"/>
    <mergeCell ref="U80:V80"/>
    <mergeCell ref="W80:X80"/>
    <mergeCell ref="Y80:Z80"/>
    <mergeCell ref="A80:D80"/>
    <mergeCell ref="E80:F80"/>
    <mergeCell ref="G80:H80"/>
    <mergeCell ref="I80:J80"/>
    <mergeCell ref="K80:L80"/>
    <mergeCell ref="M80:N80"/>
    <mergeCell ref="S79:T79"/>
    <mergeCell ref="U79:V79"/>
    <mergeCell ref="W79:X79"/>
    <mergeCell ref="Y79:Z79"/>
    <mergeCell ref="AA79:AB79"/>
    <mergeCell ref="AC79:AD79"/>
    <mergeCell ref="AA78:AB78"/>
    <mergeCell ref="AC78:AD78"/>
    <mergeCell ref="A79:D79"/>
    <mergeCell ref="E79:F79"/>
    <mergeCell ref="G79:H79"/>
    <mergeCell ref="I79:J79"/>
    <mergeCell ref="K79:L79"/>
    <mergeCell ref="M79:N79"/>
    <mergeCell ref="O79:P79"/>
    <mergeCell ref="Q79:R79"/>
    <mergeCell ref="O78:P78"/>
    <mergeCell ref="Q78:R78"/>
    <mergeCell ref="S78:T78"/>
    <mergeCell ref="U78:V78"/>
    <mergeCell ref="W78:X78"/>
    <mergeCell ref="Y78:Z78"/>
    <mergeCell ref="A75:AD75"/>
    <mergeCell ref="A76:D76"/>
    <mergeCell ref="AA76:AD76"/>
    <mergeCell ref="A77:D78"/>
    <mergeCell ref="E77:F78"/>
    <mergeCell ref="G77:AD77"/>
    <mergeCell ref="G78:H78"/>
    <mergeCell ref="I78:J78"/>
    <mergeCell ref="K78:L78"/>
    <mergeCell ref="M78:N78"/>
    <mergeCell ref="A1:AD1"/>
    <mergeCell ref="K41:L41"/>
    <mergeCell ref="A48:D48"/>
    <mergeCell ref="M41:N41"/>
    <mergeCell ref="O41:P41"/>
    <mergeCell ref="W41:X41"/>
    <mergeCell ref="Y41:Z41"/>
    <mergeCell ref="A2:D2"/>
    <mergeCell ref="W5:Z6"/>
    <mergeCell ref="AA5:AD6"/>
    <mergeCell ref="Q41:R41"/>
    <mergeCell ref="G41:H41"/>
    <mergeCell ref="I41:J41"/>
    <mergeCell ref="A42:D42"/>
    <mergeCell ref="E42:F42"/>
    <mergeCell ref="G42:H42"/>
    <mergeCell ref="A41:D41"/>
    <mergeCell ref="E41:F41"/>
    <mergeCell ref="I42:J42"/>
    <mergeCell ref="AC41:AD41"/>
    <mergeCell ref="W42:X42"/>
    <mergeCell ref="Y42:Z42"/>
    <mergeCell ref="S42:T42"/>
    <mergeCell ref="U42:V42"/>
    <mergeCell ref="AA42:AB42"/>
    <mergeCell ref="AA41:AB41"/>
    <mergeCell ref="AC42:AD42"/>
    <mergeCell ref="U41:V41"/>
    <mergeCell ref="S41:T41"/>
    <mergeCell ref="AA43:AB43"/>
    <mergeCell ref="K43:L43"/>
    <mergeCell ref="M43:N43"/>
    <mergeCell ref="O43:P43"/>
    <mergeCell ref="U43:V43"/>
    <mergeCell ref="O42:P42"/>
    <mergeCell ref="Q42:R42"/>
    <mergeCell ref="K42:L42"/>
    <mergeCell ref="M42:N42"/>
    <mergeCell ref="Y43:Z43"/>
    <mergeCell ref="X45:AD45"/>
    <mergeCell ref="S43:T43"/>
    <mergeCell ref="Q43:R43"/>
    <mergeCell ref="A47:AD47"/>
    <mergeCell ref="A43:D43"/>
    <mergeCell ref="E43:F43"/>
    <mergeCell ref="G43:H43"/>
    <mergeCell ref="I43:J43"/>
    <mergeCell ref="AC43:AD43"/>
    <mergeCell ref="W43:X43"/>
    <mergeCell ref="AA50:AB50"/>
    <mergeCell ref="AC50:AD50"/>
    <mergeCell ref="AA48:AD48"/>
    <mergeCell ref="Y50:Z50"/>
    <mergeCell ref="G49:AD49"/>
    <mergeCell ref="O50:P50"/>
    <mergeCell ref="Q50:R50"/>
    <mergeCell ref="A49:D50"/>
    <mergeCell ref="E49:F50"/>
    <mergeCell ref="U50:V50"/>
    <mergeCell ref="W50:X50"/>
    <mergeCell ref="S50:T50"/>
    <mergeCell ref="G50:H50"/>
    <mergeCell ref="I50:J50"/>
    <mergeCell ref="K50:L50"/>
    <mergeCell ref="M50:N50"/>
    <mergeCell ref="A51:D51"/>
    <mergeCell ref="E51:F51"/>
    <mergeCell ref="G51:H51"/>
    <mergeCell ref="I51:J51"/>
    <mergeCell ref="S51:T51"/>
    <mergeCell ref="K51:L51"/>
    <mergeCell ref="M51:N51"/>
    <mergeCell ref="O51:P51"/>
    <mergeCell ref="Q51:R51"/>
    <mergeCell ref="A52:D52"/>
    <mergeCell ref="E52:F52"/>
    <mergeCell ref="G52:H52"/>
    <mergeCell ref="I52:J52"/>
    <mergeCell ref="W52:X52"/>
    <mergeCell ref="Y52:Z52"/>
    <mergeCell ref="O52:P52"/>
    <mergeCell ref="Q52:R52"/>
    <mergeCell ref="K52:L52"/>
    <mergeCell ref="M52:N52"/>
    <mergeCell ref="AA51:AB51"/>
    <mergeCell ref="U51:V51"/>
    <mergeCell ref="W53:X53"/>
    <mergeCell ref="AA53:AB53"/>
    <mergeCell ref="X54:AD54"/>
    <mergeCell ref="Y53:Z53"/>
    <mergeCell ref="AC53:AD53"/>
    <mergeCell ref="AC51:AD51"/>
    <mergeCell ref="W51:X51"/>
    <mergeCell ref="Y51:Z51"/>
    <mergeCell ref="I53:J53"/>
    <mergeCell ref="K53:L53"/>
    <mergeCell ref="M53:N53"/>
    <mergeCell ref="AA52:AB52"/>
    <mergeCell ref="AC52:AD52"/>
    <mergeCell ref="S52:T52"/>
    <mergeCell ref="U52:V52"/>
    <mergeCell ref="S53:T53"/>
    <mergeCell ref="U53:V53"/>
    <mergeCell ref="O53:P53"/>
    <mergeCell ref="Q53:R53"/>
    <mergeCell ref="AA60:AB60"/>
    <mergeCell ref="AC60:AD60"/>
    <mergeCell ref="AA58:AD58"/>
    <mergeCell ref="A59:D60"/>
    <mergeCell ref="E59:F60"/>
    <mergeCell ref="A53:D53"/>
    <mergeCell ref="E53:F53"/>
    <mergeCell ref="G53:H53"/>
    <mergeCell ref="M60:N60"/>
    <mergeCell ref="S60:T60"/>
    <mergeCell ref="U60:V60"/>
    <mergeCell ref="W60:X60"/>
    <mergeCell ref="Y60:Z60"/>
    <mergeCell ref="A57:AD57"/>
    <mergeCell ref="O60:P60"/>
    <mergeCell ref="Q60:R60"/>
    <mergeCell ref="A58:E58"/>
    <mergeCell ref="Y62:Z62"/>
    <mergeCell ref="A61:D61"/>
    <mergeCell ref="K61:L61"/>
    <mergeCell ref="W61:X61"/>
    <mergeCell ref="Y61:Z61"/>
    <mergeCell ref="S61:T61"/>
    <mergeCell ref="Q61:R61"/>
    <mergeCell ref="Q62:R62"/>
    <mergeCell ref="E61:F61"/>
    <mergeCell ref="G61:H61"/>
    <mergeCell ref="X64:AD64"/>
    <mergeCell ref="S63:T63"/>
    <mergeCell ref="U63:V63"/>
    <mergeCell ref="W63:X63"/>
    <mergeCell ref="Y63:Z63"/>
    <mergeCell ref="U61:V61"/>
    <mergeCell ref="AC61:AD61"/>
    <mergeCell ref="AC62:AD62"/>
    <mergeCell ref="S62:T62"/>
    <mergeCell ref="AA63:AB63"/>
    <mergeCell ref="Q63:R63"/>
    <mergeCell ref="X55:AD55"/>
    <mergeCell ref="X65:AD65"/>
    <mergeCell ref="M62:N62"/>
    <mergeCell ref="O62:P62"/>
    <mergeCell ref="U62:V62"/>
    <mergeCell ref="W62:X62"/>
    <mergeCell ref="G59:AD59"/>
    <mergeCell ref="G60:H60"/>
    <mergeCell ref="O63:P63"/>
    <mergeCell ref="O61:P61"/>
    <mergeCell ref="I60:J60"/>
    <mergeCell ref="K60:L60"/>
    <mergeCell ref="K62:L62"/>
    <mergeCell ref="G62:H62"/>
    <mergeCell ref="I62:J62"/>
    <mergeCell ref="A64:L64"/>
    <mergeCell ref="M61:N61"/>
    <mergeCell ref="A63:D63"/>
    <mergeCell ref="E63:F63"/>
    <mergeCell ref="K63:L63"/>
    <mergeCell ref="M63:N63"/>
    <mergeCell ref="I61:J61"/>
    <mergeCell ref="I63:J63"/>
    <mergeCell ref="A62:D62"/>
    <mergeCell ref="E62:F62"/>
    <mergeCell ref="A39:D40"/>
    <mergeCell ref="E39:F40"/>
    <mergeCell ref="G63:H63"/>
    <mergeCell ref="A54:L54"/>
    <mergeCell ref="AA61:AB61"/>
    <mergeCell ref="AC63:AD63"/>
    <mergeCell ref="AA62:AB62"/>
    <mergeCell ref="A44:N44"/>
    <mergeCell ref="W44:AD44"/>
    <mergeCell ref="AA40:AB40"/>
    <mergeCell ref="A37:AD37"/>
    <mergeCell ref="A3:H6"/>
    <mergeCell ref="O20:R20"/>
    <mergeCell ref="O22:R22"/>
    <mergeCell ref="O30:R30"/>
    <mergeCell ref="Z32:AD32"/>
    <mergeCell ref="O24:R24"/>
    <mergeCell ref="O26:R26"/>
    <mergeCell ref="O10:R10"/>
    <mergeCell ref="O18:R18"/>
    <mergeCell ref="G40:H40"/>
    <mergeCell ref="I40:J40"/>
    <mergeCell ref="K40:L40"/>
    <mergeCell ref="AA38:AD38"/>
    <mergeCell ref="Y40:Z40"/>
    <mergeCell ref="M40:N40"/>
    <mergeCell ref="Q40:R40"/>
    <mergeCell ref="U40:V40"/>
    <mergeCell ref="AC40:AD40"/>
    <mergeCell ref="S20:V20"/>
    <mergeCell ref="S22:V22"/>
    <mergeCell ref="A27:H27"/>
    <mergeCell ref="A38:D38"/>
    <mergeCell ref="W40:X40"/>
    <mergeCell ref="O40:P40"/>
    <mergeCell ref="A30:H30"/>
    <mergeCell ref="A32:Y32"/>
    <mergeCell ref="G39:AD39"/>
    <mergeCell ref="S26:V26"/>
    <mergeCell ref="S30:V30"/>
    <mergeCell ref="W20:Z20"/>
    <mergeCell ref="A15:H15"/>
    <mergeCell ref="A16:H16"/>
    <mergeCell ref="A21:H21"/>
    <mergeCell ref="A22:H22"/>
    <mergeCell ref="A25:H25"/>
    <mergeCell ref="A24:H24"/>
    <mergeCell ref="S16:V16"/>
    <mergeCell ref="W22:Z22"/>
    <mergeCell ref="W24:Z24"/>
    <mergeCell ref="A18:H18"/>
    <mergeCell ref="A12:H12"/>
    <mergeCell ref="A13:H13"/>
    <mergeCell ref="A20:H20"/>
    <mergeCell ref="S24:V24"/>
    <mergeCell ref="S12:V12"/>
    <mergeCell ref="S14:V14"/>
    <mergeCell ref="S18:V18"/>
    <mergeCell ref="W12:Z12"/>
    <mergeCell ref="W14:Z14"/>
    <mergeCell ref="A9:H9"/>
    <mergeCell ref="A19:H19"/>
    <mergeCell ref="AA2:AD2"/>
    <mergeCell ref="A14:H14"/>
    <mergeCell ref="W16:Z16"/>
    <mergeCell ref="W18:Z18"/>
    <mergeCell ref="S10:V10"/>
    <mergeCell ref="A11:H11"/>
    <mergeCell ref="I3:AD4"/>
    <mergeCell ref="AA20:AD20"/>
    <mergeCell ref="AA22:AD22"/>
    <mergeCell ref="AA24:AD24"/>
    <mergeCell ref="A26:H26"/>
    <mergeCell ref="I10:N10"/>
    <mergeCell ref="I12:N12"/>
    <mergeCell ref="I14:N14"/>
    <mergeCell ref="I16:N16"/>
    <mergeCell ref="A10:H10"/>
    <mergeCell ref="W10:Z10"/>
    <mergeCell ref="AA26:AD26"/>
    <mergeCell ref="AA30:AD30"/>
    <mergeCell ref="I18:N18"/>
    <mergeCell ref="W26:Z26"/>
    <mergeCell ref="W30:Z30"/>
    <mergeCell ref="AA10:AD10"/>
    <mergeCell ref="AA12:AD12"/>
    <mergeCell ref="AA14:AD14"/>
    <mergeCell ref="AA16:AD16"/>
    <mergeCell ref="AA18:AD18"/>
    <mergeCell ref="A8:H8"/>
    <mergeCell ref="I8:N8"/>
    <mergeCell ref="O8:R8"/>
    <mergeCell ref="S8:V8"/>
    <mergeCell ref="W8:Z8"/>
    <mergeCell ref="AA8:AD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8"/>
  <sheetViews>
    <sheetView showGridLines="0" zoomScale="90" zoomScaleNormal="90" zoomScalePageLayoutView="0" workbookViewId="0" topLeftCell="C1">
      <selection activeCell="AD3" sqref="AD3"/>
    </sheetView>
  </sheetViews>
  <sheetFormatPr defaultColWidth="3.625" defaultRowHeight="22.5" customHeight="1"/>
  <cols>
    <col min="1" max="25" width="3.625" style="1" customWidth="1"/>
    <col min="26" max="27" width="4.875" style="1" customWidth="1"/>
    <col min="28" max="28" width="3.625" style="1" customWidth="1"/>
    <col min="29" max="31" width="9.625" style="1" customWidth="1"/>
    <col min="32" max="32" width="3.625" style="1" customWidth="1"/>
    <col min="33" max="33" width="5.25390625" style="1" bestFit="1" customWidth="1"/>
    <col min="34" max="16384" width="3.625" style="1" customWidth="1"/>
  </cols>
  <sheetData>
    <row r="1" spans="1:27" ht="37.5" customHeight="1">
      <c r="A1" s="426" t="s">
        <v>238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</row>
    <row r="2" spans="25:27" ht="24.75" customHeight="1" thickBot="1">
      <c r="Y2" s="562" t="s">
        <v>585</v>
      </c>
      <c r="Z2" s="562"/>
      <c r="AA2" s="562"/>
    </row>
    <row r="3" spans="1:28" ht="24.75" customHeight="1">
      <c r="A3" s="337" t="s">
        <v>23</v>
      </c>
      <c r="B3" s="399"/>
      <c r="C3" s="399"/>
      <c r="D3" s="399"/>
      <c r="E3" s="399"/>
      <c r="F3" s="399"/>
      <c r="G3" s="399"/>
      <c r="H3" s="399"/>
      <c r="I3" s="399" t="s">
        <v>24</v>
      </c>
      <c r="J3" s="399"/>
      <c r="K3" s="399"/>
      <c r="L3" s="495" t="s">
        <v>25</v>
      </c>
      <c r="M3" s="495"/>
      <c r="N3" s="495"/>
      <c r="O3" s="399" t="s">
        <v>183</v>
      </c>
      <c r="P3" s="399"/>
      <c r="Q3" s="399"/>
      <c r="R3" s="500" t="s">
        <v>184</v>
      </c>
      <c r="S3" s="501"/>
      <c r="T3" s="501"/>
      <c r="U3" s="502"/>
      <c r="V3" s="495" t="s">
        <v>26</v>
      </c>
      <c r="W3" s="495"/>
      <c r="X3" s="495"/>
      <c r="Y3" s="399" t="s">
        <v>27</v>
      </c>
      <c r="Z3" s="399"/>
      <c r="AA3" s="340"/>
      <c r="AB3" s="226"/>
    </row>
    <row r="4" spans="1:28" ht="24.75" customHeight="1">
      <c r="A4" s="316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07" t="s">
        <v>28</v>
      </c>
      <c r="M4" s="407"/>
      <c r="N4" s="407"/>
      <c r="O4" s="497"/>
      <c r="P4" s="497"/>
      <c r="Q4" s="497"/>
      <c r="R4" s="407" t="s">
        <v>185</v>
      </c>
      <c r="S4" s="407"/>
      <c r="T4" s="407"/>
      <c r="U4" s="407"/>
      <c r="V4" s="407" t="s">
        <v>29</v>
      </c>
      <c r="W4" s="407"/>
      <c r="X4" s="407"/>
      <c r="Y4" s="497"/>
      <c r="Z4" s="497"/>
      <c r="AA4" s="511"/>
      <c r="AB4" s="226"/>
    </row>
    <row r="5" spans="1:28" ht="24.75" customHeight="1">
      <c r="A5" s="339"/>
      <c r="B5" s="498"/>
      <c r="C5" s="498"/>
      <c r="D5" s="498"/>
      <c r="E5" s="498"/>
      <c r="F5" s="498"/>
      <c r="G5" s="498"/>
      <c r="H5" s="498"/>
      <c r="I5" s="498" t="s">
        <v>30</v>
      </c>
      <c r="J5" s="498"/>
      <c r="K5" s="498"/>
      <c r="L5" s="498" t="s">
        <v>31</v>
      </c>
      <c r="M5" s="498"/>
      <c r="N5" s="498"/>
      <c r="O5" s="498" t="s">
        <v>186</v>
      </c>
      <c r="P5" s="498"/>
      <c r="Q5" s="498"/>
      <c r="R5" s="498" t="s">
        <v>434</v>
      </c>
      <c r="S5" s="498"/>
      <c r="T5" s="498"/>
      <c r="U5" s="498"/>
      <c r="V5" s="498" t="s">
        <v>434</v>
      </c>
      <c r="W5" s="498"/>
      <c r="X5" s="498"/>
      <c r="Y5" s="498" t="s">
        <v>435</v>
      </c>
      <c r="Z5" s="498"/>
      <c r="AA5" s="341"/>
      <c r="AB5" s="226"/>
    </row>
    <row r="6" spans="1:27" ht="12.75" customHeight="1">
      <c r="A6" s="3"/>
      <c r="B6" s="3"/>
      <c r="C6" s="3"/>
      <c r="D6" s="3"/>
      <c r="E6" s="3"/>
      <c r="F6" s="3"/>
      <c r="G6" s="3"/>
      <c r="H6" s="40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</row>
    <row r="7" spans="1:27" ht="24.75" customHeight="1">
      <c r="A7" s="328" t="s">
        <v>187</v>
      </c>
      <c r="B7" s="328"/>
      <c r="C7" s="328"/>
      <c r="D7" s="328"/>
      <c r="E7" s="507"/>
      <c r="F7" s="3"/>
      <c r="G7" s="3"/>
      <c r="H7" s="40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</row>
    <row r="8" spans="1:27" ht="24.75" customHeight="1">
      <c r="A8" s="328" t="s">
        <v>492</v>
      </c>
      <c r="B8" s="328"/>
      <c r="C8" s="328"/>
      <c r="D8" s="328"/>
      <c r="E8" s="391" t="s">
        <v>436</v>
      </c>
      <c r="F8" s="391"/>
      <c r="G8" s="391" t="s">
        <v>581</v>
      </c>
      <c r="H8" s="499"/>
      <c r="I8" s="494">
        <v>14.8</v>
      </c>
      <c r="J8" s="493"/>
      <c r="K8" s="493"/>
      <c r="L8" s="493">
        <v>8</v>
      </c>
      <c r="M8" s="493"/>
      <c r="N8" s="493"/>
      <c r="O8" s="493">
        <v>7.1</v>
      </c>
      <c r="P8" s="493"/>
      <c r="Q8" s="493"/>
      <c r="R8" s="493">
        <v>2</v>
      </c>
      <c r="S8" s="493"/>
      <c r="T8" s="493"/>
      <c r="U8" s="493"/>
      <c r="V8" s="493">
        <v>9.3</v>
      </c>
      <c r="W8" s="493"/>
      <c r="X8" s="493"/>
      <c r="Y8" s="391" t="s">
        <v>586</v>
      </c>
      <c r="Z8" s="391"/>
      <c r="AA8" s="391"/>
    </row>
    <row r="9" spans="1:27" ht="24.75" customHeight="1">
      <c r="A9" s="328"/>
      <c r="B9" s="328"/>
      <c r="C9" s="328"/>
      <c r="D9" s="328"/>
      <c r="E9" s="391" t="s">
        <v>437</v>
      </c>
      <c r="F9" s="391"/>
      <c r="G9" s="391" t="s">
        <v>582</v>
      </c>
      <c r="H9" s="499"/>
      <c r="I9" s="494">
        <v>27</v>
      </c>
      <c r="J9" s="493"/>
      <c r="K9" s="493"/>
      <c r="L9" s="493">
        <v>8.2</v>
      </c>
      <c r="M9" s="493"/>
      <c r="N9" s="493"/>
      <c r="O9" s="493">
        <v>4.5</v>
      </c>
      <c r="P9" s="493"/>
      <c r="Q9" s="493"/>
      <c r="R9" s="493">
        <v>3.3</v>
      </c>
      <c r="S9" s="493"/>
      <c r="T9" s="493"/>
      <c r="U9" s="493"/>
      <c r="V9" s="493">
        <v>7.7</v>
      </c>
      <c r="W9" s="493"/>
      <c r="X9" s="493"/>
      <c r="Y9" s="391" t="s">
        <v>621</v>
      </c>
      <c r="Z9" s="391"/>
      <c r="AA9" s="391"/>
    </row>
    <row r="10" spans="1:27" ht="24.75" customHeight="1">
      <c r="A10" s="328"/>
      <c r="B10" s="328"/>
      <c r="C10" s="328"/>
      <c r="D10" s="328"/>
      <c r="E10" s="391" t="s">
        <v>307</v>
      </c>
      <c r="F10" s="391"/>
      <c r="G10" s="391" t="s">
        <v>498</v>
      </c>
      <c r="H10" s="499"/>
      <c r="I10" s="494">
        <v>22.9</v>
      </c>
      <c r="J10" s="493"/>
      <c r="K10" s="493"/>
      <c r="L10" s="493">
        <v>8.1</v>
      </c>
      <c r="M10" s="493"/>
      <c r="N10" s="493"/>
      <c r="O10" s="493">
        <v>7.4</v>
      </c>
      <c r="P10" s="493"/>
      <c r="Q10" s="493"/>
      <c r="R10" s="493">
        <v>1.8</v>
      </c>
      <c r="S10" s="493"/>
      <c r="T10" s="493"/>
      <c r="U10" s="493"/>
      <c r="V10" s="493">
        <v>7.5</v>
      </c>
      <c r="W10" s="493"/>
      <c r="X10" s="493"/>
      <c r="Y10" s="391" t="s">
        <v>587</v>
      </c>
      <c r="Z10" s="391"/>
      <c r="AA10" s="391"/>
    </row>
    <row r="11" spans="1:27" ht="24.75" customHeight="1">
      <c r="A11" s="328" t="s">
        <v>584</v>
      </c>
      <c r="B11" s="328"/>
      <c r="C11" s="328"/>
      <c r="D11" s="328"/>
      <c r="E11" s="391" t="s">
        <v>438</v>
      </c>
      <c r="F11" s="391"/>
      <c r="G11" s="391" t="s">
        <v>583</v>
      </c>
      <c r="H11" s="499"/>
      <c r="I11" s="494">
        <v>10.8</v>
      </c>
      <c r="J11" s="493"/>
      <c r="K11" s="493"/>
      <c r="L11" s="493">
        <v>8.1</v>
      </c>
      <c r="M11" s="493"/>
      <c r="N11" s="493"/>
      <c r="O11" s="493">
        <v>12.5</v>
      </c>
      <c r="P11" s="493"/>
      <c r="Q11" s="493"/>
      <c r="R11" s="493">
        <v>1.6</v>
      </c>
      <c r="S11" s="493"/>
      <c r="T11" s="493"/>
      <c r="U11" s="493"/>
      <c r="V11" s="493">
        <v>8.7</v>
      </c>
      <c r="W11" s="493"/>
      <c r="X11" s="493"/>
      <c r="Y11" s="391" t="s">
        <v>588</v>
      </c>
      <c r="Z11" s="391"/>
      <c r="AA11" s="391"/>
    </row>
    <row r="12" spans="1:27" ht="12" customHeight="1">
      <c r="A12" s="3"/>
      <c r="B12" s="3"/>
      <c r="C12" s="3"/>
      <c r="D12" s="3"/>
      <c r="E12" s="3"/>
      <c r="F12" s="3"/>
      <c r="G12" s="3"/>
      <c r="H12" s="40"/>
      <c r="I12" s="494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391"/>
      <c r="Z12" s="391"/>
      <c r="AA12" s="391"/>
    </row>
    <row r="13" spans="1:27" ht="24.75" customHeight="1">
      <c r="A13" s="328" t="s">
        <v>188</v>
      </c>
      <c r="B13" s="328"/>
      <c r="C13" s="328"/>
      <c r="D13" s="503"/>
      <c r="E13" s="504"/>
      <c r="F13" s="3"/>
      <c r="G13" s="3"/>
      <c r="H13" s="40"/>
      <c r="I13" s="494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391"/>
      <c r="Z13" s="391"/>
      <c r="AA13" s="391"/>
    </row>
    <row r="14" spans="1:33" ht="24.75" customHeight="1">
      <c r="A14" s="328" t="s">
        <v>492</v>
      </c>
      <c r="B14" s="328"/>
      <c r="C14" s="328"/>
      <c r="D14" s="328"/>
      <c r="E14" s="391" t="s">
        <v>436</v>
      </c>
      <c r="F14" s="391"/>
      <c r="G14" s="391" t="s">
        <v>581</v>
      </c>
      <c r="H14" s="499"/>
      <c r="I14" s="494">
        <v>13.8</v>
      </c>
      <c r="J14" s="493"/>
      <c r="K14" s="493"/>
      <c r="L14" s="493">
        <v>8.1</v>
      </c>
      <c r="M14" s="493"/>
      <c r="N14" s="493"/>
      <c r="O14" s="493">
        <v>7.5</v>
      </c>
      <c r="P14" s="493"/>
      <c r="Q14" s="493"/>
      <c r="R14" s="493">
        <v>2</v>
      </c>
      <c r="S14" s="493"/>
      <c r="T14" s="493"/>
      <c r="U14" s="493"/>
      <c r="V14" s="493">
        <v>9.2</v>
      </c>
      <c r="W14" s="493"/>
      <c r="X14" s="493"/>
      <c r="Y14" s="391" t="s">
        <v>588</v>
      </c>
      <c r="Z14" s="391"/>
      <c r="AA14" s="391"/>
      <c r="AG14" s="15"/>
    </row>
    <row r="15" spans="1:27" ht="24.75" customHeight="1">
      <c r="A15" s="328"/>
      <c r="B15" s="328"/>
      <c r="C15" s="328"/>
      <c r="D15" s="328"/>
      <c r="E15" s="391" t="s">
        <v>437</v>
      </c>
      <c r="F15" s="391"/>
      <c r="G15" s="391" t="s">
        <v>582</v>
      </c>
      <c r="H15" s="499"/>
      <c r="I15" s="494">
        <v>27.6</v>
      </c>
      <c r="J15" s="493"/>
      <c r="K15" s="493"/>
      <c r="L15" s="493">
        <v>8.2</v>
      </c>
      <c r="M15" s="493"/>
      <c r="N15" s="493"/>
      <c r="O15" s="493">
        <v>4.3</v>
      </c>
      <c r="P15" s="493"/>
      <c r="Q15" s="493"/>
      <c r="R15" s="493">
        <v>3</v>
      </c>
      <c r="S15" s="493"/>
      <c r="T15" s="493"/>
      <c r="U15" s="493"/>
      <c r="V15" s="493">
        <v>7.9</v>
      </c>
      <c r="W15" s="493"/>
      <c r="X15" s="493"/>
      <c r="Y15" s="391" t="s">
        <v>589</v>
      </c>
      <c r="Z15" s="391"/>
      <c r="AA15" s="391"/>
    </row>
    <row r="16" spans="1:27" ht="24.75" customHeight="1">
      <c r="A16" s="328"/>
      <c r="B16" s="328"/>
      <c r="C16" s="328"/>
      <c r="D16" s="328"/>
      <c r="E16" s="391" t="s">
        <v>307</v>
      </c>
      <c r="F16" s="391"/>
      <c r="G16" s="391" t="s">
        <v>498</v>
      </c>
      <c r="H16" s="499"/>
      <c r="I16" s="494">
        <v>21.8</v>
      </c>
      <c r="J16" s="493"/>
      <c r="K16" s="493"/>
      <c r="L16" s="493">
        <v>8.2</v>
      </c>
      <c r="M16" s="493"/>
      <c r="N16" s="493"/>
      <c r="O16" s="493">
        <v>6.6</v>
      </c>
      <c r="P16" s="493"/>
      <c r="Q16" s="493"/>
      <c r="R16" s="493">
        <v>1.9</v>
      </c>
      <c r="S16" s="493"/>
      <c r="T16" s="493"/>
      <c r="U16" s="493"/>
      <c r="V16" s="493">
        <v>7.4</v>
      </c>
      <c r="W16" s="493"/>
      <c r="X16" s="493"/>
      <c r="Y16" s="391" t="s">
        <v>588</v>
      </c>
      <c r="Z16" s="391"/>
      <c r="AA16" s="391"/>
    </row>
    <row r="17" spans="1:27" ht="24.75" customHeight="1">
      <c r="A17" s="328" t="s">
        <v>584</v>
      </c>
      <c r="B17" s="328"/>
      <c r="C17" s="328"/>
      <c r="D17" s="328"/>
      <c r="E17" s="391" t="s">
        <v>438</v>
      </c>
      <c r="F17" s="391"/>
      <c r="G17" s="391" t="s">
        <v>583</v>
      </c>
      <c r="H17" s="499"/>
      <c r="I17" s="494">
        <v>10.7</v>
      </c>
      <c r="J17" s="493"/>
      <c r="K17" s="493"/>
      <c r="L17" s="493">
        <v>8.1</v>
      </c>
      <c r="M17" s="493"/>
      <c r="N17" s="493"/>
      <c r="O17" s="493">
        <v>12.6</v>
      </c>
      <c r="P17" s="493"/>
      <c r="Q17" s="493"/>
      <c r="R17" s="493">
        <v>1.4</v>
      </c>
      <c r="S17" s="493"/>
      <c r="T17" s="493"/>
      <c r="U17" s="493"/>
      <c r="V17" s="493">
        <v>8.8</v>
      </c>
      <c r="W17" s="493"/>
      <c r="X17" s="493"/>
      <c r="Y17" s="391">
        <v>0</v>
      </c>
      <c r="Z17" s="391"/>
      <c r="AA17" s="391"/>
    </row>
    <row r="18" spans="1:27" ht="12.75" customHeight="1">
      <c r="A18" s="3"/>
      <c r="B18" s="3"/>
      <c r="C18" s="3"/>
      <c r="D18" s="3"/>
      <c r="E18" s="3"/>
      <c r="F18" s="3"/>
      <c r="G18" s="3"/>
      <c r="H18" s="40"/>
      <c r="I18" s="494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391"/>
      <c r="Z18" s="391"/>
      <c r="AA18" s="391"/>
    </row>
    <row r="19" spans="1:27" ht="24.75" customHeight="1">
      <c r="A19" s="328" t="s">
        <v>189</v>
      </c>
      <c r="B19" s="328"/>
      <c r="C19" s="328"/>
      <c r="D19" s="503"/>
      <c r="E19" s="504"/>
      <c r="F19" s="3"/>
      <c r="G19" s="3"/>
      <c r="H19" s="40"/>
      <c r="I19" s="494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391"/>
      <c r="Z19" s="391"/>
      <c r="AA19" s="391"/>
    </row>
    <row r="20" spans="1:27" ht="24.75" customHeight="1">
      <c r="A20" s="328" t="s">
        <v>492</v>
      </c>
      <c r="B20" s="328"/>
      <c r="C20" s="328"/>
      <c r="D20" s="328"/>
      <c r="E20" s="391" t="s">
        <v>436</v>
      </c>
      <c r="F20" s="391"/>
      <c r="G20" s="391" t="s">
        <v>581</v>
      </c>
      <c r="H20" s="499"/>
      <c r="I20" s="494">
        <v>13.8</v>
      </c>
      <c r="J20" s="493"/>
      <c r="K20" s="493"/>
      <c r="L20" s="493">
        <v>8.1</v>
      </c>
      <c r="M20" s="493"/>
      <c r="N20" s="493"/>
      <c r="O20" s="493">
        <v>7.6</v>
      </c>
      <c r="P20" s="493"/>
      <c r="Q20" s="493"/>
      <c r="R20" s="493">
        <v>2.1</v>
      </c>
      <c r="S20" s="493"/>
      <c r="T20" s="493"/>
      <c r="U20" s="493"/>
      <c r="V20" s="493">
        <v>9.2</v>
      </c>
      <c r="W20" s="493"/>
      <c r="X20" s="493"/>
      <c r="Y20" s="391">
        <v>0</v>
      </c>
      <c r="Z20" s="391"/>
      <c r="AA20" s="391"/>
    </row>
    <row r="21" spans="1:27" ht="24.75" customHeight="1">
      <c r="A21" s="328"/>
      <c r="B21" s="328"/>
      <c r="C21" s="328"/>
      <c r="D21" s="328"/>
      <c r="E21" s="391" t="s">
        <v>437</v>
      </c>
      <c r="F21" s="391"/>
      <c r="G21" s="391" t="s">
        <v>582</v>
      </c>
      <c r="H21" s="499"/>
      <c r="I21" s="494">
        <v>28</v>
      </c>
      <c r="J21" s="493"/>
      <c r="K21" s="493"/>
      <c r="L21" s="493">
        <v>8.2</v>
      </c>
      <c r="M21" s="493"/>
      <c r="N21" s="493"/>
      <c r="O21" s="493">
        <v>3.4</v>
      </c>
      <c r="P21" s="493"/>
      <c r="Q21" s="493"/>
      <c r="R21" s="493">
        <v>2.9</v>
      </c>
      <c r="S21" s="493"/>
      <c r="T21" s="493"/>
      <c r="U21" s="493"/>
      <c r="V21" s="493">
        <v>7.9</v>
      </c>
      <c r="W21" s="493"/>
      <c r="X21" s="493"/>
      <c r="Y21" s="391" t="s">
        <v>590</v>
      </c>
      <c r="Z21" s="391"/>
      <c r="AA21" s="391"/>
    </row>
    <row r="22" spans="1:27" ht="24.75" customHeight="1">
      <c r="A22" s="328"/>
      <c r="B22" s="328"/>
      <c r="C22" s="328"/>
      <c r="D22" s="328"/>
      <c r="E22" s="391" t="s">
        <v>307</v>
      </c>
      <c r="F22" s="391"/>
      <c r="G22" s="391" t="s">
        <v>498</v>
      </c>
      <c r="H22" s="499"/>
      <c r="I22" s="494">
        <v>21.8</v>
      </c>
      <c r="J22" s="493"/>
      <c r="K22" s="493"/>
      <c r="L22" s="493">
        <v>8.2</v>
      </c>
      <c r="M22" s="493"/>
      <c r="N22" s="493"/>
      <c r="O22" s="493">
        <v>8.2</v>
      </c>
      <c r="P22" s="493"/>
      <c r="Q22" s="493"/>
      <c r="R22" s="493">
        <v>1.6</v>
      </c>
      <c r="S22" s="493"/>
      <c r="T22" s="493"/>
      <c r="U22" s="493"/>
      <c r="V22" s="493">
        <v>7.4</v>
      </c>
      <c r="W22" s="493"/>
      <c r="X22" s="493"/>
      <c r="Y22" s="391" t="s">
        <v>588</v>
      </c>
      <c r="Z22" s="391"/>
      <c r="AA22" s="391"/>
    </row>
    <row r="23" spans="1:27" ht="24.75" customHeight="1">
      <c r="A23" s="328" t="s">
        <v>584</v>
      </c>
      <c r="B23" s="328"/>
      <c r="C23" s="328"/>
      <c r="D23" s="328"/>
      <c r="E23" s="391" t="s">
        <v>438</v>
      </c>
      <c r="F23" s="391"/>
      <c r="G23" s="391" t="s">
        <v>583</v>
      </c>
      <c r="H23" s="499"/>
      <c r="I23" s="494">
        <v>10.5</v>
      </c>
      <c r="J23" s="493"/>
      <c r="K23" s="493"/>
      <c r="L23" s="493">
        <v>8.1</v>
      </c>
      <c r="M23" s="493"/>
      <c r="N23" s="493"/>
      <c r="O23" s="493">
        <v>11.8</v>
      </c>
      <c r="P23" s="493"/>
      <c r="Q23" s="493"/>
      <c r="R23" s="493">
        <v>1.4</v>
      </c>
      <c r="S23" s="493"/>
      <c r="T23" s="493"/>
      <c r="U23" s="493"/>
      <c r="V23" s="493">
        <v>8.9</v>
      </c>
      <c r="W23" s="493"/>
      <c r="X23" s="493"/>
      <c r="Y23" s="391">
        <v>0</v>
      </c>
      <c r="Z23" s="391"/>
      <c r="AA23" s="391"/>
    </row>
    <row r="24" spans="1:27" ht="12" customHeight="1">
      <c r="A24" s="3"/>
      <c r="B24" s="3"/>
      <c r="C24" s="3"/>
      <c r="D24" s="3"/>
      <c r="E24" s="3"/>
      <c r="F24" s="3"/>
      <c r="G24" s="3"/>
      <c r="H24" s="40"/>
      <c r="I24" s="494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391"/>
      <c r="Z24" s="391"/>
      <c r="AA24" s="391"/>
    </row>
    <row r="25" spans="1:27" ht="24.75" customHeight="1">
      <c r="A25" s="328" t="s">
        <v>190</v>
      </c>
      <c r="B25" s="328"/>
      <c r="C25" s="328"/>
      <c r="D25" s="503"/>
      <c r="E25" s="504"/>
      <c r="F25" s="3"/>
      <c r="G25" s="3"/>
      <c r="H25" s="40"/>
      <c r="I25" s="494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391"/>
      <c r="Z25" s="391"/>
      <c r="AA25" s="391"/>
    </row>
    <row r="26" spans="1:27" ht="24.75" customHeight="1">
      <c r="A26" s="328" t="s">
        <v>492</v>
      </c>
      <c r="B26" s="328"/>
      <c r="C26" s="328"/>
      <c r="D26" s="328"/>
      <c r="E26" s="391" t="s">
        <v>436</v>
      </c>
      <c r="F26" s="391"/>
      <c r="G26" s="391" t="s">
        <v>581</v>
      </c>
      <c r="H26" s="499"/>
      <c r="I26" s="494">
        <v>13.9</v>
      </c>
      <c r="J26" s="493"/>
      <c r="K26" s="493"/>
      <c r="L26" s="493">
        <v>8.1</v>
      </c>
      <c r="M26" s="493"/>
      <c r="N26" s="493"/>
      <c r="O26" s="493">
        <v>6.7</v>
      </c>
      <c r="P26" s="493"/>
      <c r="Q26" s="493"/>
      <c r="R26" s="493">
        <v>1.9</v>
      </c>
      <c r="S26" s="493"/>
      <c r="T26" s="493"/>
      <c r="U26" s="493"/>
      <c r="V26" s="493">
        <v>9.2</v>
      </c>
      <c r="W26" s="493"/>
      <c r="X26" s="493"/>
      <c r="Y26" s="391">
        <v>0</v>
      </c>
      <c r="Z26" s="391"/>
      <c r="AA26" s="391"/>
    </row>
    <row r="27" spans="1:27" ht="24.75" customHeight="1">
      <c r="A27" s="328"/>
      <c r="B27" s="328"/>
      <c r="C27" s="328"/>
      <c r="D27" s="328"/>
      <c r="E27" s="391" t="s">
        <v>437</v>
      </c>
      <c r="F27" s="391"/>
      <c r="G27" s="391" t="s">
        <v>582</v>
      </c>
      <c r="H27" s="499"/>
      <c r="I27" s="494">
        <v>28</v>
      </c>
      <c r="J27" s="493"/>
      <c r="K27" s="493"/>
      <c r="L27" s="493">
        <v>8.3</v>
      </c>
      <c r="M27" s="493"/>
      <c r="N27" s="493"/>
      <c r="O27" s="493">
        <v>3.9</v>
      </c>
      <c r="P27" s="493"/>
      <c r="Q27" s="493"/>
      <c r="R27" s="493">
        <v>3.1</v>
      </c>
      <c r="S27" s="493"/>
      <c r="T27" s="493"/>
      <c r="U27" s="493"/>
      <c r="V27" s="493">
        <v>8.1</v>
      </c>
      <c r="W27" s="493"/>
      <c r="X27" s="493"/>
      <c r="Y27" s="391" t="s">
        <v>591</v>
      </c>
      <c r="Z27" s="391"/>
      <c r="AA27" s="391"/>
    </row>
    <row r="28" spans="1:27" ht="24.75" customHeight="1">
      <c r="A28" s="328"/>
      <c r="B28" s="328"/>
      <c r="C28" s="328"/>
      <c r="D28" s="328"/>
      <c r="E28" s="391" t="s">
        <v>307</v>
      </c>
      <c r="F28" s="391"/>
      <c r="G28" s="391" t="s">
        <v>498</v>
      </c>
      <c r="H28" s="499"/>
      <c r="I28" s="494">
        <v>21.7</v>
      </c>
      <c r="J28" s="493"/>
      <c r="K28" s="493"/>
      <c r="L28" s="493">
        <v>8.2</v>
      </c>
      <c r="M28" s="493"/>
      <c r="N28" s="493"/>
      <c r="O28" s="493">
        <v>5.8</v>
      </c>
      <c r="P28" s="493"/>
      <c r="Q28" s="493"/>
      <c r="R28" s="493">
        <v>1.8</v>
      </c>
      <c r="S28" s="493"/>
      <c r="T28" s="493"/>
      <c r="U28" s="493"/>
      <c r="V28" s="493">
        <v>7.8</v>
      </c>
      <c r="W28" s="493"/>
      <c r="X28" s="493"/>
      <c r="Y28" s="391" t="s">
        <v>588</v>
      </c>
      <c r="Z28" s="391"/>
      <c r="AA28" s="391"/>
    </row>
    <row r="29" spans="1:27" ht="24.75" customHeight="1">
      <c r="A29" s="328" t="s">
        <v>584</v>
      </c>
      <c r="B29" s="328"/>
      <c r="C29" s="328"/>
      <c r="D29" s="328"/>
      <c r="E29" s="391" t="s">
        <v>438</v>
      </c>
      <c r="F29" s="391"/>
      <c r="G29" s="391" t="s">
        <v>583</v>
      </c>
      <c r="H29" s="499"/>
      <c r="I29" s="494">
        <v>10.9</v>
      </c>
      <c r="J29" s="493"/>
      <c r="K29" s="493"/>
      <c r="L29" s="493">
        <v>8.1</v>
      </c>
      <c r="M29" s="493"/>
      <c r="N29" s="493"/>
      <c r="O29" s="493">
        <v>12.5</v>
      </c>
      <c r="P29" s="493"/>
      <c r="Q29" s="493"/>
      <c r="R29" s="493">
        <v>1.2</v>
      </c>
      <c r="S29" s="493"/>
      <c r="T29" s="493"/>
      <c r="U29" s="493"/>
      <c r="V29" s="493">
        <v>8.8</v>
      </c>
      <c r="W29" s="493"/>
      <c r="X29" s="493"/>
      <c r="Y29" s="391">
        <v>0</v>
      </c>
      <c r="Z29" s="391"/>
      <c r="AA29" s="391"/>
    </row>
    <row r="30" spans="1:27" ht="12.75" customHeight="1">
      <c r="A30" s="3"/>
      <c r="B30" s="3"/>
      <c r="C30" s="3"/>
      <c r="D30" s="3"/>
      <c r="E30" s="3"/>
      <c r="F30" s="3"/>
      <c r="G30" s="3"/>
      <c r="H30" s="40"/>
      <c r="I30" s="494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391"/>
      <c r="Z30" s="391"/>
      <c r="AA30" s="391"/>
    </row>
    <row r="31" spans="1:27" ht="24.75" customHeight="1">
      <c r="A31" s="328" t="s">
        <v>191</v>
      </c>
      <c r="B31" s="328"/>
      <c r="C31" s="328"/>
      <c r="D31" s="503"/>
      <c r="E31" s="504"/>
      <c r="F31" s="3"/>
      <c r="G31" s="3"/>
      <c r="H31" s="40"/>
      <c r="I31" s="494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391"/>
      <c r="Z31" s="391"/>
      <c r="AA31" s="391"/>
    </row>
    <row r="32" spans="1:27" ht="24.75" customHeight="1">
      <c r="A32" s="328" t="s">
        <v>492</v>
      </c>
      <c r="B32" s="328"/>
      <c r="C32" s="328"/>
      <c r="D32" s="328"/>
      <c r="E32" s="391" t="s">
        <v>436</v>
      </c>
      <c r="F32" s="391"/>
      <c r="G32" s="391" t="s">
        <v>581</v>
      </c>
      <c r="H32" s="499"/>
      <c r="I32" s="494">
        <v>13.9</v>
      </c>
      <c r="J32" s="493"/>
      <c r="K32" s="493"/>
      <c r="L32" s="493">
        <v>8.1</v>
      </c>
      <c r="M32" s="493"/>
      <c r="N32" s="493"/>
      <c r="O32" s="493">
        <v>7.5</v>
      </c>
      <c r="P32" s="493"/>
      <c r="Q32" s="493"/>
      <c r="R32" s="493">
        <v>1.9</v>
      </c>
      <c r="S32" s="493"/>
      <c r="T32" s="493"/>
      <c r="U32" s="493"/>
      <c r="V32" s="493">
        <v>9.3</v>
      </c>
      <c r="W32" s="493"/>
      <c r="X32" s="493"/>
      <c r="Y32" s="391">
        <v>0</v>
      </c>
      <c r="Z32" s="391"/>
      <c r="AA32" s="391"/>
    </row>
    <row r="33" spans="1:27" ht="24.75" customHeight="1">
      <c r="A33" s="328"/>
      <c r="B33" s="328"/>
      <c r="C33" s="328"/>
      <c r="D33" s="328"/>
      <c r="E33" s="391" t="s">
        <v>437</v>
      </c>
      <c r="F33" s="391"/>
      <c r="G33" s="391" t="s">
        <v>582</v>
      </c>
      <c r="H33" s="499"/>
      <c r="I33" s="494">
        <v>28.9</v>
      </c>
      <c r="J33" s="493"/>
      <c r="K33" s="493"/>
      <c r="L33" s="493">
        <v>8.3</v>
      </c>
      <c r="M33" s="493"/>
      <c r="N33" s="493"/>
      <c r="O33" s="493">
        <v>3.4</v>
      </c>
      <c r="P33" s="493"/>
      <c r="Q33" s="493"/>
      <c r="R33" s="493">
        <v>3.1</v>
      </c>
      <c r="S33" s="493"/>
      <c r="T33" s="493"/>
      <c r="U33" s="493"/>
      <c r="V33" s="493">
        <v>8.2</v>
      </c>
      <c r="W33" s="493"/>
      <c r="X33" s="493"/>
      <c r="Y33" s="391" t="s">
        <v>592</v>
      </c>
      <c r="Z33" s="391"/>
      <c r="AA33" s="391"/>
    </row>
    <row r="34" spans="1:27" ht="24.75" customHeight="1">
      <c r="A34" s="328"/>
      <c r="B34" s="328"/>
      <c r="C34" s="328"/>
      <c r="D34" s="328"/>
      <c r="E34" s="391" t="s">
        <v>307</v>
      </c>
      <c r="F34" s="391"/>
      <c r="G34" s="391" t="s">
        <v>498</v>
      </c>
      <c r="H34" s="499"/>
      <c r="I34" s="494">
        <v>21.7</v>
      </c>
      <c r="J34" s="493"/>
      <c r="K34" s="493"/>
      <c r="L34" s="493">
        <v>8.2</v>
      </c>
      <c r="M34" s="493"/>
      <c r="N34" s="493"/>
      <c r="O34" s="493">
        <v>7</v>
      </c>
      <c r="P34" s="493"/>
      <c r="Q34" s="493"/>
      <c r="R34" s="493">
        <v>1.9</v>
      </c>
      <c r="S34" s="493"/>
      <c r="T34" s="493"/>
      <c r="U34" s="493"/>
      <c r="V34" s="493">
        <v>7.5</v>
      </c>
      <c r="W34" s="493"/>
      <c r="X34" s="493"/>
      <c r="Y34" s="391">
        <v>4.5</v>
      </c>
      <c r="Z34" s="391"/>
      <c r="AA34" s="391"/>
    </row>
    <row r="35" spans="1:27" ht="24.75" customHeight="1">
      <c r="A35" s="328" t="s">
        <v>584</v>
      </c>
      <c r="B35" s="328"/>
      <c r="C35" s="328"/>
      <c r="D35" s="328"/>
      <c r="E35" s="391" t="s">
        <v>438</v>
      </c>
      <c r="F35" s="391"/>
      <c r="G35" s="391" t="s">
        <v>583</v>
      </c>
      <c r="H35" s="499"/>
      <c r="I35" s="494">
        <v>11</v>
      </c>
      <c r="J35" s="493"/>
      <c r="K35" s="493"/>
      <c r="L35" s="493">
        <v>8.1</v>
      </c>
      <c r="M35" s="493"/>
      <c r="N35" s="493"/>
      <c r="O35" s="493">
        <v>11.9</v>
      </c>
      <c r="P35" s="493"/>
      <c r="Q35" s="493"/>
      <c r="R35" s="493">
        <v>1.2</v>
      </c>
      <c r="S35" s="493"/>
      <c r="T35" s="493"/>
      <c r="U35" s="493"/>
      <c r="V35" s="493">
        <v>8.8</v>
      </c>
      <c r="W35" s="493"/>
      <c r="X35" s="493"/>
      <c r="Y35" s="391">
        <v>0</v>
      </c>
      <c r="Z35" s="391"/>
      <c r="AA35" s="391"/>
    </row>
    <row r="36" spans="1:27" ht="12" customHeight="1" thickBot="1">
      <c r="A36" s="30"/>
      <c r="B36" s="30"/>
      <c r="C36" s="30"/>
      <c r="D36" s="30"/>
      <c r="E36" s="37"/>
      <c r="F36" s="37"/>
      <c r="G36" s="37"/>
      <c r="H36" s="102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</row>
    <row r="37" spans="1:27" ht="24.75" customHeight="1">
      <c r="A37" s="453" t="s">
        <v>481</v>
      </c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107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33" t="s">
        <v>439</v>
      </c>
      <c r="Y37" s="508"/>
      <c r="Z37" s="508"/>
      <c r="AA37" s="508"/>
    </row>
    <row r="38" spans="1:19" ht="22.5" customHeight="1">
      <c r="A38" s="397"/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</row>
  </sheetData>
  <sheetProtection/>
  <mergeCells count="272">
    <mergeCell ref="Y2:AA2"/>
    <mergeCell ref="Y36:AA36"/>
    <mergeCell ref="A37:L37"/>
    <mergeCell ref="X37:AA37"/>
    <mergeCell ref="I36:K36"/>
    <mergeCell ref="L36:N36"/>
    <mergeCell ref="O36:Q36"/>
    <mergeCell ref="R36:U36"/>
    <mergeCell ref="V36:X36"/>
    <mergeCell ref="R6:U6"/>
    <mergeCell ref="V6:X6"/>
    <mergeCell ref="Y6:AA6"/>
    <mergeCell ref="R7:U7"/>
    <mergeCell ref="R8:U8"/>
    <mergeCell ref="R10:U10"/>
    <mergeCell ref="V10:X10"/>
    <mergeCell ref="V8:X8"/>
    <mergeCell ref="R9:U9"/>
    <mergeCell ref="V9:X9"/>
    <mergeCell ref="A1:AA1"/>
    <mergeCell ref="Y9:AA9"/>
    <mergeCell ref="Y10:AA10"/>
    <mergeCell ref="Y11:AA11"/>
    <mergeCell ref="Y16:AA16"/>
    <mergeCell ref="A7:E7"/>
    <mergeCell ref="A8:D8"/>
    <mergeCell ref="Y8:AA8"/>
    <mergeCell ref="A9:D9"/>
    <mergeCell ref="Y17:AA17"/>
    <mergeCell ref="Y29:AA29"/>
    <mergeCell ref="Y28:AA28"/>
    <mergeCell ref="Y25:AA25"/>
    <mergeCell ref="Y26:AA26"/>
    <mergeCell ref="Y27:AA27"/>
    <mergeCell ref="Y18:AA18"/>
    <mergeCell ref="Y19:AA19"/>
    <mergeCell ref="Y24:AA24"/>
    <mergeCell ref="Y35:AA35"/>
    <mergeCell ref="Y20:AA20"/>
    <mergeCell ref="Y21:AA21"/>
    <mergeCell ref="Y22:AA22"/>
    <mergeCell ref="Y23:AA23"/>
    <mergeCell ref="Y33:AA33"/>
    <mergeCell ref="Y34:AA34"/>
    <mergeCell ref="Y30:AA30"/>
    <mergeCell ref="Y31:AA31"/>
    <mergeCell ref="Y32:AA32"/>
    <mergeCell ref="I8:K8"/>
    <mergeCell ref="L8:N8"/>
    <mergeCell ref="I7:K7"/>
    <mergeCell ref="L7:N7"/>
    <mergeCell ref="G10:H10"/>
    <mergeCell ref="E8:F8"/>
    <mergeCell ref="L9:N9"/>
    <mergeCell ref="Y15:AA15"/>
    <mergeCell ref="A14:D14"/>
    <mergeCell ref="E14:F14"/>
    <mergeCell ref="Y12:AA12"/>
    <mergeCell ref="A11:D11"/>
    <mergeCell ref="A10:D10"/>
    <mergeCell ref="Y14:AA14"/>
    <mergeCell ref="A15:D15"/>
    <mergeCell ref="G15:H15"/>
    <mergeCell ref="Y13:AA13"/>
    <mergeCell ref="V11:X11"/>
    <mergeCell ref="O9:Q9"/>
    <mergeCell ref="L10:N10"/>
    <mergeCell ref="O10:Q10"/>
    <mergeCell ref="G9:H9"/>
    <mergeCell ref="E10:F10"/>
    <mergeCell ref="I11:K11"/>
    <mergeCell ref="L11:N11"/>
    <mergeCell ref="E9:F9"/>
    <mergeCell ref="L12:N12"/>
    <mergeCell ref="E22:F22"/>
    <mergeCell ref="E11:F11"/>
    <mergeCell ref="G11:H11"/>
    <mergeCell ref="A13:E13"/>
    <mergeCell ref="A16:D16"/>
    <mergeCell ref="E16:F16"/>
    <mergeCell ref="A21:D21"/>
    <mergeCell ref="E15:F15"/>
    <mergeCell ref="G20:H20"/>
    <mergeCell ref="G28:H28"/>
    <mergeCell ref="E23:F23"/>
    <mergeCell ref="G23:H23"/>
    <mergeCell ref="E27:F27"/>
    <mergeCell ref="G27:H27"/>
    <mergeCell ref="G26:H26"/>
    <mergeCell ref="A17:D17"/>
    <mergeCell ref="A25:E25"/>
    <mergeCell ref="A23:D23"/>
    <mergeCell ref="E17:F17"/>
    <mergeCell ref="G17:H17"/>
    <mergeCell ref="A19:E19"/>
    <mergeCell ref="E21:F21"/>
    <mergeCell ref="G21:H21"/>
    <mergeCell ref="A20:D20"/>
    <mergeCell ref="E20:F20"/>
    <mergeCell ref="A22:D22"/>
    <mergeCell ref="A27:D27"/>
    <mergeCell ref="A35:D35"/>
    <mergeCell ref="E35:F35"/>
    <mergeCell ref="A31:E31"/>
    <mergeCell ref="A32:D32"/>
    <mergeCell ref="A26:D26"/>
    <mergeCell ref="E26:F26"/>
    <mergeCell ref="A28:D28"/>
    <mergeCell ref="E28:F28"/>
    <mergeCell ref="G35:H35"/>
    <mergeCell ref="A34:D34"/>
    <mergeCell ref="E34:F34"/>
    <mergeCell ref="G34:H34"/>
    <mergeCell ref="A29:D29"/>
    <mergeCell ref="A33:D33"/>
    <mergeCell ref="E33:F33"/>
    <mergeCell ref="G33:H33"/>
    <mergeCell ref="E29:F29"/>
    <mergeCell ref="G29:H29"/>
    <mergeCell ref="G32:H32"/>
    <mergeCell ref="E32:F32"/>
    <mergeCell ref="L3:N3"/>
    <mergeCell ref="L4:N4"/>
    <mergeCell ref="O3:Q4"/>
    <mergeCell ref="A3:H5"/>
    <mergeCell ref="I5:K5"/>
    <mergeCell ref="I31:K31"/>
    <mergeCell ref="O8:Q8"/>
    <mergeCell ref="G8:H8"/>
    <mergeCell ref="R3:U3"/>
    <mergeCell ref="I24:K24"/>
    <mergeCell ref="L24:N24"/>
    <mergeCell ref="O24:Q24"/>
    <mergeCell ref="R24:U24"/>
    <mergeCell ref="I3:K4"/>
    <mergeCell ref="L5:N5"/>
    <mergeCell ref="O5:Q5"/>
    <mergeCell ref="I10:K10"/>
    <mergeCell ref="R5:U5"/>
    <mergeCell ref="G22:H22"/>
    <mergeCell ref="G16:H16"/>
    <mergeCell ref="G14:H14"/>
    <mergeCell ref="I9:K9"/>
    <mergeCell ref="V5:X5"/>
    <mergeCell ref="V7:X7"/>
    <mergeCell ref="O7:Q7"/>
    <mergeCell ref="O6:Q6"/>
    <mergeCell ref="I6:K6"/>
    <mergeCell ref="L6:N6"/>
    <mergeCell ref="V3:X3"/>
    <mergeCell ref="V4:X4"/>
    <mergeCell ref="Y7:AA7"/>
    <mergeCell ref="Y3:AA4"/>
    <mergeCell ref="Y5:AA5"/>
    <mergeCell ref="O12:Q12"/>
    <mergeCell ref="R12:U12"/>
    <mergeCell ref="V12:X12"/>
    <mergeCell ref="O11:Q11"/>
    <mergeCell ref="R11:U11"/>
    <mergeCell ref="I12:K12"/>
    <mergeCell ref="V13:X13"/>
    <mergeCell ref="I14:K14"/>
    <mergeCell ref="L14:N14"/>
    <mergeCell ref="O14:Q14"/>
    <mergeCell ref="R14:U14"/>
    <mergeCell ref="V14:X14"/>
    <mergeCell ref="I13:K13"/>
    <mergeCell ref="L13:N13"/>
    <mergeCell ref="O13:Q13"/>
    <mergeCell ref="R13:U13"/>
    <mergeCell ref="V15:X15"/>
    <mergeCell ref="I16:K16"/>
    <mergeCell ref="L16:N16"/>
    <mergeCell ref="O16:Q16"/>
    <mergeCell ref="R16:U16"/>
    <mergeCell ref="V16:X16"/>
    <mergeCell ref="I15:K15"/>
    <mergeCell ref="L15:N15"/>
    <mergeCell ref="O15:Q15"/>
    <mergeCell ref="R15:U15"/>
    <mergeCell ref="V17:X17"/>
    <mergeCell ref="I18:K18"/>
    <mergeCell ref="L18:N18"/>
    <mergeCell ref="O18:Q18"/>
    <mergeCell ref="R18:U18"/>
    <mergeCell ref="V18:X18"/>
    <mergeCell ref="I17:K17"/>
    <mergeCell ref="L17:N17"/>
    <mergeCell ref="O17:Q17"/>
    <mergeCell ref="R17:U17"/>
    <mergeCell ref="V19:X19"/>
    <mergeCell ref="I20:K20"/>
    <mergeCell ref="L20:N20"/>
    <mergeCell ref="O20:Q20"/>
    <mergeCell ref="R20:U20"/>
    <mergeCell ref="V20:X20"/>
    <mergeCell ref="I19:K19"/>
    <mergeCell ref="L19:N19"/>
    <mergeCell ref="O19:Q19"/>
    <mergeCell ref="R19:U19"/>
    <mergeCell ref="L25:N25"/>
    <mergeCell ref="I22:K22"/>
    <mergeCell ref="L22:N22"/>
    <mergeCell ref="O22:Q22"/>
    <mergeCell ref="R22:U22"/>
    <mergeCell ref="I21:K21"/>
    <mergeCell ref="L21:N21"/>
    <mergeCell ref="O21:Q21"/>
    <mergeCell ref="R21:U21"/>
    <mergeCell ref="O27:Q27"/>
    <mergeCell ref="I23:K23"/>
    <mergeCell ref="L23:N23"/>
    <mergeCell ref="O23:Q23"/>
    <mergeCell ref="R23:U23"/>
    <mergeCell ref="I26:K26"/>
    <mergeCell ref="L26:N26"/>
    <mergeCell ref="O26:Q26"/>
    <mergeCell ref="R26:U26"/>
    <mergeCell ref="I25:K25"/>
    <mergeCell ref="I28:K28"/>
    <mergeCell ref="L28:N28"/>
    <mergeCell ref="O28:Q28"/>
    <mergeCell ref="R28:U28"/>
    <mergeCell ref="L30:N30"/>
    <mergeCell ref="O25:Q25"/>
    <mergeCell ref="R25:U25"/>
    <mergeCell ref="R27:U27"/>
    <mergeCell ref="I27:K27"/>
    <mergeCell ref="L27:N27"/>
    <mergeCell ref="V32:X32"/>
    <mergeCell ref="V30:X30"/>
    <mergeCell ref="I29:K29"/>
    <mergeCell ref="L29:N29"/>
    <mergeCell ref="O29:Q29"/>
    <mergeCell ref="R30:U30"/>
    <mergeCell ref="O32:Q32"/>
    <mergeCell ref="R31:U31"/>
    <mergeCell ref="R32:U32"/>
    <mergeCell ref="L31:N31"/>
    <mergeCell ref="V31:X31"/>
    <mergeCell ref="V27:X27"/>
    <mergeCell ref="V28:X28"/>
    <mergeCell ref="V25:X25"/>
    <mergeCell ref="V26:X26"/>
    <mergeCell ref="V23:X23"/>
    <mergeCell ref="V24:X24"/>
    <mergeCell ref="V21:X21"/>
    <mergeCell ref="V29:X29"/>
    <mergeCell ref="V22:X22"/>
    <mergeCell ref="I35:K35"/>
    <mergeCell ref="L35:N35"/>
    <mergeCell ref="L33:N33"/>
    <mergeCell ref="O35:Q35"/>
    <mergeCell ref="I34:K34"/>
    <mergeCell ref="L34:N34"/>
    <mergeCell ref="O34:Q34"/>
    <mergeCell ref="I33:K33"/>
    <mergeCell ref="O33:Q33"/>
    <mergeCell ref="V34:X34"/>
    <mergeCell ref="V35:X35"/>
    <mergeCell ref="V33:X33"/>
    <mergeCell ref="R34:U34"/>
    <mergeCell ref="R4:U4"/>
    <mergeCell ref="A38:S38"/>
    <mergeCell ref="R33:U33"/>
    <mergeCell ref="R35:U35"/>
    <mergeCell ref="L32:N32"/>
    <mergeCell ref="R29:U29"/>
    <mergeCell ref="I32:K32"/>
    <mergeCell ref="I30:K30"/>
    <mergeCell ref="O30:Q30"/>
    <mergeCell ref="O31:Q31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32" sqref="A32:D32"/>
    </sheetView>
  </sheetViews>
  <sheetFormatPr defaultColWidth="3.625" defaultRowHeight="22.5" customHeight="1"/>
  <cols>
    <col min="1" max="25" width="3.625" style="1" customWidth="1"/>
    <col min="26" max="27" width="6.00390625" style="1" customWidth="1"/>
    <col min="28" max="28" width="6.75390625" style="1" bestFit="1" customWidth="1"/>
    <col min="29" max="16384" width="3.625" style="1" customWidth="1"/>
  </cols>
  <sheetData>
    <row r="1" spans="1:27" ht="27.75" customHeight="1">
      <c r="A1" s="334" t="s">
        <v>239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</row>
    <row r="2" spans="1:27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05" t="s">
        <v>585</v>
      </c>
      <c r="AA2" s="506"/>
    </row>
    <row r="3" spans="1:27" ht="22.5" customHeight="1">
      <c r="A3" s="336" t="s">
        <v>23</v>
      </c>
      <c r="B3" s="336"/>
      <c r="C3" s="336"/>
      <c r="D3" s="336"/>
      <c r="E3" s="336"/>
      <c r="F3" s="336"/>
      <c r="G3" s="336"/>
      <c r="H3" s="337"/>
      <c r="I3" s="340" t="s">
        <v>24</v>
      </c>
      <c r="J3" s="336"/>
      <c r="K3" s="337"/>
      <c r="L3" s="500" t="s">
        <v>25</v>
      </c>
      <c r="M3" s="509"/>
      <c r="N3" s="510"/>
      <c r="O3" s="500" t="s">
        <v>142</v>
      </c>
      <c r="P3" s="509"/>
      <c r="Q3" s="510"/>
      <c r="R3" s="500" t="s">
        <v>499</v>
      </c>
      <c r="S3" s="509"/>
      <c r="T3" s="509"/>
      <c r="U3" s="510"/>
      <c r="V3" s="500" t="s">
        <v>26</v>
      </c>
      <c r="W3" s="509"/>
      <c r="X3" s="510"/>
      <c r="Y3" s="340" t="s">
        <v>27</v>
      </c>
      <c r="Z3" s="336"/>
      <c r="AA3" s="336"/>
    </row>
    <row r="4" spans="1:27" ht="22.5" customHeight="1">
      <c r="A4" s="315"/>
      <c r="B4" s="315"/>
      <c r="C4" s="315"/>
      <c r="D4" s="315"/>
      <c r="E4" s="315"/>
      <c r="F4" s="315"/>
      <c r="G4" s="315"/>
      <c r="H4" s="316"/>
      <c r="I4" s="511"/>
      <c r="J4" s="315"/>
      <c r="K4" s="316"/>
      <c r="L4" s="512" t="s">
        <v>28</v>
      </c>
      <c r="M4" s="432"/>
      <c r="N4" s="513"/>
      <c r="O4" s="512" t="s">
        <v>143</v>
      </c>
      <c r="P4" s="432"/>
      <c r="Q4" s="513"/>
      <c r="R4" s="512" t="s">
        <v>144</v>
      </c>
      <c r="S4" s="432"/>
      <c r="T4" s="432"/>
      <c r="U4" s="513"/>
      <c r="V4" s="512" t="s">
        <v>29</v>
      </c>
      <c r="W4" s="432"/>
      <c r="X4" s="513"/>
      <c r="Y4" s="511"/>
      <c r="Z4" s="315"/>
      <c r="AA4" s="315"/>
    </row>
    <row r="5" spans="1:27" ht="22.5" customHeight="1">
      <c r="A5" s="338"/>
      <c r="B5" s="338"/>
      <c r="C5" s="338"/>
      <c r="D5" s="338"/>
      <c r="E5" s="338"/>
      <c r="F5" s="338"/>
      <c r="G5" s="338"/>
      <c r="H5" s="339"/>
      <c r="I5" s="341" t="s">
        <v>30</v>
      </c>
      <c r="J5" s="338"/>
      <c r="K5" s="339"/>
      <c r="L5" s="341" t="s">
        <v>31</v>
      </c>
      <c r="M5" s="338"/>
      <c r="N5" s="339"/>
      <c r="O5" s="341" t="s">
        <v>215</v>
      </c>
      <c r="P5" s="338"/>
      <c r="Q5" s="339"/>
      <c r="R5" s="341" t="s">
        <v>378</v>
      </c>
      <c r="S5" s="338"/>
      <c r="T5" s="338"/>
      <c r="U5" s="339"/>
      <c r="V5" s="341" t="s">
        <v>378</v>
      </c>
      <c r="W5" s="338"/>
      <c r="X5" s="339"/>
      <c r="Y5" s="341" t="s">
        <v>379</v>
      </c>
      <c r="Z5" s="338"/>
      <c r="AA5" s="338"/>
    </row>
    <row r="6" spans="1:27" ht="12" customHeight="1">
      <c r="A6" s="3"/>
      <c r="B6" s="3"/>
      <c r="C6" s="3"/>
      <c r="D6" s="3"/>
      <c r="E6" s="3"/>
      <c r="F6" s="3"/>
      <c r="G6" s="3"/>
      <c r="H6" s="4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2.5" customHeight="1">
      <c r="A7" s="328" t="s">
        <v>145</v>
      </c>
      <c r="B7" s="328"/>
      <c r="C7" s="328"/>
      <c r="D7" s="503"/>
      <c r="E7" s="504"/>
      <c r="F7" s="3"/>
      <c r="G7" s="3"/>
      <c r="H7" s="40"/>
      <c r="I7" s="493"/>
      <c r="J7" s="493"/>
      <c r="K7" s="493"/>
      <c r="L7" s="493"/>
      <c r="M7" s="493"/>
      <c r="N7" s="493"/>
      <c r="O7" s="367"/>
      <c r="P7" s="367"/>
      <c r="Q7" s="367"/>
      <c r="R7" s="496"/>
      <c r="S7" s="496"/>
      <c r="T7" s="496"/>
      <c r="U7" s="496"/>
      <c r="V7" s="493"/>
      <c r="W7" s="493"/>
      <c r="X7" s="493"/>
      <c r="Y7" s="33"/>
      <c r="Z7" s="496"/>
      <c r="AA7" s="496"/>
    </row>
    <row r="8" spans="1:27" ht="22.5" customHeight="1">
      <c r="A8" s="328" t="s">
        <v>492</v>
      </c>
      <c r="B8" s="328"/>
      <c r="C8" s="328"/>
      <c r="D8" s="328"/>
      <c r="E8" s="391" t="s">
        <v>593</v>
      </c>
      <c r="F8" s="391"/>
      <c r="G8" s="391" t="s">
        <v>594</v>
      </c>
      <c r="H8" s="499"/>
      <c r="I8" s="494">
        <v>21</v>
      </c>
      <c r="J8" s="493"/>
      <c r="K8" s="493"/>
      <c r="L8" s="493">
        <v>8.1</v>
      </c>
      <c r="M8" s="493"/>
      <c r="N8" s="493"/>
      <c r="O8" s="367">
        <v>7</v>
      </c>
      <c r="P8" s="367"/>
      <c r="Q8" s="367"/>
      <c r="R8" s="493">
        <v>0.6</v>
      </c>
      <c r="S8" s="493"/>
      <c r="T8" s="493"/>
      <c r="U8" s="493"/>
      <c r="V8" s="493">
        <v>8.9</v>
      </c>
      <c r="W8" s="493"/>
      <c r="X8" s="493"/>
      <c r="Y8" s="391" t="s">
        <v>597</v>
      </c>
      <c r="Z8" s="391"/>
      <c r="AA8" s="391"/>
    </row>
    <row r="9" spans="1:27" ht="22.5" customHeight="1">
      <c r="A9" s="328"/>
      <c r="B9" s="328"/>
      <c r="C9" s="328"/>
      <c r="D9" s="328"/>
      <c r="E9" s="391" t="s">
        <v>437</v>
      </c>
      <c r="F9" s="391"/>
      <c r="G9" s="391" t="s">
        <v>595</v>
      </c>
      <c r="H9" s="499"/>
      <c r="I9" s="494">
        <v>29.8</v>
      </c>
      <c r="J9" s="493"/>
      <c r="K9" s="493"/>
      <c r="L9" s="493">
        <v>9</v>
      </c>
      <c r="M9" s="493"/>
      <c r="N9" s="493"/>
      <c r="O9" s="367">
        <v>6</v>
      </c>
      <c r="P9" s="367"/>
      <c r="Q9" s="367"/>
      <c r="R9" s="493">
        <v>1.3</v>
      </c>
      <c r="S9" s="493"/>
      <c r="T9" s="493"/>
      <c r="U9" s="493"/>
      <c r="V9" s="493">
        <v>7.9</v>
      </c>
      <c r="W9" s="493"/>
      <c r="X9" s="493"/>
      <c r="Y9" s="391" t="s">
        <v>598</v>
      </c>
      <c r="Z9" s="391"/>
      <c r="AA9" s="391"/>
    </row>
    <row r="10" spans="1:27" ht="22.5" customHeight="1">
      <c r="A10" s="328"/>
      <c r="B10" s="328"/>
      <c r="C10" s="328"/>
      <c r="D10" s="328"/>
      <c r="E10" s="391" t="s">
        <v>307</v>
      </c>
      <c r="F10" s="391"/>
      <c r="G10" s="391" t="s">
        <v>500</v>
      </c>
      <c r="H10" s="499"/>
      <c r="I10" s="494">
        <v>16.5</v>
      </c>
      <c r="J10" s="493"/>
      <c r="K10" s="493"/>
      <c r="L10" s="493">
        <v>8.1</v>
      </c>
      <c r="M10" s="493"/>
      <c r="N10" s="493"/>
      <c r="O10" s="367">
        <v>4</v>
      </c>
      <c r="P10" s="367"/>
      <c r="Q10" s="367"/>
      <c r="R10" s="493">
        <v>0.5</v>
      </c>
      <c r="S10" s="493"/>
      <c r="T10" s="493"/>
      <c r="U10" s="493"/>
      <c r="V10" s="493">
        <v>9.7</v>
      </c>
      <c r="W10" s="493"/>
      <c r="X10" s="493"/>
      <c r="Y10" s="391" t="s">
        <v>599</v>
      </c>
      <c r="Z10" s="391"/>
      <c r="AA10" s="391"/>
    </row>
    <row r="11" spans="1:27" ht="22.5" customHeight="1">
      <c r="A11" s="328" t="s">
        <v>584</v>
      </c>
      <c r="B11" s="328"/>
      <c r="C11" s="328"/>
      <c r="D11" s="328"/>
      <c r="E11" s="391" t="s">
        <v>438</v>
      </c>
      <c r="F11" s="391"/>
      <c r="G11" s="391" t="s">
        <v>596</v>
      </c>
      <c r="H11" s="499"/>
      <c r="I11" s="494">
        <v>9.5</v>
      </c>
      <c r="J11" s="493"/>
      <c r="K11" s="493"/>
      <c r="L11" s="493">
        <v>8.1</v>
      </c>
      <c r="M11" s="493"/>
      <c r="N11" s="493"/>
      <c r="O11" s="367">
        <v>2</v>
      </c>
      <c r="P11" s="367"/>
      <c r="Q11" s="367"/>
      <c r="R11" s="493">
        <v>2.1</v>
      </c>
      <c r="S11" s="493"/>
      <c r="T11" s="493"/>
      <c r="U11" s="493"/>
      <c r="V11" s="493">
        <v>11.4</v>
      </c>
      <c r="W11" s="493"/>
      <c r="X11" s="493"/>
      <c r="Y11" s="391" t="s">
        <v>599</v>
      </c>
      <c r="Z11" s="391"/>
      <c r="AA11" s="391"/>
    </row>
    <row r="12" spans="1:27" ht="12" customHeight="1">
      <c r="A12" s="3"/>
      <c r="B12" s="3"/>
      <c r="C12" s="3"/>
      <c r="D12" s="3"/>
      <c r="E12" s="3"/>
      <c r="F12" s="3"/>
      <c r="G12" s="3"/>
      <c r="H12" s="40"/>
      <c r="I12" s="494"/>
      <c r="J12" s="493"/>
      <c r="K12" s="493"/>
      <c r="L12" s="493"/>
      <c r="M12" s="493"/>
      <c r="N12" s="493"/>
      <c r="O12" s="367"/>
      <c r="P12" s="367"/>
      <c r="Q12" s="367"/>
      <c r="R12" s="493"/>
      <c r="S12" s="493"/>
      <c r="T12" s="493"/>
      <c r="U12" s="493"/>
      <c r="V12" s="493"/>
      <c r="W12" s="493"/>
      <c r="X12" s="493"/>
      <c r="Y12" s="37"/>
      <c r="Z12" s="391"/>
      <c r="AA12" s="391"/>
    </row>
    <row r="13" spans="1:27" ht="22.5" customHeight="1">
      <c r="A13" s="328" t="s">
        <v>146</v>
      </c>
      <c r="B13" s="328"/>
      <c r="C13" s="328"/>
      <c r="D13" s="503"/>
      <c r="E13" s="504"/>
      <c r="F13" s="3"/>
      <c r="G13" s="3"/>
      <c r="H13" s="40"/>
      <c r="I13" s="494"/>
      <c r="J13" s="493"/>
      <c r="K13" s="493"/>
      <c r="L13" s="493"/>
      <c r="M13" s="493"/>
      <c r="N13" s="493"/>
      <c r="O13" s="367"/>
      <c r="P13" s="367"/>
      <c r="Q13" s="367"/>
      <c r="R13" s="493"/>
      <c r="S13" s="493"/>
      <c r="T13" s="493"/>
      <c r="U13" s="493"/>
      <c r="V13" s="493"/>
      <c r="W13" s="493"/>
      <c r="X13" s="493"/>
      <c r="Y13" s="37"/>
      <c r="Z13" s="391"/>
      <c r="AA13" s="391"/>
    </row>
    <row r="14" spans="1:27" ht="22.5" customHeight="1">
      <c r="A14" s="328" t="s">
        <v>492</v>
      </c>
      <c r="B14" s="328"/>
      <c r="C14" s="328"/>
      <c r="D14" s="328"/>
      <c r="E14" s="391" t="s">
        <v>593</v>
      </c>
      <c r="F14" s="391"/>
      <c r="G14" s="391" t="s">
        <v>594</v>
      </c>
      <c r="H14" s="499"/>
      <c r="I14" s="494">
        <v>26.1</v>
      </c>
      <c r="J14" s="493"/>
      <c r="K14" s="493"/>
      <c r="L14" s="493">
        <v>8.9</v>
      </c>
      <c r="M14" s="493"/>
      <c r="N14" s="493"/>
      <c r="O14" s="367">
        <v>7</v>
      </c>
      <c r="P14" s="367"/>
      <c r="Q14" s="367"/>
      <c r="R14" s="493">
        <v>4.7</v>
      </c>
      <c r="S14" s="493"/>
      <c r="T14" s="493"/>
      <c r="U14" s="493"/>
      <c r="V14" s="493">
        <v>9.5</v>
      </c>
      <c r="W14" s="493"/>
      <c r="X14" s="493"/>
      <c r="Y14" s="391" t="s">
        <v>600</v>
      </c>
      <c r="Z14" s="391"/>
      <c r="AA14" s="391"/>
    </row>
    <row r="15" spans="1:27" ht="22.5" customHeight="1">
      <c r="A15" s="328"/>
      <c r="B15" s="328"/>
      <c r="C15" s="328"/>
      <c r="D15" s="328"/>
      <c r="E15" s="391" t="s">
        <v>437</v>
      </c>
      <c r="F15" s="391"/>
      <c r="G15" s="391" t="s">
        <v>595</v>
      </c>
      <c r="H15" s="499"/>
      <c r="I15" s="494">
        <v>34.8</v>
      </c>
      <c r="J15" s="493"/>
      <c r="K15" s="493"/>
      <c r="L15" s="493">
        <v>8.4</v>
      </c>
      <c r="M15" s="493"/>
      <c r="N15" s="493"/>
      <c r="O15" s="367">
        <v>5</v>
      </c>
      <c r="P15" s="367"/>
      <c r="Q15" s="367"/>
      <c r="R15" s="493">
        <v>2.2</v>
      </c>
      <c r="S15" s="493"/>
      <c r="T15" s="493"/>
      <c r="U15" s="493"/>
      <c r="V15" s="493">
        <v>7.4</v>
      </c>
      <c r="W15" s="493"/>
      <c r="X15" s="493"/>
      <c r="Y15" s="391" t="s">
        <v>602</v>
      </c>
      <c r="Z15" s="391"/>
      <c r="AA15" s="391"/>
    </row>
    <row r="16" spans="1:27" ht="22.5" customHeight="1">
      <c r="A16" s="328"/>
      <c r="B16" s="328"/>
      <c r="C16" s="328"/>
      <c r="D16" s="328"/>
      <c r="E16" s="391" t="s">
        <v>307</v>
      </c>
      <c r="F16" s="391"/>
      <c r="G16" s="391" t="s">
        <v>500</v>
      </c>
      <c r="H16" s="499"/>
      <c r="I16" s="494">
        <v>23.5</v>
      </c>
      <c r="J16" s="493"/>
      <c r="K16" s="493"/>
      <c r="L16" s="493">
        <v>8</v>
      </c>
      <c r="M16" s="493"/>
      <c r="N16" s="493"/>
      <c r="O16" s="367">
        <v>3</v>
      </c>
      <c r="P16" s="367"/>
      <c r="Q16" s="367"/>
      <c r="R16" s="493">
        <v>3</v>
      </c>
      <c r="S16" s="493"/>
      <c r="T16" s="493"/>
      <c r="U16" s="493"/>
      <c r="V16" s="493">
        <v>9.2</v>
      </c>
      <c r="W16" s="493"/>
      <c r="X16" s="493"/>
      <c r="Y16" s="391" t="s">
        <v>600</v>
      </c>
      <c r="Z16" s="391"/>
      <c r="AA16" s="391"/>
    </row>
    <row r="17" spans="1:27" ht="22.5" customHeight="1">
      <c r="A17" s="328" t="s">
        <v>584</v>
      </c>
      <c r="B17" s="328"/>
      <c r="C17" s="328"/>
      <c r="D17" s="328"/>
      <c r="E17" s="391" t="s">
        <v>438</v>
      </c>
      <c r="F17" s="391"/>
      <c r="G17" s="391" t="s">
        <v>596</v>
      </c>
      <c r="H17" s="499"/>
      <c r="I17" s="494">
        <v>13.2</v>
      </c>
      <c r="J17" s="493"/>
      <c r="K17" s="493"/>
      <c r="L17" s="493">
        <v>8.1</v>
      </c>
      <c r="M17" s="493"/>
      <c r="N17" s="493"/>
      <c r="O17" s="367">
        <v>2</v>
      </c>
      <c r="P17" s="367"/>
      <c r="Q17" s="367"/>
      <c r="R17" s="493">
        <v>5.7</v>
      </c>
      <c r="S17" s="493"/>
      <c r="T17" s="493"/>
      <c r="U17" s="493"/>
      <c r="V17" s="493">
        <v>11.8</v>
      </c>
      <c r="W17" s="493"/>
      <c r="X17" s="493"/>
      <c r="Y17" s="391" t="s">
        <v>603</v>
      </c>
      <c r="Z17" s="391"/>
      <c r="AA17" s="391"/>
    </row>
    <row r="18" spans="1:27" ht="12.75" customHeight="1">
      <c r="A18" s="3"/>
      <c r="B18" s="3"/>
      <c r="C18" s="3"/>
      <c r="D18" s="3"/>
      <c r="E18" s="3"/>
      <c r="F18" s="3"/>
      <c r="G18" s="3"/>
      <c r="H18" s="40"/>
      <c r="I18" s="494"/>
      <c r="J18" s="493"/>
      <c r="K18" s="493"/>
      <c r="L18" s="493"/>
      <c r="M18" s="493"/>
      <c r="N18" s="493"/>
      <c r="O18" s="367"/>
      <c r="P18" s="367"/>
      <c r="Q18" s="367"/>
      <c r="R18" s="493"/>
      <c r="S18" s="493"/>
      <c r="T18" s="493"/>
      <c r="U18" s="493"/>
      <c r="V18" s="493"/>
      <c r="W18" s="493"/>
      <c r="X18" s="493"/>
      <c r="Y18" s="37"/>
      <c r="Z18" s="391"/>
      <c r="AA18" s="391"/>
    </row>
    <row r="19" spans="1:27" ht="22.5" customHeight="1">
      <c r="A19" s="328" t="s">
        <v>147</v>
      </c>
      <c r="B19" s="328"/>
      <c r="C19" s="328"/>
      <c r="D19" s="503"/>
      <c r="E19" s="504"/>
      <c r="F19" s="3"/>
      <c r="G19" s="3"/>
      <c r="H19" s="40"/>
      <c r="I19" s="494"/>
      <c r="J19" s="493"/>
      <c r="K19" s="493"/>
      <c r="L19" s="493"/>
      <c r="M19" s="493"/>
      <c r="N19" s="493"/>
      <c r="O19" s="367"/>
      <c r="P19" s="367"/>
      <c r="Q19" s="367"/>
      <c r="R19" s="493"/>
      <c r="S19" s="493"/>
      <c r="T19" s="493"/>
      <c r="U19" s="493"/>
      <c r="V19" s="493"/>
      <c r="W19" s="493"/>
      <c r="X19" s="493"/>
      <c r="Y19" s="37"/>
      <c r="Z19" s="391"/>
      <c r="AA19" s="391"/>
    </row>
    <row r="20" spans="1:27" ht="22.5" customHeight="1">
      <c r="A20" s="328" t="s">
        <v>492</v>
      </c>
      <c r="B20" s="328"/>
      <c r="C20" s="328"/>
      <c r="D20" s="328"/>
      <c r="E20" s="391" t="s">
        <v>593</v>
      </c>
      <c r="F20" s="391"/>
      <c r="G20" s="391" t="s">
        <v>594</v>
      </c>
      <c r="H20" s="499"/>
      <c r="I20" s="494">
        <v>24.8</v>
      </c>
      <c r="J20" s="493"/>
      <c r="K20" s="493"/>
      <c r="L20" s="493">
        <v>8.6</v>
      </c>
      <c r="M20" s="493"/>
      <c r="N20" s="493"/>
      <c r="O20" s="367">
        <v>6</v>
      </c>
      <c r="P20" s="367"/>
      <c r="Q20" s="367"/>
      <c r="R20" s="493">
        <v>2.8</v>
      </c>
      <c r="S20" s="493"/>
      <c r="T20" s="493"/>
      <c r="U20" s="493"/>
      <c r="V20" s="493">
        <v>9.5</v>
      </c>
      <c r="W20" s="493"/>
      <c r="X20" s="493"/>
      <c r="Y20" s="391" t="s">
        <v>604</v>
      </c>
      <c r="Z20" s="391"/>
      <c r="AA20" s="391"/>
    </row>
    <row r="21" spans="1:27" ht="22.5" customHeight="1">
      <c r="A21" s="328"/>
      <c r="B21" s="328"/>
      <c r="C21" s="328"/>
      <c r="D21" s="328"/>
      <c r="E21" s="391" t="s">
        <v>437</v>
      </c>
      <c r="F21" s="391"/>
      <c r="G21" s="391" t="s">
        <v>595</v>
      </c>
      <c r="H21" s="499"/>
      <c r="I21" s="494">
        <v>32.9</v>
      </c>
      <c r="J21" s="493"/>
      <c r="K21" s="493"/>
      <c r="L21" s="493">
        <v>8.9</v>
      </c>
      <c r="M21" s="493"/>
      <c r="N21" s="493"/>
      <c r="O21" s="367">
        <v>3</v>
      </c>
      <c r="P21" s="367"/>
      <c r="Q21" s="367"/>
      <c r="R21" s="493">
        <v>1.9</v>
      </c>
      <c r="S21" s="493"/>
      <c r="T21" s="493"/>
      <c r="U21" s="493"/>
      <c r="V21" s="493">
        <v>8.3</v>
      </c>
      <c r="W21" s="493"/>
      <c r="X21" s="493"/>
      <c r="Y21" s="391" t="s">
        <v>603</v>
      </c>
      <c r="Z21" s="391"/>
      <c r="AA21" s="391"/>
    </row>
    <row r="22" spans="1:27" ht="22.5" customHeight="1">
      <c r="A22" s="328"/>
      <c r="B22" s="328"/>
      <c r="C22" s="328"/>
      <c r="D22" s="328"/>
      <c r="E22" s="391" t="s">
        <v>307</v>
      </c>
      <c r="F22" s="391"/>
      <c r="G22" s="391" t="s">
        <v>500</v>
      </c>
      <c r="H22" s="499"/>
      <c r="I22" s="494">
        <v>21.2</v>
      </c>
      <c r="J22" s="493"/>
      <c r="K22" s="493"/>
      <c r="L22" s="493">
        <v>7.8</v>
      </c>
      <c r="M22" s="493"/>
      <c r="N22" s="493"/>
      <c r="O22" s="367">
        <v>6</v>
      </c>
      <c r="P22" s="367"/>
      <c r="Q22" s="367"/>
      <c r="R22" s="493">
        <v>2.3</v>
      </c>
      <c r="S22" s="493"/>
      <c r="T22" s="493"/>
      <c r="U22" s="493"/>
      <c r="V22" s="493">
        <v>8.1</v>
      </c>
      <c r="W22" s="493"/>
      <c r="X22" s="493"/>
      <c r="Y22" s="391" t="s">
        <v>600</v>
      </c>
      <c r="Z22" s="391"/>
      <c r="AA22" s="391"/>
    </row>
    <row r="23" spans="1:27" ht="22.5" customHeight="1">
      <c r="A23" s="328" t="s">
        <v>584</v>
      </c>
      <c r="B23" s="328"/>
      <c r="C23" s="328"/>
      <c r="D23" s="328"/>
      <c r="E23" s="391" t="s">
        <v>438</v>
      </c>
      <c r="F23" s="391"/>
      <c r="G23" s="391" t="s">
        <v>596</v>
      </c>
      <c r="H23" s="499"/>
      <c r="I23" s="494">
        <v>12.5</v>
      </c>
      <c r="J23" s="493"/>
      <c r="K23" s="493"/>
      <c r="L23" s="493">
        <v>7.6</v>
      </c>
      <c r="M23" s="493"/>
      <c r="N23" s="493"/>
      <c r="O23" s="367">
        <v>7</v>
      </c>
      <c r="P23" s="367"/>
      <c r="Q23" s="367"/>
      <c r="R23" s="493">
        <v>4.9</v>
      </c>
      <c r="S23" s="493"/>
      <c r="T23" s="493"/>
      <c r="U23" s="493"/>
      <c r="V23" s="493">
        <v>9.8</v>
      </c>
      <c r="W23" s="493"/>
      <c r="X23" s="493"/>
      <c r="Y23" s="391" t="s">
        <v>597</v>
      </c>
      <c r="Z23" s="391"/>
      <c r="AA23" s="391"/>
    </row>
    <row r="24" spans="1:27" ht="12" customHeight="1">
      <c r="A24" s="3"/>
      <c r="B24" s="3"/>
      <c r="C24" s="3"/>
      <c r="D24" s="3"/>
      <c r="E24" s="3"/>
      <c r="F24" s="3"/>
      <c r="G24" s="3"/>
      <c r="H24" s="40"/>
      <c r="I24" s="494"/>
      <c r="J24" s="493"/>
      <c r="K24" s="493"/>
      <c r="L24" s="493"/>
      <c r="M24" s="493"/>
      <c r="N24" s="493"/>
      <c r="O24" s="367"/>
      <c r="P24" s="367"/>
      <c r="Q24" s="367"/>
      <c r="R24" s="493"/>
      <c r="S24" s="493"/>
      <c r="T24" s="493"/>
      <c r="U24" s="493"/>
      <c r="V24" s="493"/>
      <c r="W24" s="493"/>
      <c r="X24" s="493"/>
      <c r="Y24" s="37"/>
      <c r="Z24" s="391"/>
      <c r="AA24" s="391"/>
    </row>
    <row r="25" spans="1:27" ht="22.5" customHeight="1">
      <c r="A25" s="328" t="s">
        <v>148</v>
      </c>
      <c r="B25" s="328"/>
      <c r="C25" s="328"/>
      <c r="D25" s="503"/>
      <c r="E25" s="504"/>
      <c r="F25" s="3"/>
      <c r="G25" s="3"/>
      <c r="H25" s="40"/>
      <c r="I25" s="494"/>
      <c r="J25" s="493"/>
      <c r="K25" s="493"/>
      <c r="L25" s="493"/>
      <c r="M25" s="493"/>
      <c r="N25" s="493"/>
      <c r="O25" s="367"/>
      <c r="P25" s="367"/>
      <c r="Q25" s="367"/>
      <c r="R25" s="493"/>
      <c r="S25" s="493"/>
      <c r="T25" s="493"/>
      <c r="U25" s="493"/>
      <c r="V25" s="493"/>
      <c r="W25" s="493"/>
      <c r="X25" s="493"/>
      <c r="Y25" s="37"/>
      <c r="Z25" s="391"/>
      <c r="AA25" s="391"/>
    </row>
    <row r="26" spans="1:27" ht="22.5" customHeight="1">
      <c r="A26" s="328" t="s">
        <v>492</v>
      </c>
      <c r="B26" s="328"/>
      <c r="C26" s="328"/>
      <c r="D26" s="328"/>
      <c r="E26" s="391" t="s">
        <v>593</v>
      </c>
      <c r="F26" s="391"/>
      <c r="G26" s="391" t="s">
        <v>594</v>
      </c>
      <c r="H26" s="499"/>
      <c r="I26" s="494">
        <v>29.2</v>
      </c>
      <c r="J26" s="493"/>
      <c r="K26" s="493"/>
      <c r="L26" s="493">
        <v>7.4</v>
      </c>
      <c r="M26" s="493"/>
      <c r="N26" s="493"/>
      <c r="O26" s="367">
        <v>8</v>
      </c>
      <c r="P26" s="367"/>
      <c r="Q26" s="367"/>
      <c r="R26" s="493">
        <v>3.9</v>
      </c>
      <c r="S26" s="493"/>
      <c r="T26" s="493"/>
      <c r="U26" s="493"/>
      <c r="V26" s="493">
        <v>7.8</v>
      </c>
      <c r="W26" s="493"/>
      <c r="X26" s="493"/>
      <c r="Y26" s="391" t="s">
        <v>600</v>
      </c>
      <c r="Z26" s="391"/>
      <c r="AA26" s="391"/>
    </row>
    <row r="27" spans="1:27" ht="22.5" customHeight="1">
      <c r="A27" s="328"/>
      <c r="B27" s="328"/>
      <c r="C27" s="328"/>
      <c r="D27" s="328"/>
      <c r="E27" s="391" t="s">
        <v>437</v>
      </c>
      <c r="F27" s="391"/>
      <c r="G27" s="391" t="s">
        <v>595</v>
      </c>
      <c r="H27" s="499"/>
      <c r="I27" s="494">
        <v>36</v>
      </c>
      <c r="J27" s="493"/>
      <c r="K27" s="493"/>
      <c r="L27" s="493">
        <v>8</v>
      </c>
      <c r="M27" s="493"/>
      <c r="N27" s="493"/>
      <c r="O27" s="367">
        <v>6</v>
      </c>
      <c r="P27" s="367"/>
      <c r="Q27" s="367"/>
      <c r="R27" s="493">
        <v>2.9</v>
      </c>
      <c r="S27" s="493"/>
      <c r="T27" s="493"/>
      <c r="U27" s="493"/>
      <c r="V27" s="493">
        <v>7.4</v>
      </c>
      <c r="W27" s="493"/>
      <c r="X27" s="493"/>
      <c r="Y27" s="391" t="s">
        <v>602</v>
      </c>
      <c r="Z27" s="391"/>
      <c r="AA27" s="391"/>
    </row>
    <row r="28" spans="1:27" ht="22.5" customHeight="1">
      <c r="A28" s="328"/>
      <c r="B28" s="328"/>
      <c r="C28" s="328"/>
      <c r="D28" s="328"/>
      <c r="E28" s="391" t="s">
        <v>307</v>
      </c>
      <c r="F28" s="391"/>
      <c r="G28" s="391" t="s">
        <v>500</v>
      </c>
      <c r="H28" s="499"/>
      <c r="I28" s="494">
        <v>27.5</v>
      </c>
      <c r="J28" s="493"/>
      <c r="K28" s="493"/>
      <c r="L28" s="493">
        <v>7.1</v>
      </c>
      <c r="M28" s="493"/>
      <c r="N28" s="493"/>
      <c r="O28" s="367">
        <v>7</v>
      </c>
      <c r="P28" s="367"/>
      <c r="Q28" s="367"/>
      <c r="R28" s="493">
        <v>3.7</v>
      </c>
      <c r="S28" s="493"/>
      <c r="T28" s="493"/>
      <c r="U28" s="493"/>
      <c r="V28" s="493">
        <v>7.8</v>
      </c>
      <c r="W28" s="493"/>
      <c r="X28" s="493"/>
      <c r="Y28" s="391" t="s">
        <v>600</v>
      </c>
      <c r="Z28" s="391"/>
      <c r="AA28" s="391"/>
    </row>
    <row r="29" spans="1:27" ht="22.5" customHeight="1">
      <c r="A29" s="328" t="s">
        <v>584</v>
      </c>
      <c r="B29" s="328"/>
      <c r="C29" s="328"/>
      <c r="D29" s="328"/>
      <c r="E29" s="391" t="s">
        <v>438</v>
      </c>
      <c r="F29" s="391"/>
      <c r="G29" s="391" t="s">
        <v>596</v>
      </c>
      <c r="H29" s="499"/>
      <c r="I29" s="494">
        <v>22.8</v>
      </c>
      <c r="J29" s="493"/>
      <c r="K29" s="493"/>
      <c r="L29" s="493">
        <v>7.1</v>
      </c>
      <c r="M29" s="493"/>
      <c r="N29" s="493"/>
      <c r="O29" s="367">
        <v>5</v>
      </c>
      <c r="P29" s="367"/>
      <c r="Q29" s="367"/>
      <c r="R29" s="493">
        <v>5.8</v>
      </c>
      <c r="S29" s="493"/>
      <c r="T29" s="493"/>
      <c r="U29" s="493"/>
      <c r="V29" s="493">
        <v>8.3</v>
      </c>
      <c r="W29" s="493"/>
      <c r="X29" s="493"/>
      <c r="Y29" s="391" t="s">
        <v>600</v>
      </c>
      <c r="Z29" s="391"/>
      <c r="AA29" s="391"/>
    </row>
    <row r="30" spans="1:27" ht="12" customHeight="1">
      <c r="A30" s="3"/>
      <c r="B30" s="3"/>
      <c r="C30" s="3"/>
      <c r="D30" s="3"/>
      <c r="E30" s="3"/>
      <c r="F30" s="3"/>
      <c r="G30" s="3"/>
      <c r="H30" s="40"/>
      <c r="I30" s="494"/>
      <c r="J30" s="493"/>
      <c r="K30" s="493"/>
      <c r="L30" s="493"/>
      <c r="M30" s="493"/>
      <c r="N30" s="493"/>
      <c r="O30" s="367"/>
      <c r="P30" s="367"/>
      <c r="Q30" s="367"/>
      <c r="R30" s="493"/>
      <c r="S30" s="493"/>
      <c r="T30" s="493"/>
      <c r="U30" s="493"/>
      <c r="V30" s="493"/>
      <c r="W30" s="493"/>
      <c r="X30" s="493"/>
      <c r="Y30" s="37"/>
      <c r="Z30" s="391"/>
      <c r="AA30" s="391"/>
    </row>
    <row r="31" spans="1:27" ht="22.5" customHeight="1">
      <c r="A31" s="328" t="s">
        <v>149</v>
      </c>
      <c r="B31" s="328"/>
      <c r="C31" s="328"/>
      <c r="D31" s="503"/>
      <c r="E31" s="504"/>
      <c r="F31" s="3"/>
      <c r="G31" s="3"/>
      <c r="H31" s="40"/>
      <c r="I31" s="494"/>
      <c r="J31" s="493"/>
      <c r="K31" s="493"/>
      <c r="L31" s="493"/>
      <c r="M31" s="493"/>
      <c r="N31" s="493"/>
      <c r="O31" s="367"/>
      <c r="P31" s="367"/>
      <c r="Q31" s="367"/>
      <c r="R31" s="493"/>
      <c r="S31" s="493"/>
      <c r="T31" s="493"/>
      <c r="U31" s="493"/>
      <c r="V31" s="493"/>
      <c r="W31" s="493"/>
      <c r="X31" s="493"/>
      <c r="Y31" s="37"/>
      <c r="Z31" s="391"/>
      <c r="AA31" s="391"/>
    </row>
    <row r="32" spans="1:27" ht="22.5" customHeight="1">
      <c r="A32" s="328" t="s">
        <v>492</v>
      </c>
      <c r="B32" s="328"/>
      <c r="C32" s="328"/>
      <c r="D32" s="328"/>
      <c r="E32" s="391" t="s">
        <v>593</v>
      </c>
      <c r="F32" s="391"/>
      <c r="G32" s="391" t="s">
        <v>594</v>
      </c>
      <c r="H32" s="499"/>
      <c r="I32" s="494">
        <v>21.9</v>
      </c>
      <c r="J32" s="493"/>
      <c r="K32" s="493"/>
      <c r="L32" s="493">
        <v>7.2</v>
      </c>
      <c r="M32" s="493"/>
      <c r="N32" s="493"/>
      <c r="O32" s="367">
        <v>11</v>
      </c>
      <c r="P32" s="367"/>
      <c r="Q32" s="367"/>
      <c r="R32" s="493">
        <v>2.4</v>
      </c>
      <c r="S32" s="493"/>
      <c r="T32" s="493"/>
      <c r="U32" s="493"/>
      <c r="V32" s="493">
        <v>9.5</v>
      </c>
      <c r="W32" s="493"/>
      <c r="X32" s="493"/>
      <c r="Y32" s="391" t="s">
        <v>600</v>
      </c>
      <c r="Z32" s="391"/>
      <c r="AA32" s="391"/>
    </row>
    <row r="33" spans="1:27" ht="22.5" customHeight="1">
      <c r="A33" s="328"/>
      <c r="B33" s="328"/>
      <c r="C33" s="328"/>
      <c r="D33" s="328"/>
      <c r="E33" s="391" t="s">
        <v>437</v>
      </c>
      <c r="F33" s="391"/>
      <c r="G33" s="391" t="s">
        <v>595</v>
      </c>
      <c r="H33" s="499"/>
      <c r="I33" s="494">
        <v>31.8</v>
      </c>
      <c r="J33" s="493"/>
      <c r="K33" s="493"/>
      <c r="L33" s="493">
        <v>6.8</v>
      </c>
      <c r="M33" s="493"/>
      <c r="N33" s="493"/>
      <c r="O33" s="367">
        <v>11</v>
      </c>
      <c r="P33" s="367"/>
      <c r="Q33" s="367"/>
      <c r="R33" s="493">
        <v>1.3</v>
      </c>
      <c r="S33" s="493"/>
      <c r="T33" s="493"/>
      <c r="U33" s="493"/>
      <c r="V33" s="493">
        <v>7</v>
      </c>
      <c r="W33" s="493"/>
      <c r="X33" s="493"/>
      <c r="Y33" s="391" t="s">
        <v>605</v>
      </c>
      <c r="Z33" s="391"/>
      <c r="AA33" s="391"/>
    </row>
    <row r="34" spans="1:27" ht="22.5" customHeight="1">
      <c r="A34" s="328"/>
      <c r="B34" s="328"/>
      <c r="C34" s="328"/>
      <c r="D34" s="328"/>
      <c r="E34" s="391" t="s">
        <v>307</v>
      </c>
      <c r="F34" s="391"/>
      <c r="G34" s="391" t="s">
        <v>500</v>
      </c>
      <c r="H34" s="499"/>
      <c r="I34" s="494">
        <v>20.1</v>
      </c>
      <c r="J34" s="493"/>
      <c r="K34" s="493"/>
      <c r="L34" s="493">
        <v>7</v>
      </c>
      <c r="M34" s="493"/>
      <c r="N34" s="493"/>
      <c r="O34" s="367">
        <v>11</v>
      </c>
      <c r="P34" s="367"/>
      <c r="Q34" s="367"/>
      <c r="R34" s="493">
        <v>1.7</v>
      </c>
      <c r="S34" s="493"/>
      <c r="T34" s="493"/>
      <c r="U34" s="493"/>
      <c r="V34" s="493">
        <v>8.9</v>
      </c>
      <c r="W34" s="493"/>
      <c r="X34" s="493"/>
      <c r="Y34" s="391" t="s">
        <v>606</v>
      </c>
      <c r="Z34" s="391"/>
      <c r="AA34" s="391"/>
    </row>
    <row r="35" spans="1:27" ht="22.5" customHeight="1">
      <c r="A35" s="328" t="s">
        <v>584</v>
      </c>
      <c r="B35" s="328"/>
      <c r="C35" s="328"/>
      <c r="D35" s="328"/>
      <c r="E35" s="391" t="s">
        <v>438</v>
      </c>
      <c r="F35" s="391"/>
      <c r="G35" s="391" t="s">
        <v>596</v>
      </c>
      <c r="H35" s="499"/>
      <c r="I35" s="494">
        <v>11</v>
      </c>
      <c r="J35" s="493"/>
      <c r="K35" s="493"/>
      <c r="L35" s="493">
        <v>7.2</v>
      </c>
      <c r="M35" s="493"/>
      <c r="N35" s="493"/>
      <c r="O35" s="367">
        <v>27</v>
      </c>
      <c r="P35" s="367"/>
      <c r="Q35" s="367"/>
      <c r="R35" s="493">
        <v>4.2</v>
      </c>
      <c r="S35" s="493"/>
      <c r="T35" s="493"/>
      <c r="U35" s="493"/>
      <c r="V35" s="493">
        <v>10.6</v>
      </c>
      <c r="W35" s="493"/>
      <c r="X35" s="493"/>
      <c r="Y35" s="391" t="s">
        <v>597</v>
      </c>
      <c r="Z35" s="391"/>
      <c r="AA35" s="391"/>
    </row>
    <row r="36" spans="1:27" ht="10.5" customHeight="1">
      <c r="A36" s="30"/>
      <c r="B36" s="30"/>
      <c r="C36" s="30"/>
      <c r="D36" s="30"/>
      <c r="E36" s="37"/>
      <c r="F36" s="37"/>
      <c r="G36" s="37"/>
      <c r="H36" s="102"/>
      <c r="I36" s="494"/>
      <c r="J36" s="493"/>
      <c r="K36" s="493"/>
      <c r="L36" s="493"/>
      <c r="M36" s="493"/>
      <c r="N36" s="493"/>
      <c r="O36" s="367"/>
      <c r="P36" s="367"/>
      <c r="Q36" s="367"/>
      <c r="R36" s="493"/>
      <c r="S36" s="493"/>
      <c r="T36" s="493"/>
      <c r="U36" s="493"/>
      <c r="V36" s="493"/>
      <c r="W36" s="493"/>
      <c r="X36" s="493"/>
      <c r="Y36" s="37"/>
      <c r="Z36" s="391"/>
      <c r="AA36" s="391"/>
    </row>
    <row r="37" spans="1:27" ht="22.5" customHeight="1">
      <c r="A37" s="328" t="s">
        <v>150</v>
      </c>
      <c r="B37" s="328"/>
      <c r="C37" s="328"/>
      <c r="D37" s="503"/>
      <c r="E37" s="504"/>
      <c r="F37" s="3"/>
      <c r="G37" s="3"/>
      <c r="H37" s="40"/>
      <c r="I37" s="494"/>
      <c r="J37" s="493"/>
      <c r="K37" s="493"/>
      <c r="L37" s="493"/>
      <c r="M37" s="493"/>
      <c r="N37" s="493"/>
      <c r="O37" s="367"/>
      <c r="P37" s="367"/>
      <c r="Q37" s="367"/>
      <c r="R37" s="493"/>
      <c r="S37" s="493"/>
      <c r="T37" s="493"/>
      <c r="U37" s="493"/>
      <c r="V37" s="493"/>
      <c r="W37" s="493"/>
      <c r="X37" s="493"/>
      <c r="Y37" s="37"/>
      <c r="Z37" s="391"/>
      <c r="AA37" s="391"/>
    </row>
    <row r="38" spans="1:27" ht="22.5" customHeight="1">
      <c r="A38" s="328" t="s">
        <v>492</v>
      </c>
      <c r="B38" s="328"/>
      <c r="C38" s="328"/>
      <c r="D38" s="328"/>
      <c r="E38" s="391" t="s">
        <v>593</v>
      </c>
      <c r="F38" s="391"/>
      <c r="G38" s="391" t="s">
        <v>594</v>
      </c>
      <c r="H38" s="499"/>
      <c r="I38" s="494">
        <v>16.6</v>
      </c>
      <c r="J38" s="493"/>
      <c r="K38" s="493"/>
      <c r="L38" s="493">
        <v>7.7</v>
      </c>
      <c r="M38" s="493"/>
      <c r="N38" s="493"/>
      <c r="O38" s="367">
        <v>5</v>
      </c>
      <c r="P38" s="367"/>
      <c r="Q38" s="367"/>
      <c r="R38" s="493">
        <v>1.3</v>
      </c>
      <c r="S38" s="493"/>
      <c r="T38" s="493"/>
      <c r="U38" s="493"/>
      <c r="V38" s="493">
        <v>10</v>
      </c>
      <c r="W38" s="493"/>
      <c r="X38" s="493"/>
      <c r="Y38" s="391" t="s">
        <v>608</v>
      </c>
      <c r="Z38" s="391"/>
      <c r="AA38" s="391"/>
    </row>
    <row r="39" spans="1:27" ht="22.5" customHeight="1">
      <c r="A39" s="328"/>
      <c r="B39" s="328"/>
      <c r="C39" s="328"/>
      <c r="D39" s="328"/>
      <c r="E39" s="391" t="s">
        <v>437</v>
      </c>
      <c r="F39" s="391"/>
      <c r="G39" s="391" t="s">
        <v>595</v>
      </c>
      <c r="H39" s="499"/>
      <c r="I39" s="494">
        <v>24.8</v>
      </c>
      <c r="J39" s="493"/>
      <c r="K39" s="493"/>
      <c r="L39" s="493">
        <v>7.6</v>
      </c>
      <c r="M39" s="493"/>
      <c r="N39" s="493"/>
      <c r="O39" s="367">
        <v>11</v>
      </c>
      <c r="P39" s="367"/>
      <c r="Q39" s="367"/>
      <c r="R39" s="493">
        <v>1.3</v>
      </c>
      <c r="S39" s="493"/>
      <c r="T39" s="493"/>
      <c r="U39" s="493"/>
      <c r="V39" s="493">
        <v>8.2</v>
      </c>
      <c r="W39" s="493"/>
      <c r="X39" s="493"/>
      <c r="Y39" s="391" t="s">
        <v>604</v>
      </c>
      <c r="Z39" s="391"/>
      <c r="AA39" s="391"/>
    </row>
    <row r="40" spans="1:27" ht="22.5" customHeight="1">
      <c r="A40" s="328"/>
      <c r="B40" s="328"/>
      <c r="C40" s="328"/>
      <c r="D40" s="328"/>
      <c r="E40" s="391" t="s">
        <v>307</v>
      </c>
      <c r="F40" s="391"/>
      <c r="G40" s="391" t="s">
        <v>500</v>
      </c>
      <c r="H40" s="499"/>
      <c r="I40" s="494">
        <v>15.1</v>
      </c>
      <c r="J40" s="493"/>
      <c r="K40" s="493"/>
      <c r="L40" s="493">
        <v>7.7</v>
      </c>
      <c r="M40" s="493"/>
      <c r="N40" s="493"/>
      <c r="O40" s="367">
        <v>5</v>
      </c>
      <c r="P40" s="367"/>
      <c r="Q40" s="367"/>
      <c r="R40" s="493" t="s">
        <v>601</v>
      </c>
      <c r="S40" s="493"/>
      <c r="T40" s="493"/>
      <c r="U40" s="493"/>
      <c r="V40" s="493">
        <v>10</v>
      </c>
      <c r="W40" s="493"/>
      <c r="X40" s="493"/>
      <c r="Y40" s="391" t="s">
        <v>607</v>
      </c>
      <c r="Z40" s="391"/>
      <c r="AA40" s="391"/>
    </row>
    <row r="41" spans="1:27" ht="22.5" customHeight="1">
      <c r="A41" s="328" t="s">
        <v>584</v>
      </c>
      <c r="B41" s="328"/>
      <c r="C41" s="328"/>
      <c r="D41" s="328"/>
      <c r="E41" s="391" t="s">
        <v>438</v>
      </c>
      <c r="F41" s="391"/>
      <c r="G41" s="391" t="s">
        <v>596</v>
      </c>
      <c r="H41" s="499"/>
      <c r="I41" s="494">
        <v>8.8</v>
      </c>
      <c r="J41" s="493"/>
      <c r="K41" s="493"/>
      <c r="L41" s="493">
        <v>7.7</v>
      </c>
      <c r="M41" s="493"/>
      <c r="N41" s="493"/>
      <c r="O41" s="367">
        <v>1</v>
      </c>
      <c r="P41" s="367"/>
      <c r="Q41" s="367"/>
      <c r="R41" s="493">
        <v>0.7</v>
      </c>
      <c r="S41" s="493"/>
      <c r="T41" s="493"/>
      <c r="U41" s="493"/>
      <c r="V41" s="493">
        <v>11.6</v>
      </c>
      <c r="W41" s="493"/>
      <c r="X41" s="493"/>
      <c r="Y41" s="391" t="s">
        <v>609</v>
      </c>
      <c r="Z41" s="391"/>
      <c r="AA41" s="391"/>
    </row>
    <row r="42" spans="1:27" ht="10.5" customHeight="1" thickBot="1">
      <c r="A42" s="82"/>
      <c r="B42" s="82"/>
      <c r="C42" s="82"/>
      <c r="D42" s="82"/>
      <c r="E42" s="103"/>
      <c r="F42" s="103"/>
      <c r="G42" s="103"/>
      <c r="H42" s="103"/>
      <c r="I42" s="104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</row>
    <row r="43" spans="1:27" ht="22.5" customHeight="1">
      <c r="A43" s="358" t="s">
        <v>209</v>
      </c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14" t="s">
        <v>241</v>
      </c>
      <c r="Y43" s="347"/>
      <c r="Z43" s="347"/>
      <c r="AA43" s="347"/>
    </row>
  </sheetData>
  <sheetProtection/>
  <mergeCells count="320">
    <mergeCell ref="Y8:AA8"/>
    <mergeCell ref="X43:AA43"/>
    <mergeCell ref="L41:N41"/>
    <mergeCell ref="O41:Q41"/>
    <mergeCell ref="Y39:AA39"/>
    <mergeCell ref="R40:U40"/>
    <mergeCell ref="V40:X40"/>
    <mergeCell ref="Y40:AA40"/>
    <mergeCell ref="R39:U39"/>
    <mergeCell ref="V39:X39"/>
    <mergeCell ref="A41:D41"/>
    <mergeCell ref="E41:F41"/>
    <mergeCell ref="G41:H41"/>
    <mergeCell ref="R41:U41"/>
    <mergeCell ref="V41:X41"/>
    <mergeCell ref="L39:N39"/>
    <mergeCell ref="O39:Q39"/>
    <mergeCell ref="I41:K41"/>
    <mergeCell ref="I39:K39"/>
    <mergeCell ref="I40:K40"/>
    <mergeCell ref="Y41:AA41"/>
    <mergeCell ref="R37:S37"/>
    <mergeCell ref="Y34:AA34"/>
    <mergeCell ref="T36:U36"/>
    <mergeCell ref="Y33:AA33"/>
    <mergeCell ref="O31:Q31"/>
    <mergeCell ref="T31:U31"/>
    <mergeCell ref="R31:S31"/>
    <mergeCell ref="Y32:AA32"/>
    <mergeCell ref="Y35:AA35"/>
    <mergeCell ref="Z36:AA36"/>
    <mergeCell ref="V33:X33"/>
    <mergeCell ref="V32:X32"/>
    <mergeCell ref="R33:U33"/>
    <mergeCell ref="V36:X36"/>
    <mergeCell ref="L35:N35"/>
    <mergeCell ref="O34:Q34"/>
    <mergeCell ref="R34:U34"/>
    <mergeCell ref="O36:Q36"/>
    <mergeCell ref="V35:X35"/>
    <mergeCell ref="V34:X34"/>
    <mergeCell ref="O32:Q32"/>
    <mergeCell ref="R32:U32"/>
    <mergeCell ref="Z37:AA37"/>
    <mergeCell ref="Y38:AA38"/>
    <mergeCell ref="V38:X38"/>
    <mergeCell ref="O33:Q33"/>
    <mergeCell ref="V37:X37"/>
    <mergeCell ref="T37:U37"/>
    <mergeCell ref="R38:U38"/>
    <mergeCell ref="T24:U24"/>
    <mergeCell ref="R27:U27"/>
    <mergeCell ref="R29:U29"/>
    <mergeCell ref="Z25:AA25"/>
    <mergeCell ref="Y27:AA27"/>
    <mergeCell ref="V28:X28"/>
    <mergeCell ref="V29:X29"/>
    <mergeCell ref="Y28:AA28"/>
    <mergeCell ref="V31:X31"/>
    <mergeCell ref="Z30:AA30"/>
    <mergeCell ref="V30:X30"/>
    <mergeCell ref="R30:S30"/>
    <mergeCell ref="V23:X23"/>
    <mergeCell ref="V26:X26"/>
    <mergeCell ref="V24:X24"/>
    <mergeCell ref="Y26:AA26"/>
    <mergeCell ref="Y23:AA23"/>
    <mergeCell ref="T25:U25"/>
    <mergeCell ref="R19:S19"/>
    <mergeCell ref="V20:X20"/>
    <mergeCell ref="Y20:AA20"/>
    <mergeCell ref="T19:U19"/>
    <mergeCell ref="Z19:AA19"/>
    <mergeCell ref="V27:X27"/>
    <mergeCell ref="V25:X25"/>
    <mergeCell ref="Y21:AA21"/>
    <mergeCell ref="Y22:AA22"/>
    <mergeCell ref="R24:S24"/>
    <mergeCell ref="Y15:AA15"/>
    <mergeCell ref="V19:X19"/>
    <mergeCell ref="Y16:AA16"/>
    <mergeCell ref="V16:X16"/>
    <mergeCell ref="Z13:AA13"/>
    <mergeCell ref="V13:X13"/>
    <mergeCell ref="I25:K25"/>
    <mergeCell ref="L25:N25"/>
    <mergeCell ref="R22:U22"/>
    <mergeCell ref="I13:K13"/>
    <mergeCell ref="R25:S25"/>
    <mergeCell ref="R20:U20"/>
    <mergeCell ref="O25:Q25"/>
    <mergeCell ref="L22:N22"/>
    <mergeCell ref="O20:Q20"/>
    <mergeCell ref="L19:N19"/>
    <mergeCell ref="Y10:AA10"/>
    <mergeCell ref="Y11:AA11"/>
    <mergeCell ref="Z12:AA12"/>
    <mergeCell ref="V10:X10"/>
    <mergeCell ref="V22:X22"/>
    <mergeCell ref="V18:X18"/>
    <mergeCell ref="V14:X14"/>
    <mergeCell ref="V21:X21"/>
    <mergeCell ref="Z18:AA18"/>
    <mergeCell ref="V17:X17"/>
    <mergeCell ref="T12:U12"/>
    <mergeCell ref="V11:X11"/>
    <mergeCell ref="L10:N10"/>
    <mergeCell ref="O10:Q10"/>
    <mergeCell ref="R13:S13"/>
    <mergeCell ref="T13:U13"/>
    <mergeCell ref="L12:N12"/>
    <mergeCell ref="L13:N13"/>
    <mergeCell ref="L11:N11"/>
    <mergeCell ref="O9:Q9"/>
    <mergeCell ref="O14:Q14"/>
    <mergeCell ref="O13:Q13"/>
    <mergeCell ref="V15:X15"/>
    <mergeCell ref="O12:Q12"/>
    <mergeCell ref="V12:X12"/>
    <mergeCell ref="V9:X9"/>
    <mergeCell ref="R10:U10"/>
    <mergeCell ref="R15:U15"/>
    <mergeCell ref="R12:S12"/>
    <mergeCell ref="R8:U8"/>
    <mergeCell ref="R11:U11"/>
    <mergeCell ref="R16:U16"/>
    <mergeCell ref="R14:U14"/>
    <mergeCell ref="R9:U9"/>
    <mergeCell ref="R26:U26"/>
    <mergeCell ref="R17:U17"/>
    <mergeCell ref="R23:U23"/>
    <mergeCell ref="T18:U18"/>
    <mergeCell ref="R21:U21"/>
    <mergeCell ref="L33:N33"/>
    <mergeCell ref="L34:N34"/>
    <mergeCell ref="I31:K31"/>
    <mergeCell ref="I32:K32"/>
    <mergeCell ref="L31:N31"/>
    <mergeCell ref="L32:N32"/>
    <mergeCell ref="O27:Q27"/>
    <mergeCell ref="Y29:AA29"/>
    <mergeCell ref="G40:H40"/>
    <mergeCell ref="G35:H35"/>
    <mergeCell ref="A39:D39"/>
    <mergeCell ref="E39:F39"/>
    <mergeCell ref="A40:D40"/>
    <mergeCell ref="E40:F40"/>
    <mergeCell ref="A37:E37"/>
    <mergeCell ref="G39:H39"/>
    <mergeCell ref="L40:N40"/>
    <mergeCell ref="O40:Q40"/>
    <mergeCell ref="L38:N38"/>
    <mergeCell ref="O38:Q38"/>
    <mergeCell ref="A33:D33"/>
    <mergeCell ref="E33:F33"/>
    <mergeCell ref="A34:D34"/>
    <mergeCell ref="A35:D35"/>
    <mergeCell ref="E35:F35"/>
    <mergeCell ref="I38:K38"/>
    <mergeCell ref="G33:H33"/>
    <mergeCell ref="I33:K33"/>
    <mergeCell ref="A38:D38"/>
    <mergeCell ref="E38:F38"/>
    <mergeCell ref="G38:H38"/>
    <mergeCell ref="E34:F34"/>
    <mergeCell ref="G34:H34"/>
    <mergeCell ref="I34:K34"/>
    <mergeCell ref="L37:N37"/>
    <mergeCell ref="O35:Q35"/>
    <mergeCell ref="R35:U35"/>
    <mergeCell ref="R36:S36"/>
    <mergeCell ref="I35:K35"/>
    <mergeCell ref="O37:Q37"/>
    <mergeCell ref="I37:K37"/>
    <mergeCell ref="O28:Q28"/>
    <mergeCell ref="L28:N28"/>
    <mergeCell ref="G28:H28"/>
    <mergeCell ref="O30:Q30"/>
    <mergeCell ref="R28:U28"/>
    <mergeCell ref="I28:K28"/>
    <mergeCell ref="T30:U30"/>
    <mergeCell ref="A32:D32"/>
    <mergeCell ref="A28:D28"/>
    <mergeCell ref="A29:D29"/>
    <mergeCell ref="E29:F29"/>
    <mergeCell ref="E28:F28"/>
    <mergeCell ref="G29:H29"/>
    <mergeCell ref="A31:E31"/>
    <mergeCell ref="E32:F32"/>
    <mergeCell ref="G32:H32"/>
    <mergeCell ref="I26:K26"/>
    <mergeCell ref="L26:N26"/>
    <mergeCell ref="O26:Q26"/>
    <mergeCell ref="I30:K30"/>
    <mergeCell ref="I29:K29"/>
    <mergeCell ref="L29:N29"/>
    <mergeCell ref="O29:Q29"/>
    <mergeCell ref="L30:N30"/>
    <mergeCell ref="I27:K27"/>
    <mergeCell ref="L27:N27"/>
    <mergeCell ref="I24:K24"/>
    <mergeCell ref="L24:N24"/>
    <mergeCell ref="O24:Q24"/>
    <mergeCell ref="I21:K21"/>
    <mergeCell ref="L21:N21"/>
    <mergeCell ref="O21:Q21"/>
    <mergeCell ref="R18:S18"/>
    <mergeCell ref="I23:K23"/>
    <mergeCell ref="L23:N23"/>
    <mergeCell ref="O23:Q23"/>
    <mergeCell ref="I22:K22"/>
    <mergeCell ref="I20:K20"/>
    <mergeCell ref="L20:N20"/>
    <mergeCell ref="O19:Q19"/>
    <mergeCell ref="O22:Q22"/>
    <mergeCell ref="I19:K19"/>
    <mergeCell ref="I16:K16"/>
    <mergeCell ref="L16:N16"/>
    <mergeCell ref="O16:Q16"/>
    <mergeCell ref="I18:K18"/>
    <mergeCell ref="L18:N18"/>
    <mergeCell ref="O18:Q18"/>
    <mergeCell ref="L17:N17"/>
    <mergeCell ref="I11:K11"/>
    <mergeCell ref="I14:K14"/>
    <mergeCell ref="L14:N14"/>
    <mergeCell ref="I12:K12"/>
    <mergeCell ref="I10:K10"/>
    <mergeCell ref="O15:Q15"/>
    <mergeCell ref="I15:K15"/>
    <mergeCell ref="L15:N15"/>
    <mergeCell ref="A13:E13"/>
    <mergeCell ref="A9:D9"/>
    <mergeCell ref="A10:D10"/>
    <mergeCell ref="E10:F10"/>
    <mergeCell ref="A11:D11"/>
    <mergeCell ref="E9:F9"/>
    <mergeCell ref="E11:F11"/>
    <mergeCell ref="A8:D8"/>
    <mergeCell ref="E8:F8"/>
    <mergeCell ref="A7:E7"/>
    <mergeCell ref="G8:H8"/>
    <mergeCell ref="I3:K4"/>
    <mergeCell ref="L5:N5"/>
    <mergeCell ref="I5:K5"/>
    <mergeCell ref="A3:H5"/>
    <mergeCell ref="L7:N7"/>
    <mergeCell ref="I7:K7"/>
    <mergeCell ref="O3:Q3"/>
    <mergeCell ref="O4:Q4"/>
    <mergeCell ref="L3:N3"/>
    <mergeCell ref="O5:Q5"/>
    <mergeCell ref="O8:Q8"/>
    <mergeCell ref="L4:N4"/>
    <mergeCell ref="A25:E25"/>
    <mergeCell ref="A21:D21"/>
    <mergeCell ref="G15:H15"/>
    <mergeCell ref="G16:H16"/>
    <mergeCell ref="G17:H17"/>
    <mergeCell ref="G20:H20"/>
    <mergeCell ref="E21:F21"/>
    <mergeCell ref="A20:D20"/>
    <mergeCell ref="A23:D23"/>
    <mergeCell ref="E23:F23"/>
    <mergeCell ref="A27:D27"/>
    <mergeCell ref="E27:F27"/>
    <mergeCell ref="G27:H27"/>
    <mergeCell ref="A26:D26"/>
    <mergeCell ref="E26:F26"/>
    <mergeCell ref="G26:H26"/>
    <mergeCell ref="V4:X4"/>
    <mergeCell ref="G23:H23"/>
    <mergeCell ref="A16:D16"/>
    <mergeCell ref="A17:D17"/>
    <mergeCell ref="E17:F17"/>
    <mergeCell ref="O7:Q7"/>
    <mergeCell ref="G22:H22"/>
    <mergeCell ref="G14:H14"/>
    <mergeCell ref="G21:H21"/>
    <mergeCell ref="G11:H11"/>
    <mergeCell ref="V8:X8"/>
    <mergeCell ref="T7:U7"/>
    <mergeCell ref="O17:Q17"/>
    <mergeCell ref="I17:K17"/>
    <mergeCell ref="G10:H10"/>
    <mergeCell ref="G9:H9"/>
    <mergeCell ref="L8:N8"/>
    <mergeCell ref="O11:Q11"/>
    <mergeCell ref="I9:K9"/>
    <mergeCell ref="L9:N9"/>
    <mergeCell ref="Z2:AA2"/>
    <mergeCell ref="Y5:AA5"/>
    <mergeCell ref="R3:U3"/>
    <mergeCell ref="Z7:AA7"/>
    <mergeCell ref="V7:X7"/>
    <mergeCell ref="Y3:AA4"/>
    <mergeCell ref="R5:U5"/>
    <mergeCell ref="V5:X5"/>
    <mergeCell ref="V3:X3"/>
    <mergeCell ref="R4:U4"/>
    <mergeCell ref="E15:F15"/>
    <mergeCell ref="A19:E19"/>
    <mergeCell ref="A1:AA1"/>
    <mergeCell ref="I36:K36"/>
    <mergeCell ref="L36:N36"/>
    <mergeCell ref="E16:F16"/>
    <mergeCell ref="I8:K8"/>
    <mergeCell ref="Y9:AA9"/>
    <mergeCell ref="Y14:AA14"/>
    <mergeCell ref="Y17:AA17"/>
    <mergeCell ref="Z31:AA31"/>
    <mergeCell ref="Z24:AA24"/>
    <mergeCell ref="A43:K43"/>
    <mergeCell ref="R7:S7"/>
    <mergeCell ref="A22:D22"/>
    <mergeCell ref="E22:F22"/>
    <mergeCell ref="E20:F20"/>
    <mergeCell ref="A14:D14"/>
    <mergeCell ref="E14:F14"/>
    <mergeCell ref="A15:D1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8"/>
  <sheetViews>
    <sheetView showGridLines="0" zoomScale="140" zoomScaleNormal="140" workbookViewId="0" topLeftCell="A58">
      <selection activeCell="T48" sqref="T48:U48"/>
    </sheetView>
  </sheetViews>
  <sheetFormatPr defaultColWidth="9.00390625" defaultRowHeight="13.5"/>
  <cols>
    <col min="1" max="1" width="1.12109375" style="17" customWidth="1"/>
    <col min="2" max="2" width="2.25390625" style="17" customWidth="1"/>
    <col min="3" max="3" width="1.12109375" style="17" customWidth="1"/>
    <col min="4" max="4" width="0.875" style="17" customWidth="1"/>
    <col min="5" max="5" width="2.25390625" style="17" customWidth="1"/>
    <col min="6" max="6" width="1.12109375" style="17" customWidth="1"/>
    <col min="7" max="7" width="2.875" style="17" customWidth="1"/>
    <col min="8" max="8" width="10.375" style="17" customWidth="1"/>
    <col min="9" max="10" width="2.125" style="17" customWidth="1"/>
    <col min="11" max="11" width="12.875" style="17" customWidth="1"/>
    <col min="12" max="12" width="2.375" style="17" customWidth="1"/>
    <col min="13" max="13" width="9.25390625" style="17" bestFit="1" customWidth="1"/>
    <col min="14" max="14" width="1.4921875" style="17" customWidth="1"/>
    <col min="15" max="15" width="9.25390625" style="17" customWidth="1"/>
    <col min="16" max="16" width="1.4921875" style="17" customWidth="1"/>
    <col min="17" max="17" width="9.25390625" style="17" customWidth="1"/>
    <col min="18" max="18" width="1.4921875" style="17" customWidth="1"/>
    <col min="19" max="19" width="9.25390625" style="17" customWidth="1"/>
    <col min="20" max="20" width="1.4921875" style="17" customWidth="1"/>
    <col min="21" max="21" width="9.25390625" style="17" customWidth="1"/>
    <col min="22" max="16384" width="9.00390625" style="17" customWidth="1"/>
  </cols>
  <sheetData>
    <row r="1" spans="1:21" ht="13.5" customHeight="1">
      <c r="A1" s="516" t="s">
        <v>468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</row>
    <row r="2" spans="1:21" ht="13.5" customHeigh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</row>
    <row r="3" spans="1:21" ht="13.5" customHeight="1">
      <c r="A3" s="91"/>
      <c r="B3" s="91"/>
      <c r="C3" s="91"/>
      <c r="D3" s="91"/>
      <c r="E3" s="217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518" t="s">
        <v>618</v>
      </c>
      <c r="R3" s="518"/>
      <c r="S3" s="518"/>
      <c r="T3" s="518"/>
      <c r="U3" s="518"/>
    </row>
    <row r="4" ht="12.75" customHeight="1"/>
    <row r="5" spans="1:21" ht="12.75" customHeight="1">
      <c r="A5" s="91"/>
      <c r="B5" s="91"/>
      <c r="C5" s="91"/>
      <c r="D5" s="91"/>
      <c r="E5" s="217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0"/>
      <c r="T5" s="91"/>
      <c r="U5" s="91"/>
    </row>
    <row r="6" spans="18:19" ht="12.75" customHeight="1">
      <c r="R6" s="91"/>
      <c r="S6" s="90"/>
    </row>
    <row r="7" ht="12.75" customHeight="1"/>
    <row r="8" spans="8:21" ht="13.5" customHeight="1">
      <c r="H8" s="222" t="s">
        <v>155</v>
      </c>
      <c r="K8" s="164" t="s">
        <v>317</v>
      </c>
      <c r="L8" s="19"/>
      <c r="M8" s="188" t="s">
        <v>563</v>
      </c>
      <c r="N8" s="160"/>
      <c r="O8" s="188" t="s">
        <v>383</v>
      </c>
      <c r="P8" s="160"/>
      <c r="Q8" s="517" t="s">
        <v>384</v>
      </c>
      <c r="R8" s="517"/>
      <c r="S8" s="517"/>
      <c r="T8" s="160"/>
      <c r="U8" s="160"/>
    </row>
    <row r="9" spans="8:18" ht="13.5" customHeight="1">
      <c r="H9" s="161"/>
      <c r="K9" s="164" t="s">
        <v>243</v>
      </c>
      <c r="L9" s="19"/>
      <c r="M9" s="188" t="s">
        <v>564</v>
      </c>
      <c r="N9" s="160"/>
      <c r="O9" s="188" t="s">
        <v>385</v>
      </c>
      <c r="R9" s="160"/>
    </row>
    <row r="10" spans="8:21" ht="13.5" customHeight="1">
      <c r="H10" s="161"/>
      <c r="K10" s="164" t="s">
        <v>244</v>
      </c>
      <c r="L10" s="160"/>
      <c r="M10" s="188" t="s">
        <v>503</v>
      </c>
      <c r="N10" s="160"/>
      <c r="O10" s="188" t="s">
        <v>504</v>
      </c>
      <c r="P10" s="188"/>
      <c r="Q10" s="188"/>
      <c r="R10" s="160"/>
      <c r="S10" s="160"/>
      <c r="T10" s="160"/>
      <c r="U10" s="160"/>
    </row>
    <row r="11" spans="8:21" ht="13.5" customHeight="1">
      <c r="H11" s="165"/>
      <c r="K11" s="164" t="s">
        <v>245</v>
      </c>
      <c r="L11" s="19"/>
      <c r="M11" s="188" t="s">
        <v>505</v>
      </c>
      <c r="N11" s="160"/>
      <c r="O11" s="188" t="s">
        <v>386</v>
      </c>
      <c r="P11" s="160"/>
      <c r="Q11" s="514"/>
      <c r="R11" s="514"/>
      <c r="S11" s="160"/>
      <c r="T11" s="160"/>
      <c r="U11" s="160"/>
    </row>
    <row r="12" spans="8:21" ht="13.5" customHeight="1">
      <c r="H12" s="165"/>
      <c r="K12" s="164" t="s">
        <v>246</v>
      </c>
      <c r="L12" s="19"/>
      <c r="M12" s="188" t="s">
        <v>565</v>
      </c>
      <c r="N12" s="160"/>
      <c r="O12" s="188" t="s">
        <v>506</v>
      </c>
      <c r="P12" s="160"/>
      <c r="Q12" s="188" t="s">
        <v>507</v>
      </c>
      <c r="R12" s="160"/>
      <c r="S12" s="188" t="s">
        <v>508</v>
      </c>
      <c r="T12" s="160"/>
      <c r="U12" s="19" t="s">
        <v>509</v>
      </c>
    </row>
    <row r="13" spans="8:21" ht="13.5" customHeight="1">
      <c r="H13" s="165"/>
      <c r="K13" s="164" t="s">
        <v>247</v>
      </c>
      <c r="L13" s="19"/>
      <c r="M13" s="188" t="s">
        <v>566</v>
      </c>
      <c r="N13" s="160"/>
      <c r="O13" s="188" t="s">
        <v>467</v>
      </c>
      <c r="P13" s="160"/>
      <c r="Q13" s="188" t="s">
        <v>466</v>
      </c>
      <c r="R13" s="160"/>
      <c r="S13" s="188" t="s">
        <v>465</v>
      </c>
      <c r="T13" s="160"/>
      <c r="U13" s="188" t="s">
        <v>464</v>
      </c>
    </row>
    <row r="14" spans="8:21" ht="13.5" customHeight="1">
      <c r="H14" s="161"/>
      <c r="K14" s="166" t="s">
        <v>248</v>
      </c>
      <c r="L14" s="19"/>
      <c r="M14" s="188" t="s">
        <v>380</v>
      </c>
      <c r="N14" s="160"/>
      <c r="O14" s="188" t="s">
        <v>249</v>
      </c>
      <c r="P14" s="160"/>
      <c r="Q14" s="188" t="s">
        <v>381</v>
      </c>
      <c r="R14" s="160"/>
      <c r="S14" s="188" t="s">
        <v>250</v>
      </c>
      <c r="T14" s="160"/>
      <c r="U14" s="160"/>
    </row>
    <row r="15" spans="8:21" ht="13.5" customHeight="1">
      <c r="H15" s="165"/>
      <c r="K15" s="161"/>
      <c r="L15" s="19"/>
      <c r="M15" s="160"/>
      <c r="N15" s="160"/>
      <c r="O15" s="160"/>
      <c r="P15" s="160"/>
      <c r="Q15" s="160"/>
      <c r="R15" s="160"/>
      <c r="S15" s="160"/>
      <c r="T15" s="160"/>
      <c r="U15" s="160"/>
    </row>
    <row r="16" spans="8:21" ht="13.5" customHeight="1">
      <c r="H16" s="222" t="s">
        <v>252</v>
      </c>
      <c r="K16" s="164" t="s">
        <v>251</v>
      </c>
      <c r="L16" s="19"/>
      <c r="M16" s="188" t="s">
        <v>510</v>
      </c>
      <c r="N16" s="160"/>
      <c r="O16" s="188" t="s">
        <v>511</v>
      </c>
      <c r="P16" s="160"/>
      <c r="Q16" s="160"/>
      <c r="R16" s="160"/>
      <c r="S16" s="160"/>
      <c r="T16" s="160"/>
      <c r="U16" s="160"/>
    </row>
    <row r="17" spans="8:21" ht="13.5" customHeight="1">
      <c r="H17" s="161"/>
      <c r="K17" s="164" t="s">
        <v>253</v>
      </c>
      <c r="L17" s="19"/>
      <c r="M17" s="188" t="s">
        <v>254</v>
      </c>
      <c r="N17" s="160"/>
      <c r="O17" s="188" t="s">
        <v>255</v>
      </c>
      <c r="P17" s="160"/>
      <c r="Q17" s="514"/>
      <c r="R17" s="514"/>
      <c r="S17" s="514"/>
      <c r="T17" s="160"/>
      <c r="U17" s="160"/>
    </row>
    <row r="18" spans="8:21" ht="13.5" customHeight="1">
      <c r="H18" s="165"/>
      <c r="K18" s="164" t="s">
        <v>256</v>
      </c>
      <c r="L18" s="19"/>
      <c r="M18" s="19" t="s">
        <v>512</v>
      </c>
      <c r="N18" s="160"/>
      <c r="O18" s="188" t="s">
        <v>513</v>
      </c>
      <c r="P18" s="188"/>
      <c r="Q18" s="188"/>
      <c r="R18" s="160"/>
      <c r="S18" s="160"/>
      <c r="T18" s="160"/>
      <c r="U18" s="160"/>
    </row>
    <row r="19" spans="8:21" ht="13.5" customHeight="1">
      <c r="H19" s="165"/>
      <c r="K19" s="164"/>
      <c r="L19" s="19"/>
      <c r="M19" s="191" t="s">
        <v>525</v>
      </c>
      <c r="N19" s="188"/>
      <c r="O19" s="188"/>
      <c r="P19" s="160"/>
      <c r="Q19" s="160"/>
      <c r="R19" s="160"/>
      <c r="S19" s="160"/>
      <c r="T19" s="160"/>
      <c r="U19" s="160"/>
    </row>
    <row r="20" spans="8:21" ht="13.5" customHeight="1">
      <c r="H20" s="165"/>
      <c r="K20" s="164" t="s">
        <v>526</v>
      </c>
      <c r="L20" s="19"/>
      <c r="M20" s="19" t="s">
        <v>527</v>
      </c>
      <c r="N20" s="160"/>
      <c r="O20" s="160"/>
      <c r="P20" s="160"/>
      <c r="Q20" s="160"/>
      <c r="R20" s="160"/>
      <c r="S20" s="160"/>
      <c r="T20" s="160"/>
      <c r="U20" s="160"/>
    </row>
    <row r="21" spans="8:21" ht="13.5" customHeight="1">
      <c r="H21" s="165"/>
      <c r="K21" s="164" t="s">
        <v>257</v>
      </c>
      <c r="L21" s="19"/>
      <c r="M21" s="188" t="s">
        <v>514</v>
      </c>
      <c r="N21" s="160"/>
      <c r="O21" s="160"/>
      <c r="P21" s="19"/>
      <c r="Q21" s="19"/>
      <c r="R21" s="19"/>
      <c r="S21" s="19"/>
      <c r="T21" s="19"/>
      <c r="U21" s="19"/>
    </row>
    <row r="22" spans="12:21" ht="13.5" customHeight="1">
      <c r="L22" s="163"/>
      <c r="M22" s="163"/>
      <c r="N22" s="160"/>
      <c r="O22" s="160"/>
      <c r="P22" s="19"/>
      <c r="Q22" s="19"/>
      <c r="R22" s="19"/>
      <c r="S22" s="19"/>
      <c r="T22" s="160"/>
      <c r="U22" s="160"/>
    </row>
    <row r="23" spans="8:21" ht="13.5" customHeight="1">
      <c r="H23" s="519" t="s">
        <v>575</v>
      </c>
      <c r="J23" s="163"/>
      <c r="K23" s="164" t="s">
        <v>515</v>
      </c>
      <c r="L23" s="163"/>
      <c r="M23" s="164" t="s">
        <v>258</v>
      </c>
      <c r="N23" s="160"/>
      <c r="O23" s="166" t="s">
        <v>259</v>
      </c>
      <c r="Q23" s="19"/>
      <c r="R23" s="19"/>
      <c r="S23" s="160"/>
      <c r="T23" s="160"/>
      <c r="U23" s="90"/>
    </row>
    <row r="24" spans="8:21" ht="13.5" customHeight="1">
      <c r="H24" s="520"/>
      <c r="J24" s="161"/>
      <c r="K24" s="164" t="s">
        <v>260</v>
      </c>
      <c r="L24" s="163"/>
      <c r="M24" s="164" t="s">
        <v>261</v>
      </c>
      <c r="N24" s="514"/>
      <c r="O24" s="514"/>
      <c r="P24" s="514"/>
      <c r="Q24" s="160"/>
      <c r="R24" s="160"/>
      <c r="S24" s="160"/>
      <c r="T24" s="160"/>
      <c r="U24" s="90"/>
    </row>
    <row r="25" spans="8:21" ht="13.5" customHeight="1">
      <c r="H25" s="161"/>
      <c r="J25" s="161"/>
      <c r="K25" s="164" t="s">
        <v>262</v>
      </c>
      <c r="M25" s="166" t="s">
        <v>263</v>
      </c>
      <c r="N25" s="515"/>
      <c r="O25" s="515"/>
      <c r="P25" s="515"/>
      <c r="Q25" s="160"/>
      <c r="R25" s="160"/>
      <c r="S25" s="160"/>
      <c r="T25" s="160"/>
      <c r="U25" s="90"/>
    </row>
    <row r="26" spans="2:21" ht="13.5" customHeight="1">
      <c r="B26" s="219"/>
      <c r="C26" s="161"/>
      <c r="E26" s="219"/>
      <c r="H26" s="161"/>
      <c r="K26" s="166" t="s">
        <v>264</v>
      </c>
      <c r="L26" s="19"/>
      <c r="M26" s="188" t="s">
        <v>516</v>
      </c>
      <c r="N26" s="160"/>
      <c r="O26" s="514"/>
      <c r="P26" s="514"/>
      <c r="Q26" s="160"/>
      <c r="R26" s="160"/>
      <c r="S26" s="160"/>
      <c r="T26" s="160"/>
      <c r="U26" s="160"/>
    </row>
    <row r="27" spans="2:21" ht="13.5" customHeight="1">
      <c r="B27" s="220" t="s">
        <v>265</v>
      </c>
      <c r="C27" s="161"/>
      <c r="E27" s="220" t="s">
        <v>617</v>
      </c>
      <c r="H27" s="165"/>
      <c r="K27" s="166"/>
      <c r="L27" s="19"/>
      <c r="M27" s="524" t="s">
        <v>463</v>
      </c>
      <c r="N27" s="524"/>
      <c r="O27" s="524"/>
      <c r="P27" s="524"/>
      <c r="Q27" s="524"/>
      <c r="R27" s="524"/>
      <c r="S27" s="524"/>
      <c r="T27" s="524"/>
      <c r="U27" s="524"/>
    </row>
    <row r="28" spans="2:21" ht="13.5" customHeight="1">
      <c r="B28" s="220"/>
      <c r="C28" s="161"/>
      <c r="E28" s="220"/>
      <c r="H28" s="165"/>
      <c r="K28" s="166"/>
      <c r="L28" s="19"/>
      <c r="M28" s="191" t="s">
        <v>517</v>
      </c>
      <c r="N28" s="191"/>
      <c r="O28" s="191"/>
      <c r="P28" s="162"/>
      <c r="Q28" s="162"/>
      <c r="R28" s="162"/>
      <c r="S28" s="162"/>
      <c r="T28" s="162"/>
      <c r="U28" s="162"/>
    </row>
    <row r="29" spans="2:21" ht="13.5" customHeight="1">
      <c r="B29" s="220"/>
      <c r="C29" s="161"/>
      <c r="E29" s="220" t="s">
        <v>265</v>
      </c>
      <c r="H29" s="161"/>
      <c r="K29" s="166" t="s">
        <v>266</v>
      </c>
      <c r="L29" s="19"/>
      <c r="M29" s="188" t="s">
        <v>267</v>
      </c>
      <c r="N29" s="160"/>
      <c r="O29" s="188" t="s">
        <v>268</v>
      </c>
      <c r="P29" s="160"/>
      <c r="Q29" s="160"/>
      <c r="R29" s="160"/>
      <c r="S29" s="160"/>
      <c r="T29" s="160"/>
      <c r="U29" s="160"/>
    </row>
    <row r="30" spans="2:20" ht="13.5" customHeight="1">
      <c r="B30" s="220"/>
      <c r="C30" s="161"/>
      <c r="D30" s="161"/>
      <c r="E30" s="220"/>
      <c r="H30" s="161"/>
      <c r="K30" s="166" t="s">
        <v>269</v>
      </c>
      <c r="L30" s="19"/>
      <c r="M30" s="188" t="s">
        <v>567</v>
      </c>
      <c r="N30" s="160"/>
      <c r="O30" s="188" t="s">
        <v>270</v>
      </c>
      <c r="P30" s="160"/>
      <c r="Q30" s="188" t="s">
        <v>271</v>
      </c>
      <c r="R30" s="160"/>
      <c r="S30" s="160"/>
      <c r="T30" s="160"/>
    </row>
    <row r="31" spans="2:21" ht="13.5" customHeight="1">
      <c r="B31" s="220" t="s">
        <v>272</v>
      </c>
      <c r="C31" s="161"/>
      <c r="D31" s="161"/>
      <c r="E31" s="220" t="s">
        <v>616</v>
      </c>
      <c r="H31" s="161"/>
      <c r="K31" s="166"/>
      <c r="L31" s="19"/>
      <c r="M31" s="160"/>
      <c r="N31" s="160"/>
      <c r="O31" s="160"/>
      <c r="P31" s="160"/>
      <c r="Q31" s="160"/>
      <c r="R31" s="160"/>
      <c r="S31" s="160"/>
      <c r="T31" s="160"/>
      <c r="U31" s="160"/>
    </row>
    <row r="32" spans="2:21" ht="13.5" customHeight="1">
      <c r="B32" s="221"/>
      <c r="C32" s="161"/>
      <c r="D32" s="161"/>
      <c r="E32" s="221"/>
      <c r="H32" s="222" t="s">
        <v>156</v>
      </c>
      <c r="K32" s="166" t="s">
        <v>273</v>
      </c>
      <c r="L32" s="19"/>
      <c r="M32" s="188" t="s">
        <v>274</v>
      </c>
      <c r="N32" s="160"/>
      <c r="O32" s="188" t="s">
        <v>275</v>
      </c>
      <c r="R32" s="160"/>
      <c r="S32" s="160"/>
      <c r="T32" s="160"/>
      <c r="U32" s="160"/>
    </row>
    <row r="33" spans="4:21" ht="13.5" customHeight="1">
      <c r="D33" s="161"/>
      <c r="E33" s="218"/>
      <c r="H33" s="161"/>
      <c r="K33" s="166"/>
      <c r="M33" s="168" t="s">
        <v>462</v>
      </c>
      <c r="N33" s="188"/>
      <c r="O33" s="160"/>
      <c r="P33" s="160"/>
      <c r="Q33" s="160"/>
      <c r="R33" s="160"/>
      <c r="S33" s="160"/>
      <c r="T33" s="160"/>
      <c r="U33" s="160"/>
    </row>
    <row r="34" spans="4:21" ht="13.5" customHeight="1">
      <c r="D34" s="161"/>
      <c r="E34" s="218"/>
      <c r="H34" s="161"/>
      <c r="K34" s="166"/>
      <c r="M34" s="168" t="s">
        <v>461</v>
      </c>
      <c r="N34" s="188"/>
      <c r="O34" s="160"/>
      <c r="P34" s="160"/>
      <c r="Q34" s="160"/>
      <c r="R34" s="160"/>
      <c r="S34" s="160"/>
      <c r="T34" s="160"/>
      <c r="U34" s="160"/>
    </row>
    <row r="35" spans="4:21" ht="13.5" customHeight="1">
      <c r="D35" s="161"/>
      <c r="E35" s="218"/>
      <c r="H35" s="161"/>
      <c r="K35" s="166"/>
      <c r="M35" s="168" t="s">
        <v>460</v>
      </c>
      <c r="N35" s="188"/>
      <c r="O35" s="160"/>
      <c r="P35" s="160"/>
      <c r="Q35" s="160"/>
      <c r="R35" s="160"/>
      <c r="S35" s="160"/>
      <c r="T35" s="160"/>
      <c r="U35" s="160"/>
    </row>
    <row r="36" spans="4:11" ht="12">
      <c r="D36" s="161"/>
      <c r="E36" s="218"/>
      <c r="K36" s="166"/>
    </row>
    <row r="37" spans="4:21" ht="13.5" customHeight="1">
      <c r="D37" s="161"/>
      <c r="E37" s="218"/>
      <c r="H37" s="161"/>
      <c r="K37" s="169" t="s">
        <v>459</v>
      </c>
      <c r="L37" s="19"/>
      <c r="M37" s="188" t="s">
        <v>276</v>
      </c>
      <c r="N37" s="160"/>
      <c r="O37" s="188" t="s">
        <v>277</v>
      </c>
      <c r="P37" s="160"/>
      <c r="Q37" s="160"/>
      <c r="R37" s="160"/>
      <c r="T37" s="160"/>
      <c r="U37" s="160"/>
    </row>
    <row r="38" spans="4:21" ht="13.5" customHeight="1">
      <c r="D38" s="161"/>
      <c r="E38" s="218"/>
      <c r="H38" s="161"/>
      <c r="K38" s="170"/>
      <c r="L38" s="19"/>
      <c r="M38" s="191" t="s">
        <v>312</v>
      </c>
      <c r="N38" s="188"/>
      <c r="O38" s="188"/>
      <c r="P38" s="160"/>
      <c r="Q38" s="160"/>
      <c r="R38" s="160"/>
      <c r="T38" s="160"/>
      <c r="U38" s="160"/>
    </row>
    <row r="39" spans="4:21" ht="13.5" customHeight="1">
      <c r="D39" s="161"/>
      <c r="E39" s="218"/>
      <c r="K39" s="166" t="s">
        <v>458</v>
      </c>
      <c r="L39" s="19"/>
      <c r="M39" s="188" t="s">
        <v>534</v>
      </c>
      <c r="N39" s="160"/>
      <c r="O39" s="188" t="s">
        <v>278</v>
      </c>
      <c r="P39" s="160"/>
      <c r="Q39" s="188" t="s">
        <v>279</v>
      </c>
      <c r="R39" s="163"/>
      <c r="S39" s="517" t="s">
        <v>280</v>
      </c>
      <c r="T39" s="517"/>
      <c r="U39" s="517"/>
    </row>
    <row r="40" spans="4:16" ht="13.5" customHeight="1">
      <c r="D40" s="161"/>
      <c r="E40" s="218"/>
      <c r="H40" s="165"/>
      <c r="L40" s="19"/>
      <c r="M40" s="188" t="s">
        <v>313</v>
      </c>
      <c r="P40" s="90"/>
    </row>
    <row r="41" spans="4:21" ht="13.5" customHeight="1">
      <c r="D41" s="161"/>
      <c r="E41" s="218"/>
      <c r="H41" s="165"/>
      <c r="L41" s="19"/>
      <c r="M41" s="524" t="s">
        <v>457</v>
      </c>
      <c r="N41" s="524"/>
      <c r="O41" s="524"/>
      <c r="P41" s="524"/>
      <c r="Q41" s="524"/>
      <c r="R41" s="524"/>
      <c r="S41" s="524"/>
      <c r="T41" s="524"/>
      <c r="U41" s="524"/>
    </row>
    <row r="42" spans="4:21" ht="13.5" customHeight="1">
      <c r="D42" s="161"/>
      <c r="E42" s="218"/>
      <c r="H42" s="161"/>
      <c r="L42" s="19"/>
      <c r="M42" s="160"/>
      <c r="N42" s="160"/>
      <c r="O42" s="160"/>
      <c r="P42" s="160"/>
      <c r="Q42" s="160"/>
      <c r="R42" s="160"/>
      <c r="S42" s="160"/>
      <c r="T42" s="160"/>
      <c r="U42" s="160"/>
    </row>
    <row r="43" spans="4:21" ht="13.5" customHeight="1">
      <c r="D43" s="161"/>
      <c r="E43" s="218"/>
      <c r="H43" s="222" t="s">
        <v>160</v>
      </c>
      <c r="K43" s="163" t="s">
        <v>281</v>
      </c>
      <c r="L43" s="19"/>
      <c r="M43" s="188" t="s">
        <v>282</v>
      </c>
      <c r="N43" s="160"/>
      <c r="O43" s="188" t="s">
        <v>283</v>
      </c>
      <c r="P43" s="160"/>
      <c r="Q43" s="188" t="s">
        <v>284</v>
      </c>
      <c r="R43" s="160"/>
      <c r="S43" s="188" t="s">
        <v>285</v>
      </c>
      <c r="T43" s="160"/>
      <c r="U43" s="188" t="s">
        <v>518</v>
      </c>
    </row>
    <row r="44" spans="4:21" ht="13.5" customHeight="1">
      <c r="D44" s="161"/>
      <c r="E44" s="218"/>
      <c r="H44" s="161"/>
      <c r="K44" s="163"/>
      <c r="L44" s="19"/>
      <c r="M44" s="188" t="s">
        <v>519</v>
      </c>
      <c r="N44" s="160"/>
      <c r="O44" s="225" t="s">
        <v>627</v>
      </c>
      <c r="P44" s="225"/>
      <c r="Q44" s="225"/>
      <c r="R44" s="160"/>
      <c r="S44" s="160"/>
      <c r="T44" s="160"/>
      <c r="U44" s="160"/>
    </row>
    <row r="45" spans="4:21" ht="13.5" customHeight="1">
      <c r="D45" s="161"/>
      <c r="E45" s="218"/>
      <c r="K45" s="163" t="s">
        <v>286</v>
      </c>
      <c r="L45" s="19"/>
      <c r="M45" s="188" t="s">
        <v>453</v>
      </c>
      <c r="N45" s="160"/>
      <c r="O45" s="188" t="s">
        <v>528</v>
      </c>
      <c r="P45" s="160"/>
      <c r="Q45" s="160"/>
      <c r="R45" s="160"/>
      <c r="S45" s="160"/>
      <c r="T45" s="160"/>
      <c r="U45" s="160"/>
    </row>
    <row r="46" spans="4:21" ht="13.5" customHeight="1">
      <c r="D46" s="161"/>
      <c r="E46" s="218"/>
      <c r="H46" s="190" t="s">
        <v>314</v>
      </c>
      <c r="K46" s="163" t="s">
        <v>287</v>
      </c>
      <c r="L46" s="19"/>
      <c r="M46" s="188" t="s">
        <v>288</v>
      </c>
      <c r="N46" s="160"/>
      <c r="O46" s="188" t="s">
        <v>530</v>
      </c>
      <c r="P46" s="160"/>
      <c r="Q46" s="188" t="s">
        <v>315</v>
      </c>
      <c r="R46" s="160"/>
      <c r="S46" s="160"/>
      <c r="T46" s="160"/>
      <c r="U46" s="160"/>
    </row>
    <row r="47" spans="4:21" ht="13.5" customHeight="1">
      <c r="D47" s="161"/>
      <c r="E47" s="218"/>
      <c r="H47" s="161"/>
      <c r="K47" s="161"/>
      <c r="L47" s="19"/>
      <c r="M47" s="193" t="s">
        <v>316</v>
      </c>
      <c r="S47" s="171"/>
      <c r="T47" s="160"/>
      <c r="U47" s="225"/>
    </row>
    <row r="48" spans="4:21" ht="13.5" customHeight="1">
      <c r="D48" s="161"/>
      <c r="E48" s="218"/>
      <c r="K48" s="165"/>
      <c r="L48" s="19"/>
      <c r="M48" s="525" t="s">
        <v>456</v>
      </c>
      <c r="N48" s="525"/>
      <c r="O48" s="525"/>
      <c r="P48" s="525"/>
      <c r="Q48" s="525"/>
      <c r="R48" s="525"/>
      <c r="S48" s="172"/>
      <c r="T48" s="21"/>
      <c r="U48" s="21"/>
    </row>
    <row r="49" spans="4:21" ht="13.5" customHeight="1">
      <c r="D49" s="161"/>
      <c r="E49" s="218"/>
      <c r="K49" s="165"/>
      <c r="L49" s="19"/>
      <c r="M49" s="194" t="s">
        <v>455</v>
      </c>
      <c r="N49" s="194"/>
      <c r="O49" s="194"/>
      <c r="P49" s="194"/>
      <c r="Q49" s="194"/>
      <c r="R49" s="194"/>
      <c r="S49" s="173"/>
      <c r="T49" s="167"/>
      <c r="U49" s="167"/>
    </row>
    <row r="50" spans="4:21" ht="13.5" customHeight="1">
      <c r="D50" s="161"/>
      <c r="E50" s="218"/>
      <c r="K50" s="165"/>
      <c r="L50" s="19"/>
      <c r="M50" s="224" t="s">
        <v>626</v>
      </c>
      <c r="N50" s="224"/>
      <c r="O50" s="224"/>
      <c r="P50" s="95"/>
      <c r="Q50" s="95"/>
      <c r="R50" s="95"/>
      <c r="S50" s="172"/>
      <c r="T50" s="21"/>
      <c r="U50" s="21"/>
    </row>
    <row r="51" spans="4:21" ht="13.5" customHeight="1">
      <c r="D51" s="161"/>
      <c r="E51" s="218"/>
      <c r="H51" s="165"/>
      <c r="K51" s="163" t="s">
        <v>289</v>
      </c>
      <c r="L51" s="19"/>
      <c r="M51" s="188" t="s">
        <v>267</v>
      </c>
      <c r="N51" s="160"/>
      <c r="O51" s="188" t="s">
        <v>382</v>
      </c>
      <c r="P51" s="188"/>
      <c r="Q51" s="188"/>
      <c r="R51" s="19"/>
      <c r="S51" s="19"/>
      <c r="T51" s="21"/>
      <c r="U51" s="21"/>
    </row>
    <row r="52" spans="4:21" ht="13.5" customHeight="1">
      <c r="D52" s="161"/>
      <c r="E52" s="218"/>
      <c r="H52" s="161"/>
      <c r="L52" s="19"/>
      <c r="M52" s="526"/>
      <c r="N52" s="526"/>
      <c r="O52" s="526"/>
      <c r="P52" s="21"/>
      <c r="Q52" s="21"/>
      <c r="R52" s="21"/>
      <c r="S52" s="21"/>
      <c r="T52" s="21"/>
      <c r="U52" s="21"/>
    </row>
    <row r="53" spans="4:21" ht="13.5" customHeight="1">
      <c r="D53" s="161"/>
      <c r="E53" s="218"/>
      <c r="H53" s="161"/>
      <c r="K53" s="17" t="s">
        <v>454</v>
      </c>
      <c r="L53" s="19"/>
      <c r="M53" s="188" t="s">
        <v>502</v>
      </c>
      <c r="N53" s="160"/>
      <c r="O53" s="160"/>
      <c r="P53" s="21"/>
      <c r="Q53" s="21"/>
      <c r="R53" s="21"/>
      <c r="S53" s="21"/>
      <c r="T53" s="21"/>
      <c r="U53" s="21"/>
    </row>
    <row r="54" spans="4:21" ht="13.5" customHeight="1">
      <c r="D54" s="161"/>
      <c r="E54" s="218"/>
      <c r="H54" s="161"/>
      <c r="L54" s="19"/>
      <c r="M54" s="160"/>
      <c r="N54" s="160"/>
      <c r="O54" s="160"/>
      <c r="P54" s="21"/>
      <c r="Q54" s="21"/>
      <c r="R54" s="21"/>
      <c r="S54" s="21"/>
      <c r="T54" s="21"/>
      <c r="U54" s="21"/>
    </row>
    <row r="55" spans="4:21" ht="13.5" customHeight="1">
      <c r="D55" s="161"/>
      <c r="E55" s="218"/>
      <c r="H55" s="161"/>
      <c r="L55" s="19"/>
      <c r="M55" s="160"/>
      <c r="N55" s="160"/>
      <c r="O55" s="160"/>
      <c r="P55" s="21"/>
      <c r="Q55" s="21"/>
      <c r="R55" s="21"/>
      <c r="S55" s="21"/>
      <c r="T55" s="21"/>
      <c r="U55" s="21"/>
    </row>
    <row r="56" spans="4:21" ht="13.5" customHeight="1">
      <c r="D56" s="161"/>
      <c r="E56" s="218"/>
      <c r="H56" s="222" t="s">
        <v>161</v>
      </c>
      <c r="K56" s="166" t="s">
        <v>290</v>
      </c>
      <c r="L56" s="19"/>
      <c r="M56" s="188" t="s">
        <v>535</v>
      </c>
      <c r="N56" s="160"/>
      <c r="O56" s="188" t="s">
        <v>521</v>
      </c>
      <c r="P56" s="21"/>
      <c r="Q56" s="188" t="s">
        <v>520</v>
      </c>
      <c r="R56" s="160"/>
      <c r="S56" s="160"/>
      <c r="T56" s="21"/>
      <c r="U56" s="21"/>
    </row>
    <row r="57" spans="4:21" ht="13.5" customHeight="1">
      <c r="D57" s="161"/>
      <c r="E57" s="218"/>
      <c r="H57" s="161"/>
      <c r="K57" s="166" t="s">
        <v>529</v>
      </c>
      <c r="L57" s="19"/>
      <c r="M57" s="188" t="s">
        <v>531</v>
      </c>
      <c r="N57" s="160"/>
      <c r="O57" s="188" t="s">
        <v>532</v>
      </c>
      <c r="P57" s="21"/>
      <c r="Q57" s="188" t="s">
        <v>533</v>
      </c>
      <c r="R57" s="188"/>
      <c r="S57" s="188"/>
      <c r="T57" s="21"/>
      <c r="U57" s="21"/>
    </row>
    <row r="58" spans="4:19" ht="13.5" customHeight="1">
      <c r="D58" s="161"/>
      <c r="E58" s="218"/>
      <c r="H58" s="161"/>
      <c r="K58" s="166" t="s">
        <v>291</v>
      </c>
      <c r="L58" s="19"/>
      <c r="M58" s="19" t="s">
        <v>453</v>
      </c>
      <c r="N58" s="19"/>
      <c r="O58" s="188" t="s">
        <v>524</v>
      </c>
      <c r="P58" s="21"/>
      <c r="Q58" s="188" t="s">
        <v>292</v>
      </c>
      <c r="R58" s="160"/>
      <c r="S58" s="160"/>
    </row>
    <row r="59" spans="4:21" ht="13.5" customHeight="1">
      <c r="D59" s="161"/>
      <c r="E59" s="218"/>
      <c r="H59" s="161"/>
      <c r="K59" s="166" t="s">
        <v>293</v>
      </c>
      <c r="L59" s="19"/>
      <c r="M59" s="188" t="s">
        <v>294</v>
      </c>
      <c r="N59" s="160"/>
      <c r="O59" s="188" t="s">
        <v>295</v>
      </c>
      <c r="P59" s="21"/>
      <c r="Q59" s="160"/>
      <c r="R59" s="160"/>
      <c r="S59" s="160"/>
      <c r="T59" s="21"/>
      <c r="U59" s="21"/>
    </row>
    <row r="60" spans="4:21" ht="13.5" customHeight="1">
      <c r="D60" s="161"/>
      <c r="E60" s="218"/>
      <c r="K60" s="166"/>
      <c r="L60" s="19"/>
      <c r="M60" s="524" t="s">
        <v>452</v>
      </c>
      <c r="N60" s="524"/>
      <c r="O60" s="524"/>
      <c r="P60" s="21"/>
      <c r="Q60" s="160"/>
      <c r="R60" s="160"/>
      <c r="S60" s="160"/>
      <c r="T60" s="21"/>
      <c r="U60" s="21"/>
    </row>
    <row r="61" spans="4:21" ht="13.5" customHeight="1">
      <c r="D61" s="161"/>
      <c r="E61" s="218"/>
      <c r="H61" s="165"/>
      <c r="K61" s="166" t="s">
        <v>296</v>
      </c>
      <c r="L61" s="19"/>
      <c r="M61" s="188" t="s">
        <v>297</v>
      </c>
      <c r="N61" s="160"/>
      <c r="O61" s="188" t="s">
        <v>298</v>
      </c>
      <c r="P61" s="21"/>
      <c r="Q61" s="188" t="s">
        <v>536</v>
      </c>
      <c r="R61" s="160"/>
      <c r="S61" s="188" t="s">
        <v>522</v>
      </c>
      <c r="T61" s="21"/>
      <c r="U61" s="19" t="s">
        <v>523</v>
      </c>
    </row>
    <row r="62" spans="4:21" ht="13.5" customHeight="1">
      <c r="D62" s="161"/>
      <c r="E62" s="218"/>
      <c r="H62" s="165"/>
      <c r="K62" s="166" t="s">
        <v>299</v>
      </c>
      <c r="L62" s="19"/>
      <c r="M62" s="188" t="s">
        <v>267</v>
      </c>
      <c r="N62" s="160"/>
      <c r="O62" s="188" t="s">
        <v>300</v>
      </c>
      <c r="P62" s="21"/>
      <c r="Q62" s="160"/>
      <c r="R62" s="160"/>
      <c r="S62" s="160"/>
      <c r="T62" s="21"/>
      <c r="U62" s="21"/>
    </row>
    <row r="63" spans="4:21" ht="13.5" customHeight="1">
      <c r="D63" s="161"/>
      <c r="E63" s="218"/>
      <c r="H63" s="161"/>
      <c r="K63" s="166"/>
      <c r="L63" s="19"/>
      <c r="M63" s="524" t="s">
        <v>451</v>
      </c>
      <c r="N63" s="524"/>
      <c r="O63" s="524"/>
      <c r="P63" s="21"/>
      <c r="Q63" s="160"/>
      <c r="R63" s="160"/>
      <c r="S63" s="160"/>
      <c r="T63" s="21"/>
      <c r="U63" s="21"/>
    </row>
    <row r="64" spans="4:21" ht="13.5" customHeight="1">
      <c r="D64" s="161"/>
      <c r="E64" s="218"/>
      <c r="H64" s="161"/>
      <c r="K64" s="166" t="s">
        <v>301</v>
      </c>
      <c r="L64" s="19"/>
      <c r="M64" s="188" t="s">
        <v>302</v>
      </c>
      <c r="N64" s="160"/>
      <c r="O64" s="188" t="s">
        <v>303</v>
      </c>
      <c r="P64" s="21"/>
      <c r="Q64" s="160"/>
      <c r="R64" s="160"/>
      <c r="S64" s="160"/>
      <c r="T64" s="21"/>
      <c r="U64" s="21"/>
    </row>
    <row r="65" spans="4:21" ht="13.5" customHeight="1">
      <c r="D65" s="161"/>
      <c r="E65" s="218"/>
      <c r="H65" s="161"/>
      <c r="K65" s="170"/>
      <c r="L65" s="19"/>
      <c r="M65" s="160"/>
      <c r="N65" s="160"/>
      <c r="O65" s="160"/>
      <c r="P65" s="160"/>
      <c r="Q65" s="160"/>
      <c r="R65" s="21"/>
      <c r="S65" s="21"/>
      <c r="T65" s="21"/>
      <c r="U65" s="21"/>
    </row>
    <row r="66" spans="4:21" ht="13.5" customHeight="1">
      <c r="D66" s="161"/>
      <c r="E66" s="218"/>
      <c r="H66" s="161"/>
      <c r="L66" s="19"/>
      <c r="M66" s="160"/>
      <c r="N66" s="160"/>
      <c r="O66" s="160"/>
      <c r="P66" s="21"/>
      <c r="Q66" s="160"/>
      <c r="R66" s="21"/>
      <c r="S66" s="21"/>
      <c r="T66" s="21"/>
      <c r="U66" s="21"/>
    </row>
    <row r="67" spans="4:21" ht="13.5" customHeight="1">
      <c r="D67" s="161"/>
      <c r="E67" s="218"/>
      <c r="F67" s="521" t="s">
        <v>304</v>
      </c>
      <c r="G67" s="522"/>
      <c r="H67" s="523"/>
      <c r="K67" s="166" t="s">
        <v>162</v>
      </c>
      <c r="L67" s="19"/>
      <c r="M67" s="188" t="s">
        <v>501</v>
      </c>
      <c r="N67" s="160"/>
      <c r="O67" s="160"/>
      <c r="P67" s="21"/>
      <c r="Q67" s="19"/>
      <c r="R67" s="19"/>
      <c r="S67" s="19"/>
      <c r="T67" s="19"/>
      <c r="U67" s="19"/>
    </row>
    <row r="68" spans="6:21" ht="13.5" customHeight="1">
      <c r="F68" s="18"/>
      <c r="G68" s="18"/>
      <c r="H68" s="18"/>
      <c r="L68" s="19"/>
      <c r="M68" s="20"/>
      <c r="N68" s="20"/>
      <c r="O68" s="20"/>
      <c r="P68" s="21"/>
      <c r="Q68" s="19"/>
      <c r="R68" s="19"/>
      <c r="S68" s="19"/>
      <c r="T68" s="19"/>
      <c r="U68" s="19"/>
    </row>
  </sheetData>
  <sheetProtection/>
  <mergeCells count="17">
    <mergeCell ref="F67:H67"/>
    <mergeCell ref="M27:U27"/>
    <mergeCell ref="S39:U39"/>
    <mergeCell ref="M48:R48"/>
    <mergeCell ref="M52:O52"/>
    <mergeCell ref="M60:O60"/>
    <mergeCell ref="M63:O63"/>
    <mergeCell ref="M41:U41"/>
    <mergeCell ref="O26:P26"/>
    <mergeCell ref="N25:P25"/>
    <mergeCell ref="N24:P24"/>
    <mergeCell ref="A1:U2"/>
    <mergeCell ref="Q8:S8"/>
    <mergeCell ref="Q11:R11"/>
    <mergeCell ref="Q3:U3"/>
    <mergeCell ref="Q17:S17"/>
    <mergeCell ref="H23:H24"/>
  </mergeCells>
  <printOptions/>
  <pageMargins left="0.5905511811023623" right="0.3937007874015748" top="0.4330708661417323" bottom="0.4330708661417323" header="0.2362204724409449" footer="0.2755905511811024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3"/>
  <sheetViews>
    <sheetView showGridLines="0" zoomScale="150" zoomScaleNormal="150" workbookViewId="0" topLeftCell="A43">
      <selection activeCell="N30" sqref="N30"/>
    </sheetView>
  </sheetViews>
  <sheetFormatPr defaultColWidth="9.00390625" defaultRowHeight="13.5"/>
  <cols>
    <col min="1" max="1" width="3.125" style="19" customWidth="1"/>
    <col min="2" max="2" width="13.50390625" style="19" customWidth="1"/>
    <col min="3" max="3" width="4.125" style="19" customWidth="1"/>
    <col min="4" max="4" width="3.25390625" style="19" customWidth="1"/>
    <col min="5" max="5" width="10.875" style="19" customWidth="1"/>
    <col min="6" max="6" width="2.00390625" style="19" customWidth="1"/>
    <col min="7" max="7" width="9.125" style="21" customWidth="1"/>
    <col min="8" max="8" width="2.00390625" style="21" customWidth="1"/>
    <col min="9" max="9" width="9.125" style="21" customWidth="1"/>
    <col min="10" max="10" width="2.00390625" style="21" customWidth="1"/>
    <col min="11" max="11" width="9.125" style="21" customWidth="1"/>
    <col min="12" max="12" width="2.00390625" style="21" customWidth="1"/>
    <col min="13" max="13" width="9.125" style="21" customWidth="1"/>
    <col min="14" max="14" width="2.00390625" style="21" customWidth="1"/>
    <col min="15" max="15" width="9.125" style="21" customWidth="1"/>
    <col min="16" max="16" width="0.12890625" style="21" hidden="1" customWidth="1"/>
    <col min="17" max="16384" width="9.00390625" style="19" customWidth="1"/>
  </cols>
  <sheetData>
    <row r="1" spans="1:16" ht="14.25" customHeight="1">
      <c r="A1" s="529" t="s">
        <v>477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89"/>
    </row>
    <row r="2" spans="1:16" ht="14.25" customHeight="1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89"/>
    </row>
    <row r="3" spans="1:16" ht="13.5" customHeight="1">
      <c r="A3" s="22"/>
      <c r="B3" s="22"/>
      <c r="C3" s="22"/>
      <c r="D3" s="22"/>
      <c r="E3" s="22"/>
      <c r="F3" s="22"/>
      <c r="G3" s="20"/>
      <c r="H3" s="20"/>
      <c r="I3" s="20"/>
      <c r="J3" s="20"/>
      <c r="K3" s="518" t="s">
        <v>628</v>
      </c>
      <c r="L3" s="518"/>
      <c r="M3" s="518"/>
      <c r="N3" s="518"/>
      <c r="O3" s="518"/>
      <c r="P3" s="20"/>
    </row>
    <row r="4" spans="1:16" ht="13.5" customHeight="1">
      <c r="A4" s="22"/>
      <c r="B4" s="22"/>
      <c r="C4" s="22"/>
      <c r="D4" s="22"/>
      <c r="E4" s="22"/>
      <c r="F4" s="22"/>
      <c r="G4" s="20"/>
      <c r="H4" s="20"/>
      <c r="I4" s="20"/>
      <c r="J4" s="20"/>
      <c r="K4" s="20"/>
      <c r="L4" s="20"/>
      <c r="M4" s="90"/>
      <c r="N4" s="20"/>
      <c r="O4" s="20"/>
      <c r="P4" s="20"/>
    </row>
    <row r="5" spans="1:16" s="17" customFormat="1" ht="13.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0"/>
      <c r="N5" s="91"/>
      <c r="O5" s="91"/>
      <c r="P5" s="91"/>
    </row>
    <row r="6" s="17" customFormat="1" ht="13.5" customHeight="1">
      <c r="M6" s="90"/>
    </row>
    <row r="7" spans="1:16" ht="13.5" customHeight="1">
      <c r="A7" s="22"/>
      <c r="B7" s="22"/>
      <c r="C7" s="22"/>
      <c r="D7" s="22"/>
      <c r="E7" s="22"/>
      <c r="F7" s="22"/>
      <c r="G7" s="20"/>
      <c r="H7" s="20"/>
      <c r="I7" s="20"/>
      <c r="J7" s="20"/>
      <c r="K7" s="20"/>
      <c r="L7" s="20"/>
      <c r="M7" s="90"/>
      <c r="N7" s="20"/>
      <c r="O7" s="20"/>
      <c r="P7" s="20"/>
    </row>
    <row r="8" spans="1:16" ht="13.5" customHeight="1">
      <c r="A8" s="22"/>
      <c r="B8" s="92" t="s">
        <v>476</v>
      </c>
      <c r="C8" s="22"/>
      <c r="D8" s="22"/>
      <c r="E8" s="22" t="s">
        <v>318</v>
      </c>
      <c r="F8" s="22"/>
      <c r="G8" s="189" t="s">
        <v>319</v>
      </c>
      <c r="H8" s="20"/>
      <c r="I8" s="189" t="s">
        <v>320</v>
      </c>
      <c r="J8" s="20"/>
      <c r="K8" s="189" t="s">
        <v>321</v>
      </c>
      <c r="L8" s="20"/>
      <c r="M8" s="20"/>
      <c r="N8" s="20"/>
      <c r="O8" s="20"/>
      <c r="P8" s="20"/>
    </row>
    <row r="9" spans="1:16" ht="13.5" customHeight="1">
      <c r="A9" s="22"/>
      <c r="B9" s="18"/>
      <c r="C9" s="22"/>
      <c r="D9" s="22"/>
      <c r="E9" s="22"/>
      <c r="F9" s="22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3.5" customHeight="1">
      <c r="A10" s="22"/>
      <c r="B10" s="92" t="s">
        <v>322</v>
      </c>
      <c r="C10" s="22"/>
      <c r="D10" s="22"/>
      <c r="E10" s="22" t="s">
        <v>318</v>
      </c>
      <c r="F10" s="22"/>
      <c r="G10" s="189" t="s">
        <v>323</v>
      </c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3.5" customHeight="1">
      <c r="A11" s="22"/>
      <c r="B11" s="18"/>
      <c r="C11" s="22"/>
      <c r="D11" s="22"/>
      <c r="E11" s="22"/>
      <c r="F11" s="22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3.5" customHeight="1">
      <c r="A12" s="22"/>
      <c r="B12" s="92" t="s">
        <v>324</v>
      </c>
      <c r="C12" s="22"/>
      <c r="D12" s="22"/>
      <c r="E12" s="22" t="s">
        <v>318</v>
      </c>
      <c r="F12" s="22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3.5" customHeight="1">
      <c r="A13" s="22"/>
      <c r="B13" s="18"/>
      <c r="C13" s="22"/>
      <c r="D13" s="22"/>
      <c r="E13" s="22"/>
      <c r="F13" s="22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3.5" customHeight="1">
      <c r="A14" s="22"/>
      <c r="B14" s="92" t="s">
        <v>325</v>
      </c>
      <c r="C14" s="22"/>
      <c r="D14" s="22"/>
      <c r="E14" s="22" t="s">
        <v>318</v>
      </c>
      <c r="F14" s="22"/>
      <c r="G14" s="517" t="s">
        <v>326</v>
      </c>
      <c r="H14" s="517"/>
      <c r="I14" s="20"/>
      <c r="J14" s="20"/>
      <c r="K14" s="20"/>
      <c r="L14" s="20"/>
      <c r="M14" s="20"/>
      <c r="N14" s="20"/>
      <c r="O14" s="20"/>
      <c r="P14" s="20"/>
    </row>
    <row r="15" spans="1:16" ht="13.5" customHeight="1">
      <c r="A15" s="22"/>
      <c r="B15" s="18"/>
      <c r="C15" s="22"/>
      <c r="D15" s="22"/>
      <c r="E15" s="22"/>
      <c r="F15" s="22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3.5" customHeight="1">
      <c r="A16" s="22"/>
      <c r="B16" s="92" t="s">
        <v>327</v>
      </c>
      <c r="C16" s="22"/>
      <c r="D16" s="22"/>
      <c r="E16" s="22"/>
      <c r="F16" s="22"/>
      <c r="G16" s="517" t="s">
        <v>328</v>
      </c>
      <c r="H16" s="517"/>
      <c r="I16" s="517"/>
      <c r="J16" s="517"/>
      <c r="K16" s="517"/>
      <c r="L16" s="20"/>
      <c r="M16" s="20"/>
      <c r="N16" s="20"/>
      <c r="O16" s="20"/>
      <c r="P16" s="20"/>
    </row>
    <row r="17" spans="1:16" ht="13.5" customHeight="1">
      <c r="A17" s="22"/>
      <c r="B17" s="18"/>
      <c r="C17" s="22"/>
      <c r="D17" s="22"/>
      <c r="E17" s="22"/>
      <c r="F17" s="22"/>
      <c r="G17" s="20"/>
      <c r="H17" s="20"/>
      <c r="I17" s="20"/>
      <c r="J17" s="20"/>
      <c r="K17" s="20"/>
      <c r="L17" s="20"/>
      <c r="M17" s="20"/>
      <c r="N17" s="20"/>
      <c r="O17" s="19"/>
      <c r="P17" s="20"/>
    </row>
    <row r="18" spans="1:16" ht="13.5" customHeight="1">
      <c r="A18" s="22"/>
      <c r="B18" s="93" t="s">
        <v>478</v>
      </c>
      <c r="C18" s="22"/>
      <c r="D18" s="22"/>
      <c r="E18" s="517"/>
      <c r="F18" s="22"/>
      <c r="G18" s="517" t="s">
        <v>329</v>
      </c>
      <c r="H18" s="517"/>
      <c r="I18" s="517"/>
      <c r="J18" s="517"/>
      <c r="K18" s="517"/>
      <c r="L18" s="20"/>
      <c r="M18" s="20"/>
      <c r="N18" s="20"/>
      <c r="O18" s="20"/>
      <c r="P18" s="20"/>
    </row>
    <row r="19" spans="1:16" ht="13.5" customHeight="1">
      <c r="A19" s="22"/>
      <c r="B19" s="94" t="s">
        <v>479</v>
      </c>
      <c r="C19" s="22"/>
      <c r="D19" s="22"/>
      <c r="E19" s="517"/>
      <c r="F19" s="22"/>
      <c r="G19" s="517"/>
      <c r="H19" s="517"/>
      <c r="I19" s="517"/>
      <c r="J19" s="517"/>
      <c r="K19" s="517"/>
      <c r="L19" s="20"/>
      <c r="M19" s="20"/>
      <c r="N19" s="20"/>
      <c r="O19" s="20"/>
      <c r="P19" s="20"/>
    </row>
    <row r="20" spans="1:16" ht="13.5" customHeight="1">
      <c r="A20" s="22"/>
      <c r="B20" s="18"/>
      <c r="C20" s="22"/>
      <c r="D20" s="22"/>
      <c r="E20" s="22"/>
      <c r="F20" s="22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3.5" customHeight="1">
      <c r="A21" s="22"/>
      <c r="B21" s="22"/>
      <c r="C21" s="22"/>
      <c r="D21" s="22"/>
      <c r="E21" s="22"/>
      <c r="F21" s="22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3.5" customHeight="1">
      <c r="A22" s="22"/>
      <c r="B22" s="92" t="s">
        <v>330</v>
      </c>
      <c r="C22" s="22"/>
      <c r="D22" s="22"/>
      <c r="E22" s="22" t="s">
        <v>163</v>
      </c>
      <c r="F22" s="22"/>
      <c r="G22" s="189" t="s">
        <v>331</v>
      </c>
      <c r="H22" s="20"/>
      <c r="I22" s="189" t="s">
        <v>332</v>
      </c>
      <c r="J22" s="20"/>
      <c r="K22" s="20"/>
      <c r="L22" s="20"/>
      <c r="M22" s="20"/>
      <c r="N22" s="20"/>
      <c r="O22" s="20"/>
      <c r="P22" s="20"/>
    </row>
    <row r="23" spans="1:16" ht="13.5" customHeight="1">
      <c r="A23" s="22"/>
      <c r="B23" s="22"/>
      <c r="C23" s="22"/>
      <c r="D23" s="22"/>
      <c r="E23" s="22" t="s">
        <v>164</v>
      </c>
      <c r="F23" s="22"/>
      <c r="G23" s="189" t="s">
        <v>334</v>
      </c>
      <c r="H23" s="20"/>
      <c r="I23" s="189" t="s">
        <v>335</v>
      </c>
      <c r="J23" s="20"/>
      <c r="K23" s="20"/>
      <c r="L23" s="20"/>
      <c r="M23" s="20"/>
      <c r="N23" s="20"/>
      <c r="O23" s="20"/>
      <c r="P23" s="20"/>
    </row>
    <row r="24" spans="1:16" ht="13.5" customHeight="1">
      <c r="A24" s="22"/>
      <c r="C24" s="22"/>
      <c r="D24" s="22"/>
      <c r="E24" s="22"/>
      <c r="F24" s="22"/>
      <c r="G24" s="194" t="s">
        <v>336</v>
      </c>
      <c r="H24" s="194"/>
      <c r="I24" s="194"/>
      <c r="J24" s="95"/>
      <c r="L24" s="95"/>
      <c r="M24" s="20"/>
      <c r="N24" s="20"/>
      <c r="O24" s="20"/>
      <c r="P24" s="20"/>
    </row>
    <row r="25" spans="1:16" ht="13.5" customHeight="1">
      <c r="A25" s="22"/>
      <c r="B25" s="18"/>
      <c r="C25" s="22"/>
      <c r="D25" s="22"/>
      <c r="E25" s="22" t="s">
        <v>165</v>
      </c>
      <c r="F25" s="22"/>
      <c r="G25" s="517" t="s">
        <v>206</v>
      </c>
      <c r="H25" s="517"/>
      <c r="I25" s="189" t="s">
        <v>337</v>
      </c>
      <c r="J25" s="20"/>
      <c r="K25" s="19"/>
      <c r="L25" s="20"/>
      <c r="M25" s="20"/>
      <c r="N25" s="20"/>
      <c r="O25" s="20"/>
      <c r="P25" s="20"/>
    </row>
    <row r="26" spans="1:16" ht="13.5" customHeight="1">
      <c r="A26" s="22"/>
      <c r="B26" s="18"/>
      <c r="C26" s="22"/>
      <c r="D26" s="22"/>
      <c r="E26" s="22"/>
      <c r="F26" s="22"/>
      <c r="G26" s="524" t="s">
        <v>338</v>
      </c>
      <c r="H26" s="524"/>
      <c r="I26" s="524"/>
      <c r="J26" s="524"/>
      <c r="K26" s="524"/>
      <c r="L26" s="524"/>
      <c r="M26" s="524"/>
      <c r="N26" s="524"/>
      <c r="O26" s="524"/>
      <c r="P26" s="524"/>
    </row>
    <row r="27" spans="1:16" ht="13.5" customHeight="1">
      <c r="A27" s="22"/>
      <c r="B27" s="18"/>
      <c r="C27" s="22"/>
      <c r="D27" s="22"/>
      <c r="E27" s="22"/>
      <c r="F27" s="22"/>
      <c r="G27" s="192" t="s">
        <v>339</v>
      </c>
      <c r="H27" s="192"/>
      <c r="I27" s="192"/>
      <c r="J27" s="192"/>
      <c r="K27" s="192"/>
      <c r="L27" s="192"/>
      <c r="M27" s="192"/>
      <c r="N27" s="96"/>
      <c r="O27" s="96"/>
      <c r="P27" s="96"/>
    </row>
    <row r="28" spans="1:16" ht="13.5" customHeight="1">
      <c r="A28" s="22"/>
      <c r="B28" s="18"/>
      <c r="C28" s="22"/>
      <c r="D28" s="22"/>
      <c r="E28" s="22"/>
      <c r="F28" s="22"/>
      <c r="G28" s="192" t="s">
        <v>390</v>
      </c>
      <c r="H28" s="192"/>
      <c r="I28" s="192"/>
      <c r="J28" s="192"/>
      <c r="K28" s="192"/>
      <c r="L28" s="192"/>
      <c r="M28" s="192"/>
      <c r="N28" s="96"/>
      <c r="O28" s="96"/>
      <c r="P28" s="96"/>
    </row>
    <row r="29" spans="1:16" ht="13.5" customHeight="1">
      <c r="A29" s="22"/>
      <c r="B29" s="18"/>
      <c r="C29" s="22"/>
      <c r="D29" s="22"/>
      <c r="E29" s="22"/>
      <c r="F29" s="22"/>
      <c r="G29" s="194" t="s">
        <v>333</v>
      </c>
      <c r="H29" s="192"/>
      <c r="I29" s="192"/>
      <c r="J29" s="192"/>
      <c r="K29" s="96"/>
      <c r="L29" s="96"/>
      <c r="M29" s="96"/>
      <c r="N29" s="96"/>
      <c r="O29" s="96"/>
      <c r="P29" s="96"/>
    </row>
    <row r="30" spans="1:16" ht="13.5" customHeight="1">
      <c r="A30" s="22"/>
      <c r="B30" s="22"/>
      <c r="C30" s="22"/>
      <c r="D30" s="22"/>
      <c r="E30" s="22" t="s">
        <v>340</v>
      </c>
      <c r="F30" s="22"/>
      <c r="G30" s="189" t="s">
        <v>341</v>
      </c>
      <c r="H30" s="189"/>
      <c r="J30" s="20"/>
      <c r="K30" s="99" t="s">
        <v>305</v>
      </c>
      <c r="L30" s="20"/>
      <c r="M30" s="20"/>
      <c r="N30" s="20"/>
      <c r="O30" s="20"/>
      <c r="P30" s="20"/>
    </row>
    <row r="31" spans="1:16" ht="13.5" customHeight="1">
      <c r="A31" s="22"/>
      <c r="B31" s="22"/>
      <c r="C31" s="22"/>
      <c r="D31" s="22"/>
      <c r="E31" s="97"/>
      <c r="F31" s="22"/>
      <c r="G31" s="192" t="s">
        <v>475</v>
      </c>
      <c r="H31" s="192"/>
      <c r="I31" s="192"/>
      <c r="J31" s="96"/>
      <c r="K31" s="96"/>
      <c r="L31" s="20"/>
      <c r="M31" s="20"/>
      <c r="N31" s="20"/>
      <c r="O31" s="20"/>
      <c r="P31" s="20"/>
    </row>
    <row r="32" spans="1:16" ht="13.5" customHeight="1">
      <c r="A32" s="22"/>
      <c r="B32" s="22"/>
      <c r="C32" s="22"/>
      <c r="D32" s="22"/>
      <c r="E32" s="22" t="s">
        <v>342</v>
      </c>
      <c r="F32" s="22"/>
      <c r="G32" s="517" t="s">
        <v>391</v>
      </c>
      <c r="H32" s="517"/>
      <c r="I32" s="517"/>
      <c r="J32" s="517"/>
      <c r="K32" s="517"/>
      <c r="L32" s="517"/>
      <c r="M32" s="517"/>
      <c r="N32" s="517"/>
      <c r="O32" s="517"/>
      <c r="P32" s="517"/>
    </row>
    <row r="33" spans="1:16" ht="13.5" customHeight="1">
      <c r="A33" s="22"/>
      <c r="B33" s="22"/>
      <c r="C33" s="22"/>
      <c r="D33" s="22"/>
      <c r="E33" s="22"/>
      <c r="F33" s="22"/>
      <c r="G33" s="517" t="s">
        <v>343</v>
      </c>
      <c r="H33" s="517"/>
      <c r="I33" s="517"/>
      <c r="J33" s="517"/>
      <c r="K33" s="517"/>
      <c r="L33" s="517"/>
      <c r="M33" s="517"/>
      <c r="N33" s="517"/>
      <c r="O33" s="517"/>
      <c r="P33" s="517"/>
    </row>
    <row r="34" spans="1:16" ht="13.5" customHeight="1">
      <c r="A34" s="22"/>
      <c r="B34" s="22"/>
      <c r="C34" s="22"/>
      <c r="D34" s="22"/>
      <c r="E34" s="22" t="s">
        <v>344</v>
      </c>
      <c r="F34" s="22"/>
      <c r="G34" s="517" t="s">
        <v>345</v>
      </c>
      <c r="H34" s="517"/>
      <c r="I34" s="517"/>
      <c r="J34" s="517"/>
      <c r="K34" s="517"/>
      <c r="L34" s="517"/>
      <c r="M34" s="517"/>
      <c r="N34" s="517"/>
      <c r="O34" s="517"/>
      <c r="P34" s="517"/>
    </row>
    <row r="35" spans="1:16" ht="13.5" customHeight="1">
      <c r="A35" s="22"/>
      <c r="B35" s="22"/>
      <c r="C35" s="22"/>
      <c r="D35" s="22"/>
      <c r="E35" s="22"/>
      <c r="F35" s="22"/>
      <c r="G35" s="517"/>
      <c r="H35" s="517"/>
      <c r="I35" s="517"/>
      <c r="J35" s="517"/>
      <c r="K35" s="517"/>
      <c r="L35" s="517"/>
      <c r="M35" s="517"/>
      <c r="N35" s="517"/>
      <c r="O35" s="517"/>
      <c r="P35" s="517"/>
    </row>
    <row r="36" spans="1:16" ht="13.5" customHeight="1">
      <c r="A36" s="22"/>
      <c r="B36" s="22"/>
      <c r="C36" s="22"/>
      <c r="D36" s="22"/>
      <c r="E36" s="22" t="s">
        <v>346</v>
      </c>
      <c r="F36" s="22"/>
      <c r="G36" s="517" t="s">
        <v>391</v>
      </c>
      <c r="H36" s="517"/>
      <c r="I36" s="517"/>
      <c r="J36" s="517"/>
      <c r="K36" s="517"/>
      <c r="L36" s="517"/>
      <c r="M36" s="517"/>
      <c r="N36" s="517"/>
      <c r="O36" s="517"/>
      <c r="P36" s="517"/>
    </row>
    <row r="37" spans="1:16" ht="13.5" customHeight="1">
      <c r="A37" s="22"/>
      <c r="B37" s="22"/>
      <c r="C37" s="22"/>
      <c r="D37" s="22"/>
      <c r="E37" s="22"/>
      <c r="F37" s="22"/>
      <c r="G37" s="517" t="s">
        <v>347</v>
      </c>
      <c r="H37" s="517"/>
      <c r="I37" s="517"/>
      <c r="J37" s="517"/>
      <c r="K37" s="517"/>
      <c r="L37" s="517"/>
      <c r="M37" s="517"/>
      <c r="N37" s="517"/>
      <c r="O37" s="517"/>
      <c r="P37" s="517"/>
    </row>
    <row r="38" spans="1:16" ht="13.5" customHeight="1">
      <c r="A38" s="22"/>
      <c r="B38" s="22"/>
      <c r="C38" s="22"/>
      <c r="D38" s="22"/>
      <c r="E38" s="189" t="s">
        <v>166</v>
      </c>
      <c r="F38" s="189"/>
      <c r="G38" s="189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3.5" customHeight="1">
      <c r="A39" s="22"/>
      <c r="B39" s="22"/>
      <c r="C39" s="22"/>
      <c r="D39" s="22"/>
      <c r="E39" s="22"/>
      <c r="F39" s="22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3.5" customHeight="1">
      <c r="A40" s="22"/>
      <c r="B40" s="22"/>
      <c r="C40" s="22"/>
      <c r="D40" s="22"/>
      <c r="E40" s="22"/>
      <c r="F40" s="22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3.5" customHeight="1">
      <c r="A41" s="22"/>
      <c r="B41" s="98" t="s">
        <v>348</v>
      </c>
      <c r="C41" s="527" t="s">
        <v>207</v>
      </c>
      <c r="D41" s="528"/>
      <c r="E41" s="99" t="s">
        <v>349</v>
      </c>
      <c r="F41" s="22"/>
      <c r="G41" s="189" t="s">
        <v>474</v>
      </c>
      <c r="H41" s="20"/>
      <c r="I41" s="517" t="s">
        <v>473</v>
      </c>
      <c r="J41" s="517"/>
      <c r="K41" s="20"/>
      <c r="L41" s="20"/>
      <c r="M41" s="19"/>
      <c r="N41" s="20"/>
      <c r="O41" s="20"/>
      <c r="P41" s="20"/>
    </row>
    <row r="42" spans="1:16" ht="13.5" customHeight="1">
      <c r="A42" s="22"/>
      <c r="B42" s="100"/>
      <c r="C42" s="18"/>
      <c r="D42" s="18"/>
      <c r="E42" s="99" t="s">
        <v>387</v>
      </c>
      <c r="F42" s="22"/>
      <c r="G42" s="189" t="s">
        <v>472</v>
      </c>
      <c r="H42" s="20"/>
      <c r="I42" s="189" t="s">
        <v>388</v>
      </c>
      <c r="J42" s="189"/>
      <c r="K42" s="20"/>
      <c r="L42" s="20"/>
      <c r="M42" s="19"/>
      <c r="N42" s="20"/>
      <c r="O42" s="20"/>
      <c r="P42" s="20"/>
    </row>
    <row r="43" spans="1:16" ht="13.5" customHeight="1">
      <c r="A43" s="22"/>
      <c r="B43" s="22"/>
      <c r="C43" s="18"/>
      <c r="D43" s="18"/>
      <c r="E43" s="99" t="s">
        <v>350</v>
      </c>
      <c r="F43" s="22"/>
      <c r="G43" s="189" t="s">
        <v>471</v>
      </c>
      <c r="H43" s="20"/>
      <c r="I43" s="189" t="s">
        <v>335</v>
      </c>
      <c r="J43" s="189"/>
      <c r="K43" s="20"/>
      <c r="L43" s="20"/>
      <c r="M43" s="20"/>
      <c r="N43" s="20"/>
      <c r="O43" s="20"/>
      <c r="P43" s="20"/>
    </row>
    <row r="44" spans="1:16" ht="13.5" customHeight="1">
      <c r="A44" s="22"/>
      <c r="B44" s="22"/>
      <c r="C44" s="528" t="s">
        <v>351</v>
      </c>
      <c r="D44" s="528"/>
      <c r="E44" s="99" t="s">
        <v>389</v>
      </c>
      <c r="F44" s="22"/>
      <c r="G44" s="189" t="s">
        <v>568</v>
      </c>
      <c r="H44" s="20"/>
      <c r="I44" s="189" t="s">
        <v>470</v>
      </c>
      <c r="J44" s="20"/>
      <c r="K44" s="189" t="s">
        <v>353</v>
      </c>
      <c r="L44" s="20"/>
      <c r="M44" s="20"/>
      <c r="N44" s="20"/>
      <c r="O44" s="20"/>
      <c r="P44" s="20"/>
    </row>
    <row r="45" spans="1:16" ht="13.5" customHeight="1">
      <c r="A45" s="22"/>
      <c r="B45" s="22"/>
      <c r="C45" s="22"/>
      <c r="D45" s="22"/>
      <c r="E45" s="22"/>
      <c r="F45" s="22"/>
      <c r="G45" s="189" t="s">
        <v>354</v>
      </c>
      <c r="H45" s="20"/>
      <c r="I45" s="189" t="s">
        <v>355</v>
      </c>
      <c r="J45" s="20"/>
      <c r="K45" s="189" t="s">
        <v>356</v>
      </c>
      <c r="L45" s="19"/>
      <c r="M45" s="19"/>
      <c r="N45" s="20"/>
      <c r="O45" s="20"/>
      <c r="P45" s="20"/>
    </row>
    <row r="46" spans="1:16" ht="13.5" customHeight="1">
      <c r="A46" s="22"/>
      <c r="B46" s="22"/>
      <c r="C46" s="22"/>
      <c r="D46" s="22"/>
      <c r="E46" s="99" t="s">
        <v>357</v>
      </c>
      <c r="F46" s="22"/>
      <c r="G46" s="189" t="s">
        <v>352</v>
      </c>
      <c r="H46" s="20"/>
      <c r="I46" s="189" t="s">
        <v>470</v>
      </c>
      <c r="J46" s="20"/>
      <c r="K46" s="189" t="s">
        <v>353</v>
      </c>
      <c r="L46" s="20"/>
      <c r="M46" s="20"/>
      <c r="N46" s="20"/>
      <c r="O46" s="20"/>
      <c r="P46" s="20"/>
    </row>
    <row r="47" spans="1:16" ht="13.5" customHeight="1">
      <c r="A47" s="22"/>
      <c r="C47" s="22"/>
      <c r="D47" s="22"/>
      <c r="E47" s="22"/>
      <c r="F47" s="22"/>
      <c r="G47" s="189" t="s">
        <v>354</v>
      </c>
      <c r="H47" s="20"/>
      <c r="I47" s="189" t="s">
        <v>355</v>
      </c>
      <c r="J47" s="20"/>
      <c r="K47" s="189" t="s">
        <v>356</v>
      </c>
      <c r="L47" s="19"/>
      <c r="M47" s="19"/>
      <c r="N47" s="20"/>
      <c r="O47" s="20"/>
      <c r="P47" s="20"/>
    </row>
    <row r="48" spans="1:16" ht="13.5" customHeight="1">
      <c r="A48" s="22"/>
      <c r="B48" s="22"/>
      <c r="C48" s="22"/>
      <c r="D48" s="22"/>
      <c r="E48" s="22"/>
      <c r="F48" s="22"/>
      <c r="G48" s="189" t="s">
        <v>358</v>
      </c>
      <c r="H48" s="20"/>
      <c r="I48" s="189" t="s">
        <v>359</v>
      </c>
      <c r="J48" s="20"/>
      <c r="K48" s="20"/>
      <c r="L48" s="20"/>
      <c r="M48" s="20"/>
      <c r="N48" s="20"/>
      <c r="O48" s="20"/>
      <c r="P48" s="20"/>
    </row>
    <row r="49" spans="1:16" ht="13.5" customHeight="1">
      <c r="A49" s="22"/>
      <c r="B49" s="22"/>
      <c r="C49" s="22"/>
      <c r="D49" s="22"/>
      <c r="E49" s="22"/>
      <c r="F49" s="22"/>
      <c r="G49" s="189" t="s">
        <v>360</v>
      </c>
      <c r="H49" s="20"/>
      <c r="I49" s="189" t="s">
        <v>359</v>
      </c>
      <c r="J49" s="20"/>
      <c r="K49" s="20"/>
      <c r="L49" s="20"/>
      <c r="M49" s="20"/>
      <c r="N49" s="20"/>
      <c r="O49" s="20"/>
      <c r="P49" s="20"/>
    </row>
    <row r="50" spans="1:16" ht="13.5" customHeight="1">
      <c r="A50" s="22"/>
      <c r="B50" s="20"/>
      <c r="C50" s="22"/>
      <c r="D50" s="22"/>
      <c r="E50" s="22"/>
      <c r="F50" s="22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3.5" customHeight="1">
      <c r="A51" s="22"/>
      <c r="B51" s="22"/>
      <c r="C51" s="22"/>
      <c r="D51" s="22"/>
      <c r="E51" s="22"/>
      <c r="F51" s="22"/>
      <c r="G51" s="20"/>
      <c r="H51" s="20"/>
      <c r="I51" s="20"/>
      <c r="J51" s="20"/>
      <c r="K51" s="20"/>
      <c r="L51" s="19"/>
      <c r="M51" s="20"/>
      <c r="N51" s="20"/>
      <c r="O51" s="20"/>
      <c r="P51" s="20"/>
    </row>
    <row r="52" spans="1:16" ht="13.5" customHeight="1">
      <c r="A52" s="22"/>
      <c r="B52" s="92" t="s">
        <v>172</v>
      </c>
      <c r="C52" s="22"/>
      <c r="D52" s="22"/>
      <c r="E52" s="22" t="s">
        <v>361</v>
      </c>
      <c r="F52" s="22"/>
      <c r="G52" s="189" t="s">
        <v>211</v>
      </c>
      <c r="H52" s="20"/>
      <c r="I52" s="189" t="s">
        <v>212</v>
      </c>
      <c r="J52" s="20"/>
      <c r="K52" s="189" t="s">
        <v>213</v>
      </c>
      <c r="L52" s="20"/>
      <c r="M52" s="20"/>
      <c r="N52" s="20"/>
      <c r="O52" s="20"/>
      <c r="P52" s="20"/>
    </row>
    <row r="53" spans="1:16" ht="14.25" customHeight="1">
      <c r="A53" s="22"/>
      <c r="B53" s="20"/>
      <c r="C53" s="22"/>
      <c r="D53" s="22"/>
      <c r="E53" s="22" t="s">
        <v>362</v>
      </c>
      <c r="F53" s="22"/>
      <c r="G53" s="189" t="s">
        <v>363</v>
      </c>
      <c r="H53" s="20"/>
      <c r="I53" s="189" t="s">
        <v>214</v>
      </c>
      <c r="J53" s="20"/>
      <c r="K53" s="189" t="s">
        <v>208</v>
      </c>
      <c r="L53" s="20"/>
      <c r="M53" s="189" t="s">
        <v>364</v>
      </c>
      <c r="N53" s="20"/>
      <c r="O53" s="20"/>
      <c r="P53" s="20"/>
    </row>
    <row r="54" spans="1:16" ht="14.25" customHeight="1">
      <c r="A54" s="22"/>
      <c r="B54" s="22"/>
      <c r="C54" s="22"/>
      <c r="D54" s="22"/>
      <c r="E54" s="22" t="s">
        <v>365</v>
      </c>
      <c r="F54" s="22"/>
      <c r="G54" s="189" t="s">
        <v>366</v>
      </c>
      <c r="H54" s="20"/>
      <c r="I54" s="189" t="s">
        <v>367</v>
      </c>
      <c r="J54" s="20"/>
      <c r="K54" s="189" t="s">
        <v>469</v>
      </c>
      <c r="L54" s="19"/>
      <c r="M54" s="189" t="s">
        <v>569</v>
      </c>
      <c r="N54" s="20"/>
      <c r="O54" s="20"/>
      <c r="P54" s="20"/>
    </row>
    <row r="55" spans="1:16" ht="14.25" customHeight="1">
      <c r="A55" s="22"/>
      <c r="B55" s="22"/>
      <c r="C55" s="22"/>
      <c r="D55" s="22"/>
      <c r="E55" s="22" t="s">
        <v>368</v>
      </c>
      <c r="F55" s="22"/>
      <c r="G55" s="189" t="s">
        <v>267</v>
      </c>
      <c r="H55" s="20"/>
      <c r="I55" s="189" t="s">
        <v>369</v>
      </c>
      <c r="J55" s="20"/>
      <c r="K55" s="189" t="s">
        <v>370</v>
      </c>
      <c r="L55" s="20"/>
      <c r="M55" s="20"/>
      <c r="N55" s="20"/>
      <c r="O55" s="20"/>
      <c r="P55" s="20"/>
    </row>
    <row r="56" spans="1:16" ht="14.25" customHeight="1">
      <c r="A56" s="22"/>
      <c r="B56" s="22"/>
      <c r="C56" s="22"/>
      <c r="D56" s="22"/>
      <c r="E56" s="22"/>
      <c r="F56" s="22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4.25" customHeight="1">
      <c r="A57" s="22"/>
      <c r="B57" s="22"/>
      <c r="C57" s="22"/>
      <c r="D57" s="22"/>
      <c r="E57" s="22"/>
      <c r="F57" s="22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4.25" customHeight="1">
      <c r="A58" s="22"/>
      <c r="B58" s="22"/>
      <c r="C58" s="22"/>
      <c r="D58" s="22"/>
      <c r="E58" s="22"/>
      <c r="F58" s="22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4.25" customHeight="1">
      <c r="A59" s="22"/>
      <c r="B59" s="22"/>
      <c r="C59" s="22"/>
      <c r="D59" s="22"/>
      <c r="E59" s="22"/>
      <c r="F59" s="22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4.25" customHeight="1">
      <c r="A60" s="22"/>
      <c r="B60" s="22"/>
      <c r="C60" s="22"/>
      <c r="D60" s="22"/>
      <c r="E60" s="22"/>
      <c r="F60" s="22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4.25" customHeight="1">
      <c r="A61" s="22"/>
      <c r="B61" s="22"/>
      <c r="C61" s="22"/>
      <c r="D61" s="22"/>
      <c r="E61" s="22"/>
      <c r="F61" s="22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4.25" customHeight="1">
      <c r="A62" s="22"/>
      <c r="B62" s="22"/>
      <c r="C62" s="22"/>
      <c r="D62" s="22"/>
      <c r="E62" s="22"/>
      <c r="F62" s="22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4.25" customHeight="1">
      <c r="A63" s="22"/>
      <c r="B63" s="22"/>
      <c r="C63" s="22"/>
      <c r="D63" s="22"/>
      <c r="E63" s="22"/>
      <c r="F63" s="22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14.25" customHeight="1">
      <c r="A64" s="22"/>
      <c r="B64" s="22"/>
      <c r="C64" s="22"/>
      <c r="D64" s="22"/>
      <c r="E64" s="22"/>
      <c r="F64" s="22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14.25" customHeight="1">
      <c r="A65" s="22"/>
      <c r="B65" s="22"/>
      <c r="C65" s="22"/>
      <c r="D65" s="22"/>
      <c r="E65" s="22"/>
      <c r="F65" s="22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14.25" customHeight="1">
      <c r="A66" s="22"/>
      <c r="B66" s="22"/>
      <c r="C66" s="22"/>
      <c r="D66" s="22"/>
      <c r="E66" s="22"/>
      <c r="F66" s="22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14.25" customHeight="1">
      <c r="A67" s="22"/>
      <c r="B67" s="22"/>
      <c r="C67" s="22"/>
      <c r="D67" s="22"/>
      <c r="E67" s="22"/>
      <c r="F67" s="22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ht="14.25" customHeight="1">
      <c r="A68" s="22"/>
      <c r="B68" s="22"/>
      <c r="C68" s="22"/>
      <c r="D68" s="22"/>
      <c r="E68" s="22"/>
      <c r="F68" s="22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ht="14.25" customHeight="1">
      <c r="A69" s="22"/>
      <c r="B69" s="22"/>
      <c r="C69" s="22"/>
      <c r="D69" s="22"/>
      <c r="E69" s="22"/>
      <c r="F69" s="22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14.25" customHeight="1">
      <c r="A70" s="22"/>
      <c r="B70" s="22"/>
      <c r="C70" s="22"/>
      <c r="D70" s="22"/>
      <c r="E70" s="22"/>
      <c r="F70" s="22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ht="14.25" customHeight="1">
      <c r="A71" s="22"/>
      <c r="B71" s="22"/>
      <c r="C71" s="22"/>
      <c r="D71" s="22"/>
      <c r="E71" s="22"/>
      <c r="F71" s="22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ht="14.25" customHeight="1">
      <c r="A72" s="22"/>
      <c r="B72" s="22"/>
      <c r="C72" s="22"/>
      <c r="D72" s="22"/>
      <c r="E72" s="22"/>
      <c r="F72" s="22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14.25" customHeight="1">
      <c r="A73" s="22"/>
      <c r="B73" s="22"/>
      <c r="C73" s="22"/>
      <c r="D73" s="22"/>
      <c r="E73" s="22"/>
      <c r="F73" s="22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14.25" customHeight="1">
      <c r="A74" s="22"/>
      <c r="B74" s="22"/>
      <c r="C74" s="22"/>
      <c r="D74" s="22"/>
      <c r="E74" s="22"/>
      <c r="F74" s="22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14.25" customHeight="1">
      <c r="A75" s="22"/>
      <c r="B75" s="22"/>
      <c r="C75" s="22"/>
      <c r="D75" s="22"/>
      <c r="E75" s="22"/>
      <c r="F75" s="22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ht="14.25" customHeight="1">
      <c r="A76" s="22"/>
      <c r="B76" s="22"/>
      <c r="C76" s="22"/>
      <c r="D76" s="22"/>
      <c r="E76" s="22"/>
      <c r="F76" s="22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14.25" customHeight="1">
      <c r="A77" s="22"/>
      <c r="B77" s="22"/>
      <c r="C77" s="22"/>
      <c r="D77" s="22"/>
      <c r="E77" s="22"/>
      <c r="F77" s="22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ht="14.25" customHeight="1">
      <c r="A78" s="22"/>
      <c r="B78" s="22"/>
      <c r="C78" s="22"/>
      <c r="D78" s="22"/>
      <c r="E78" s="22"/>
      <c r="F78" s="22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ht="14.25" customHeight="1">
      <c r="A79" s="22"/>
      <c r="B79" s="22"/>
      <c r="C79" s="22"/>
      <c r="D79" s="22"/>
      <c r="E79" s="22"/>
      <c r="F79" s="22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ht="14.25" customHeight="1">
      <c r="A80" s="22"/>
      <c r="B80" s="22"/>
      <c r="C80" s="22"/>
      <c r="D80" s="22"/>
      <c r="E80" s="22"/>
      <c r="F80" s="22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ht="14.25" customHeight="1">
      <c r="A81" s="22"/>
      <c r="B81" s="22"/>
      <c r="C81" s="22"/>
      <c r="D81" s="22"/>
      <c r="E81" s="22"/>
      <c r="F81" s="22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ht="12">
      <c r="A82" s="22"/>
      <c r="B82" s="22"/>
      <c r="C82" s="22"/>
      <c r="D82" s="22"/>
      <c r="E82" s="22"/>
      <c r="F82" s="22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ht="12">
      <c r="A83" s="22"/>
      <c r="B83" s="22"/>
      <c r="C83" s="22"/>
      <c r="D83" s="22"/>
      <c r="E83" s="22"/>
      <c r="F83" s="22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ht="12">
      <c r="A84" s="22"/>
      <c r="B84" s="22"/>
      <c r="C84" s="22"/>
      <c r="D84" s="22"/>
      <c r="E84" s="22"/>
      <c r="F84" s="22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ht="12">
      <c r="A85" s="22"/>
      <c r="B85" s="22"/>
      <c r="C85" s="22"/>
      <c r="D85" s="22"/>
      <c r="E85" s="22"/>
      <c r="F85" s="22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ht="12">
      <c r="A86" s="22"/>
      <c r="B86" s="22"/>
      <c r="C86" s="22"/>
      <c r="D86" s="22"/>
      <c r="E86" s="22"/>
      <c r="F86" s="22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ht="12">
      <c r="A87" s="22"/>
      <c r="B87" s="22"/>
      <c r="C87" s="22"/>
      <c r="D87" s="22"/>
      <c r="E87" s="22"/>
      <c r="F87" s="22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ht="12">
      <c r="A88" s="22"/>
      <c r="B88" s="22"/>
      <c r="C88" s="22"/>
      <c r="D88" s="22"/>
      <c r="E88" s="22"/>
      <c r="F88" s="22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ht="12">
      <c r="A89" s="22"/>
      <c r="B89" s="22"/>
      <c r="C89" s="22"/>
      <c r="D89" s="22"/>
      <c r="E89" s="22"/>
      <c r="F89" s="22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ht="12">
      <c r="A90" s="22"/>
      <c r="B90" s="22"/>
      <c r="C90" s="22"/>
      <c r="D90" s="22"/>
      <c r="E90" s="22"/>
      <c r="F90" s="22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ht="12">
      <c r="A91" s="22"/>
      <c r="B91" s="22"/>
      <c r="C91" s="22"/>
      <c r="D91" s="22"/>
      <c r="E91" s="22"/>
      <c r="F91" s="22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ht="12">
      <c r="A92" s="22"/>
      <c r="B92" s="22"/>
      <c r="C92" s="22"/>
      <c r="D92" s="22"/>
      <c r="E92" s="22"/>
      <c r="F92" s="22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ht="12">
      <c r="A93" s="22"/>
      <c r="B93" s="22"/>
      <c r="C93" s="22"/>
      <c r="D93" s="22"/>
      <c r="E93" s="22"/>
      <c r="F93" s="22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ht="12">
      <c r="A94" s="22"/>
      <c r="B94" s="22"/>
      <c r="C94" s="22"/>
      <c r="D94" s="22"/>
      <c r="E94" s="22"/>
      <c r="F94" s="22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ht="12">
      <c r="A95" s="22"/>
      <c r="B95" s="22"/>
      <c r="C95" s="22"/>
      <c r="D95" s="22"/>
      <c r="E95" s="22"/>
      <c r="F95" s="22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12">
      <c r="A96" s="22"/>
      <c r="B96" s="22"/>
      <c r="C96" s="22"/>
      <c r="D96" s="22"/>
      <c r="E96" s="22"/>
      <c r="F96" s="22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2">
      <c r="A97" s="22"/>
      <c r="B97" s="22"/>
      <c r="C97" s="22"/>
      <c r="D97" s="22"/>
      <c r="E97" s="22"/>
      <c r="F97" s="22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2">
      <c r="A98" s="22"/>
      <c r="B98" s="22"/>
      <c r="C98" s="22"/>
      <c r="D98" s="22"/>
      <c r="E98" s="22"/>
      <c r="F98" s="22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12">
      <c r="A99" s="22"/>
      <c r="B99" s="22"/>
      <c r="C99" s="22"/>
      <c r="D99" s="22"/>
      <c r="E99" s="22"/>
      <c r="F99" s="22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12">
      <c r="A100" s="22"/>
      <c r="B100" s="22"/>
      <c r="C100" s="22"/>
      <c r="D100" s="22"/>
      <c r="E100" s="22"/>
      <c r="F100" s="22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ht="12">
      <c r="A101" s="22"/>
      <c r="B101" s="22"/>
      <c r="C101" s="22"/>
      <c r="D101" s="22"/>
      <c r="E101" s="22"/>
      <c r="F101" s="22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ht="12">
      <c r="A102" s="22"/>
      <c r="B102" s="22"/>
      <c r="C102" s="22"/>
      <c r="D102" s="22"/>
      <c r="E102" s="22"/>
      <c r="F102" s="22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ht="12">
      <c r="A103" s="22"/>
      <c r="B103" s="22"/>
      <c r="C103" s="22"/>
      <c r="D103" s="22"/>
      <c r="E103" s="22"/>
      <c r="F103" s="22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ht="12">
      <c r="A104" s="22"/>
      <c r="B104" s="22"/>
      <c r="C104" s="22"/>
      <c r="D104" s="22"/>
      <c r="E104" s="22"/>
      <c r="F104" s="22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ht="12">
      <c r="A105" s="22"/>
      <c r="B105" s="22"/>
      <c r="C105" s="22"/>
      <c r="D105" s="22"/>
      <c r="E105" s="22"/>
      <c r="F105" s="22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ht="12">
      <c r="A106" s="22"/>
      <c r="B106" s="22"/>
      <c r="C106" s="22"/>
      <c r="D106" s="22"/>
      <c r="E106" s="22"/>
      <c r="F106" s="22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ht="12">
      <c r="A107" s="22"/>
      <c r="B107" s="22"/>
      <c r="C107" s="22"/>
      <c r="D107" s="22"/>
      <c r="E107" s="22"/>
      <c r="F107" s="22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ht="12">
      <c r="A108" s="22"/>
      <c r="B108" s="22"/>
      <c r="C108" s="22"/>
      <c r="D108" s="22"/>
      <c r="E108" s="22"/>
      <c r="F108" s="22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ht="12">
      <c r="A109" s="22"/>
      <c r="B109" s="22"/>
      <c r="C109" s="22"/>
      <c r="D109" s="22"/>
      <c r="E109" s="22"/>
      <c r="F109" s="22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12">
      <c r="A110" s="22"/>
      <c r="B110" s="22"/>
      <c r="C110" s="22"/>
      <c r="D110" s="22"/>
      <c r="E110" s="22"/>
      <c r="F110" s="22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ht="12">
      <c r="A111" s="22"/>
      <c r="B111" s="22"/>
      <c r="C111" s="22"/>
      <c r="D111" s="22"/>
      <c r="E111" s="22"/>
      <c r="F111" s="22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ht="12">
      <c r="A112" s="22"/>
      <c r="B112" s="22"/>
      <c r="C112" s="22"/>
      <c r="D112" s="22"/>
      <c r="E112" s="22"/>
      <c r="F112" s="22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ht="12">
      <c r="A113" s="22"/>
      <c r="B113" s="22"/>
      <c r="C113" s="22"/>
      <c r="D113" s="22"/>
      <c r="E113" s="22"/>
      <c r="F113" s="22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ht="12">
      <c r="A114" s="22"/>
      <c r="B114" s="22"/>
      <c r="C114" s="22"/>
      <c r="D114" s="22"/>
      <c r="E114" s="22"/>
      <c r="F114" s="22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ht="12">
      <c r="A115" s="22"/>
      <c r="B115" s="22"/>
      <c r="C115" s="22"/>
      <c r="D115" s="22"/>
      <c r="E115" s="22"/>
      <c r="F115" s="22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ht="12">
      <c r="A116" s="22"/>
      <c r="B116" s="22"/>
      <c r="C116" s="22"/>
      <c r="D116" s="22"/>
      <c r="E116" s="22"/>
      <c r="F116" s="22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ht="12">
      <c r="A117" s="22"/>
      <c r="B117" s="22"/>
      <c r="C117" s="22"/>
      <c r="D117" s="22"/>
      <c r="E117" s="22"/>
      <c r="F117" s="22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ht="12">
      <c r="A118" s="22"/>
      <c r="B118" s="22"/>
      <c r="C118" s="22"/>
      <c r="D118" s="22"/>
      <c r="E118" s="22"/>
      <c r="F118" s="22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ht="12">
      <c r="A119" s="22"/>
      <c r="B119" s="22"/>
      <c r="C119" s="22"/>
      <c r="D119" s="22"/>
      <c r="E119" s="22"/>
      <c r="F119" s="22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ht="12">
      <c r="A120" s="22"/>
      <c r="B120" s="22"/>
      <c r="C120" s="22"/>
      <c r="D120" s="22"/>
      <c r="E120" s="22"/>
      <c r="F120" s="22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ht="12">
      <c r="A121" s="22"/>
      <c r="B121" s="22"/>
      <c r="C121" s="22"/>
      <c r="D121" s="22"/>
      <c r="E121" s="22"/>
      <c r="F121" s="22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ht="12">
      <c r="A122" s="22"/>
      <c r="B122" s="22"/>
      <c r="C122" s="22"/>
      <c r="D122" s="22"/>
      <c r="E122" s="22"/>
      <c r="F122" s="22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ht="12">
      <c r="A123" s="22"/>
      <c r="B123" s="22"/>
      <c r="C123" s="22"/>
      <c r="D123" s="22"/>
      <c r="E123" s="22"/>
      <c r="F123" s="22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ht="12">
      <c r="A124" s="22"/>
      <c r="B124" s="22"/>
      <c r="C124" s="22"/>
      <c r="D124" s="22"/>
      <c r="E124" s="22"/>
      <c r="F124" s="22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ht="12">
      <c r="A125" s="22"/>
      <c r="B125" s="22"/>
      <c r="C125" s="22"/>
      <c r="D125" s="22"/>
      <c r="E125" s="22"/>
      <c r="F125" s="22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ht="12">
      <c r="A126" s="22"/>
      <c r="B126" s="22"/>
      <c r="C126" s="22"/>
      <c r="D126" s="22"/>
      <c r="E126" s="22"/>
      <c r="F126" s="22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ht="12">
      <c r="A127" s="22"/>
      <c r="B127" s="22"/>
      <c r="C127" s="22"/>
      <c r="D127" s="22"/>
      <c r="E127" s="22"/>
      <c r="F127" s="22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ht="12">
      <c r="A128" s="22"/>
      <c r="B128" s="22"/>
      <c r="C128" s="22"/>
      <c r="D128" s="22"/>
      <c r="E128" s="22"/>
      <c r="F128" s="22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ht="12">
      <c r="A129" s="22"/>
      <c r="B129" s="22"/>
      <c r="C129" s="22"/>
      <c r="D129" s="22"/>
      <c r="E129" s="22"/>
      <c r="F129" s="22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ht="12">
      <c r="A130" s="22"/>
      <c r="B130" s="22"/>
      <c r="C130" s="22"/>
      <c r="D130" s="22"/>
      <c r="E130" s="22"/>
      <c r="F130" s="22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ht="12">
      <c r="A131" s="22"/>
      <c r="B131" s="22"/>
      <c r="C131" s="22"/>
      <c r="D131" s="22"/>
      <c r="E131" s="22"/>
      <c r="F131" s="22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ht="12">
      <c r="A132" s="22"/>
      <c r="B132" s="22"/>
      <c r="C132" s="22"/>
      <c r="D132" s="22"/>
      <c r="E132" s="22"/>
      <c r="F132" s="22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ht="12">
      <c r="A133" s="22"/>
      <c r="B133" s="22"/>
      <c r="C133" s="22"/>
      <c r="D133" s="22"/>
      <c r="E133" s="22"/>
      <c r="F133" s="22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ht="12">
      <c r="A134" s="22"/>
      <c r="B134" s="22"/>
      <c r="C134" s="22"/>
      <c r="D134" s="22"/>
      <c r="E134" s="22"/>
      <c r="F134" s="22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ht="12">
      <c r="A135" s="22"/>
      <c r="B135" s="22"/>
      <c r="C135" s="22"/>
      <c r="D135" s="22"/>
      <c r="E135" s="22"/>
      <c r="F135" s="22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ht="12">
      <c r="A136" s="22"/>
      <c r="B136" s="22"/>
      <c r="C136" s="22"/>
      <c r="D136" s="22"/>
      <c r="E136" s="22"/>
      <c r="F136" s="22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ht="12">
      <c r="A137" s="22"/>
      <c r="B137" s="22"/>
      <c r="C137" s="22"/>
      <c r="D137" s="22"/>
      <c r="E137" s="22"/>
      <c r="F137" s="22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ht="12">
      <c r="A138" s="22"/>
      <c r="B138" s="22"/>
      <c r="C138" s="22"/>
      <c r="D138" s="22"/>
      <c r="E138" s="22"/>
      <c r="F138" s="22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ht="12">
      <c r="A139" s="22"/>
      <c r="B139" s="22"/>
      <c r="C139" s="22"/>
      <c r="D139" s="22"/>
      <c r="E139" s="22"/>
      <c r="F139" s="22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ht="12">
      <c r="A140" s="22"/>
      <c r="B140" s="22"/>
      <c r="C140" s="22"/>
      <c r="D140" s="22"/>
      <c r="E140" s="22"/>
      <c r="F140" s="22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ht="12">
      <c r="A141" s="22"/>
      <c r="B141" s="22"/>
      <c r="C141" s="22"/>
      <c r="D141" s="22"/>
      <c r="E141" s="22"/>
      <c r="F141" s="22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ht="12">
      <c r="A142" s="22"/>
      <c r="B142" s="22"/>
      <c r="C142" s="22"/>
      <c r="D142" s="22"/>
      <c r="E142" s="22"/>
      <c r="F142" s="22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ht="12">
      <c r="A143" s="22"/>
      <c r="B143" s="22"/>
      <c r="C143" s="22"/>
      <c r="D143" s="22"/>
      <c r="E143" s="22"/>
      <c r="F143" s="22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ht="12">
      <c r="A144" s="22"/>
      <c r="B144" s="22"/>
      <c r="C144" s="22"/>
      <c r="D144" s="22"/>
      <c r="E144" s="22"/>
      <c r="F144" s="22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ht="12">
      <c r="A145" s="22"/>
      <c r="B145" s="22"/>
      <c r="C145" s="22"/>
      <c r="D145" s="22"/>
      <c r="E145" s="22"/>
      <c r="F145" s="22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ht="12">
      <c r="A146" s="22"/>
      <c r="B146" s="22"/>
      <c r="C146" s="22"/>
      <c r="D146" s="22"/>
      <c r="E146" s="22"/>
      <c r="F146" s="22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ht="12">
      <c r="A147" s="22"/>
      <c r="B147" s="22"/>
      <c r="C147" s="22"/>
      <c r="D147" s="22"/>
      <c r="E147" s="22"/>
      <c r="F147" s="22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ht="12">
      <c r="A148" s="22"/>
      <c r="B148" s="22"/>
      <c r="C148" s="22"/>
      <c r="D148" s="22"/>
      <c r="E148" s="22"/>
      <c r="F148" s="22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ht="12">
      <c r="A149" s="22"/>
      <c r="B149" s="22"/>
      <c r="C149" s="22"/>
      <c r="D149" s="22"/>
      <c r="E149" s="22"/>
      <c r="F149" s="22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ht="12">
      <c r="A150" s="22"/>
      <c r="B150" s="22"/>
      <c r="C150" s="22"/>
      <c r="D150" s="22"/>
      <c r="E150" s="22"/>
      <c r="F150" s="22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ht="12">
      <c r="A151" s="22"/>
      <c r="B151" s="22"/>
      <c r="C151" s="22"/>
      <c r="D151" s="22"/>
      <c r="E151" s="22"/>
      <c r="F151" s="22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ht="12">
      <c r="A152" s="22"/>
      <c r="B152" s="22"/>
      <c r="C152" s="22"/>
      <c r="D152" s="22"/>
      <c r="E152" s="22"/>
      <c r="F152" s="22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ht="12">
      <c r="A153" s="22"/>
      <c r="B153" s="22"/>
      <c r="C153" s="22"/>
      <c r="D153" s="22"/>
      <c r="E153" s="22"/>
      <c r="F153" s="22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ht="12">
      <c r="A154" s="22"/>
      <c r="B154" s="22"/>
      <c r="C154" s="22"/>
      <c r="D154" s="22"/>
      <c r="E154" s="22"/>
      <c r="F154" s="22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ht="12">
      <c r="A155" s="22"/>
      <c r="B155" s="22"/>
      <c r="C155" s="22"/>
      <c r="D155" s="22"/>
      <c r="E155" s="22"/>
      <c r="F155" s="22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ht="12">
      <c r="A156" s="22"/>
      <c r="B156" s="22"/>
      <c r="C156" s="22"/>
      <c r="D156" s="22"/>
      <c r="E156" s="22"/>
      <c r="F156" s="22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ht="12">
      <c r="A157" s="22"/>
      <c r="B157" s="22"/>
      <c r="C157" s="22"/>
      <c r="D157" s="22"/>
      <c r="E157" s="22"/>
      <c r="F157" s="22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ht="12">
      <c r="A158" s="22"/>
      <c r="B158" s="22"/>
      <c r="C158" s="22"/>
      <c r="D158" s="22"/>
      <c r="E158" s="22"/>
      <c r="F158" s="22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ht="12">
      <c r="A159" s="22"/>
      <c r="B159" s="22"/>
      <c r="C159" s="22"/>
      <c r="D159" s="22"/>
      <c r="E159" s="22"/>
      <c r="F159" s="22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ht="12">
      <c r="A160" s="22"/>
      <c r="B160" s="22"/>
      <c r="C160" s="22"/>
      <c r="D160" s="22"/>
      <c r="E160" s="22"/>
      <c r="F160" s="22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ht="12">
      <c r="A161" s="22"/>
      <c r="B161" s="22"/>
      <c r="C161" s="22"/>
      <c r="D161" s="22"/>
      <c r="E161" s="22"/>
      <c r="F161" s="22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ht="12">
      <c r="A162" s="22"/>
      <c r="B162" s="22"/>
      <c r="C162" s="22"/>
      <c r="D162" s="22"/>
      <c r="E162" s="22"/>
      <c r="F162" s="22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ht="12">
      <c r="A163" s="22"/>
      <c r="B163" s="22"/>
      <c r="C163" s="22"/>
      <c r="D163" s="22"/>
      <c r="E163" s="22"/>
      <c r="F163" s="22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ht="12">
      <c r="A164" s="22"/>
      <c r="B164" s="22"/>
      <c r="C164" s="22"/>
      <c r="D164" s="22"/>
      <c r="E164" s="22"/>
      <c r="F164" s="22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ht="12">
      <c r="A165" s="22"/>
      <c r="B165" s="22"/>
      <c r="C165" s="22"/>
      <c r="D165" s="22"/>
      <c r="E165" s="22"/>
      <c r="F165" s="22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ht="12">
      <c r="A166" s="22"/>
      <c r="B166" s="22"/>
      <c r="C166" s="22"/>
      <c r="D166" s="22"/>
      <c r="E166" s="22"/>
      <c r="F166" s="22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ht="12">
      <c r="A167" s="22"/>
      <c r="B167" s="22"/>
      <c r="C167" s="22"/>
      <c r="D167" s="22"/>
      <c r="E167" s="22"/>
      <c r="F167" s="22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ht="12">
      <c r="A168" s="22"/>
      <c r="B168" s="22"/>
      <c r="C168" s="22"/>
      <c r="D168" s="22"/>
      <c r="E168" s="22"/>
      <c r="F168" s="22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ht="12">
      <c r="A169" s="22"/>
      <c r="B169" s="22"/>
      <c r="C169" s="22"/>
      <c r="D169" s="22"/>
      <c r="E169" s="22"/>
      <c r="F169" s="22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ht="12">
      <c r="A170" s="22"/>
      <c r="B170" s="22"/>
      <c r="C170" s="22"/>
      <c r="D170" s="22"/>
      <c r="E170" s="22"/>
      <c r="F170" s="22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ht="12">
      <c r="A171" s="22"/>
      <c r="B171" s="22"/>
      <c r="C171" s="22"/>
      <c r="D171" s="22"/>
      <c r="E171" s="22"/>
      <c r="F171" s="22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ht="12">
      <c r="A172" s="22"/>
      <c r="B172" s="22"/>
      <c r="C172" s="22"/>
      <c r="D172" s="22"/>
      <c r="E172" s="22"/>
      <c r="F172" s="22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ht="12">
      <c r="A173" s="22"/>
      <c r="B173" s="22"/>
      <c r="C173" s="22"/>
      <c r="D173" s="22"/>
      <c r="E173" s="22"/>
      <c r="F173" s="22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ht="12">
      <c r="A174" s="22"/>
      <c r="B174" s="22"/>
      <c r="C174" s="22"/>
      <c r="D174" s="22"/>
      <c r="E174" s="22"/>
      <c r="F174" s="22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ht="12">
      <c r="A175" s="22"/>
      <c r="B175" s="22"/>
      <c r="C175" s="22"/>
      <c r="D175" s="22"/>
      <c r="E175" s="22"/>
      <c r="F175" s="22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ht="12">
      <c r="A176" s="22"/>
      <c r="B176" s="22"/>
      <c r="C176" s="22"/>
      <c r="D176" s="22"/>
      <c r="E176" s="22"/>
      <c r="F176" s="22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ht="12">
      <c r="A177" s="22"/>
      <c r="B177" s="22"/>
      <c r="C177" s="22"/>
      <c r="D177" s="22"/>
      <c r="E177" s="22"/>
      <c r="F177" s="22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ht="12">
      <c r="A178" s="22"/>
      <c r="B178" s="22"/>
      <c r="C178" s="22"/>
      <c r="D178" s="22"/>
      <c r="E178" s="22"/>
      <c r="F178" s="22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ht="12">
      <c r="A179" s="22"/>
      <c r="B179" s="22"/>
      <c r="C179" s="22"/>
      <c r="D179" s="22"/>
      <c r="E179" s="22"/>
      <c r="F179" s="22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ht="12">
      <c r="A180" s="22"/>
      <c r="B180" s="22"/>
      <c r="C180" s="22"/>
      <c r="D180" s="22"/>
      <c r="E180" s="22"/>
      <c r="F180" s="22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ht="12">
      <c r="A181" s="22"/>
      <c r="B181" s="22"/>
      <c r="C181" s="22"/>
      <c r="D181" s="22"/>
      <c r="E181" s="22"/>
      <c r="F181" s="22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ht="12">
      <c r="A182" s="22"/>
      <c r="B182" s="22"/>
      <c r="C182" s="22"/>
      <c r="D182" s="22"/>
      <c r="E182" s="22"/>
      <c r="F182" s="22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ht="12">
      <c r="A183" s="22"/>
      <c r="B183" s="22"/>
      <c r="C183" s="22"/>
      <c r="D183" s="22"/>
      <c r="E183" s="22"/>
      <c r="F183" s="22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ht="12">
      <c r="A184" s="22"/>
      <c r="B184" s="22"/>
      <c r="C184" s="22"/>
      <c r="D184" s="22"/>
      <c r="E184" s="22"/>
      <c r="F184" s="22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ht="12">
      <c r="A185" s="22"/>
      <c r="B185" s="22"/>
      <c r="C185" s="22"/>
      <c r="D185" s="22"/>
      <c r="E185" s="22"/>
      <c r="F185" s="22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ht="12">
      <c r="A186" s="22"/>
      <c r="B186" s="22"/>
      <c r="C186" s="22"/>
      <c r="D186" s="22"/>
      <c r="E186" s="22"/>
      <c r="F186" s="22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ht="12">
      <c r="A187" s="22"/>
      <c r="B187" s="22"/>
      <c r="C187" s="22"/>
      <c r="D187" s="22"/>
      <c r="E187" s="22"/>
      <c r="F187" s="22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ht="12">
      <c r="A188" s="22"/>
      <c r="B188" s="22"/>
      <c r="C188" s="22"/>
      <c r="D188" s="22"/>
      <c r="E188" s="22"/>
      <c r="F188" s="22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ht="12">
      <c r="A189" s="22"/>
      <c r="B189" s="22"/>
      <c r="C189" s="22"/>
      <c r="D189" s="22"/>
      <c r="E189" s="22"/>
      <c r="F189" s="22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ht="12">
      <c r="A190" s="22"/>
      <c r="B190" s="22"/>
      <c r="C190" s="22"/>
      <c r="D190" s="22"/>
      <c r="E190" s="22"/>
      <c r="F190" s="22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ht="12">
      <c r="A191" s="22"/>
      <c r="B191" s="22"/>
      <c r="C191" s="22"/>
      <c r="D191" s="22"/>
      <c r="E191" s="22"/>
      <c r="F191" s="22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ht="12">
      <c r="A192" s="22"/>
      <c r="B192" s="22"/>
      <c r="C192" s="22"/>
      <c r="D192" s="22"/>
      <c r="E192" s="22"/>
      <c r="F192" s="22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ht="12">
      <c r="A193" s="22"/>
      <c r="B193" s="22"/>
      <c r="C193" s="22"/>
      <c r="D193" s="22"/>
      <c r="E193" s="22"/>
      <c r="F193" s="22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</sheetData>
  <sheetProtection/>
  <mergeCells count="16">
    <mergeCell ref="A1:O2"/>
    <mergeCell ref="K3:O3"/>
    <mergeCell ref="G14:H14"/>
    <mergeCell ref="G16:K16"/>
    <mergeCell ref="E18:E19"/>
    <mergeCell ref="G18:K19"/>
    <mergeCell ref="G37:P37"/>
    <mergeCell ref="C41:D41"/>
    <mergeCell ref="I41:J41"/>
    <mergeCell ref="C44:D44"/>
    <mergeCell ref="G25:H25"/>
    <mergeCell ref="G26:P26"/>
    <mergeCell ref="G32:P32"/>
    <mergeCell ref="G33:P33"/>
    <mergeCell ref="G34:P35"/>
    <mergeCell ref="G36:P3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headerFooter alignWithMargins="0">
    <oddHeader xml:space="preserve">&amp;C                              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2015-03-17T01:27:51Z</cp:lastPrinted>
  <dcterms:created xsi:type="dcterms:W3CDTF">2001-03-22T05:33:29Z</dcterms:created>
  <dcterms:modified xsi:type="dcterms:W3CDTF">2015-03-17T05:56:32Z</dcterms:modified>
  <cp:category/>
  <cp:version/>
  <cp:contentType/>
  <cp:contentStatus/>
</cp:coreProperties>
</file>