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20" windowWidth="10275" windowHeight="8100" tabRatio="723" activeTab="1"/>
  </bookViews>
  <sheets>
    <sheet name="見出し" sheetId="1" r:id="rId1"/>
    <sheet name="1" sheetId="2" r:id="rId2"/>
    <sheet name="2" sheetId="3" r:id="rId3"/>
    <sheet name="3.4" sheetId="4" r:id="rId4"/>
    <sheet name="5.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.14" sheetId="12" r:id="rId12"/>
  </sheets>
  <definedNames>
    <definedName name="_xlnm.Print_Area" localSheetId="9">'11'!$A$1:$V$35</definedName>
    <definedName name="_xlnm.Print_Area" localSheetId="11">'13.14'!$A$1:$AE$56</definedName>
    <definedName name="_xlnm.Print_Area" localSheetId="6">'8'!$A$1:$V$98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<sst xmlns="http://schemas.openxmlformats.org/spreadsheetml/2006/main" count="1189" uniqueCount="772">
  <si>
    <t>１．</t>
  </si>
  <si>
    <t>４．</t>
  </si>
  <si>
    <t>１</t>
  </si>
  <si>
    <t>（単位 ： 百万円）</t>
  </si>
  <si>
    <t>項　　　　　　　　　　　目</t>
  </si>
  <si>
    <t>総額</t>
  </si>
  <si>
    <t>平　成</t>
  </si>
  <si>
    <t>年　度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</si>
  <si>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</si>
  <si>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</si>
  <si>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</si>
  <si>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</si>
  <si>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</si>
  <si>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</si>
  <si>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</si>
  <si>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</si>
  <si>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</si>
  <si>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</si>
  <si>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計</t>
  </si>
  <si>
    <t>財　産　所　得</t>
  </si>
  <si>
    <t>企　業　所　得</t>
  </si>
  <si>
    <t>総　　　　　額</t>
  </si>
  <si>
    <t>市　　　　　別</t>
  </si>
  <si>
    <t>（単位 ： 百万円）</t>
  </si>
  <si>
    <t>市　　　　別</t>
  </si>
  <si>
    <t>別府市</t>
  </si>
  <si>
    <t>（％）</t>
  </si>
  <si>
    <t>対 前 年 比</t>
  </si>
  <si>
    <t>総　　　合</t>
  </si>
  <si>
    <t>食　　　料</t>
  </si>
  <si>
    <t>住　　　居</t>
  </si>
  <si>
    <t>光熱 ・ 水道</t>
  </si>
  <si>
    <t>家事用品</t>
  </si>
  <si>
    <t xml:space="preserve">家　 具 ・ </t>
  </si>
  <si>
    <t>被服 及び</t>
  </si>
  <si>
    <t>履　物</t>
  </si>
  <si>
    <t>保 健 医 療</t>
  </si>
  <si>
    <t>交通 ・ 通信</t>
  </si>
  <si>
    <t>教　　　育</t>
  </si>
  <si>
    <t>教 養 娯 楽</t>
  </si>
  <si>
    <t>諸　雑　費</t>
  </si>
  <si>
    <t>地　　　　域</t>
  </si>
  <si>
    <t>地　　　　　　域</t>
  </si>
  <si>
    <t>札幌</t>
  </si>
  <si>
    <t>青森</t>
  </si>
  <si>
    <t>盛岡</t>
  </si>
  <si>
    <t>仙台</t>
  </si>
  <si>
    <t>山形</t>
  </si>
  <si>
    <t>福島</t>
  </si>
  <si>
    <t>水戸</t>
  </si>
  <si>
    <t>前橋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</si>
  <si>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</si>
  <si>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</si>
  <si>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</si>
  <si>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</si>
  <si>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</si>
  <si>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</si>
  <si>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</si>
  <si>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</si>
  <si>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</si>
  <si>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</si>
  <si>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</si>
  <si>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</si>
  <si>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</si>
  <si>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</si>
  <si>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</si>
  <si>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</si>
  <si>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</si>
  <si>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</si>
  <si>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</si>
  <si>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</si>
  <si>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</si>
  <si>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</si>
  <si>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</si>
  <si>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</si>
  <si>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</si>
  <si>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</si>
  <si>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</si>
  <si>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</si>
  <si>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</si>
  <si>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</si>
  <si>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</si>
  <si>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</si>
  <si>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</si>
  <si>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</si>
  <si>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</si>
  <si>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</si>
  <si>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北九州</t>
  </si>
  <si>
    <t>都　　市</t>
  </si>
  <si>
    <t>秋田</t>
  </si>
  <si>
    <t>宇都宮</t>
  </si>
  <si>
    <t>富山</t>
  </si>
  <si>
    <t>福井</t>
  </si>
  <si>
    <t>甲府</t>
  </si>
  <si>
    <t>長野</t>
  </si>
  <si>
    <t>名古屋</t>
  </si>
  <si>
    <t>津</t>
  </si>
  <si>
    <t>大津</t>
  </si>
  <si>
    <t>神戸</t>
  </si>
  <si>
    <t>松江</t>
  </si>
  <si>
    <t>高知</t>
  </si>
  <si>
    <t>８．</t>
  </si>
  <si>
    <t>県下各市別経済活動総生産</t>
  </si>
  <si>
    <t>県下各市の分配所得</t>
  </si>
  <si>
    <t>市別所得水準</t>
  </si>
  <si>
    <t>消費者物価地域差指数</t>
  </si>
  <si>
    <t>消費生活物資品目別小売価格</t>
  </si>
  <si>
    <t>別府市内青果卸売市場の品目別入荷状況</t>
  </si>
  <si>
    <t>市別テレビ普及状況</t>
  </si>
  <si>
    <t>酒類消費状況</t>
  </si>
  <si>
    <t>資料 … 大分県統計調査課</t>
  </si>
  <si>
    <t>市民生活</t>
  </si>
  <si>
    <t>総　　数</t>
  </si>
  <si>
    <t>清　　酒</t>
  </si>
  <si>
    <t>合成清酒</t>
  </si>
  <si>
    <t>焼　　酎</t>
  </si>
  <si>
    <t>果 実 酒</t>
  </si>
  <si>
    <t>そ の 他</t>
  </si>
  <si>
    <t>平成</t>
  </si>
  <si>
    <t>資料 … 別府税務署</t>
  </si>
  <si>
    <t>　品　　目　　別　　小　　売　　価　　格</t>
  </si>
  <si>
    <t>（単位 ： 円）</t>
  </si>
  <si>
    <t>品　　　　　　目</t>
  </si>
  <si>
    <t>規　　　　　　　格</t>
  </si>
  <si>
    <t>平　　　　　　　　　　均</t>
  </si>
  <si>
    <t>月　　　　　　　　　　　　別　　　　　　　　　　　　平　　　　　　　　　　　　均</t>
  </si>
  <si>
    <t>品 目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</si>
  <si>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</si>
  <si>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</si>
  <si>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</si>
  <si>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</si>
  <si>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</si>
  <si>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</si>
  <si>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</si>
  <si>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</si>
  <si>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</si>
  <si>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</si>
  <si>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</si>
  <si>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</si>
  <si>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</si>
  <si>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</si>
  <si>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１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</si>
  <si>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</si>
  <si>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</si>
  <si>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</si>
  <si>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</si>
  <si>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</si>
  <si>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</si>
  <si>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</si>
  <si>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</si>
  <si>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４</t>
  </si>
  <si>
    <t>５．</t>
  </si>
  <si>
    <t>豚肉</t>
  </si>
  <si>
    <t>５</t>
  </si>
  <si>
    <t>６．</t>
  </si>
  <si>
    <t>鶏肉</t>
  </si>
  <si>
    <t>６</t>
  </si>
  <si>
    <t>７．</t>
  </si>
  <si>
    <t>鶏卵</t>
  </si>
  <si>
    <t>７</t>
  </si>
  <si>
    <t>８．</t>
  </si>
  <si>
    <t>８</t>
  </si>
  <si>
    <t>９．</t>
  </si>
  <si>
    <t>牛乳</t>
  </si>
  <si>
    <t>９</t>
  </si>
  <si>
    <t>１０．</t>
  </si>
  <si>
    <t>豆腐</t>
  </si>
  <si>
    <t>１１．</t>
  </si>
  <si>
    <t>１２．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</si>
  <si>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</si>
  <si>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</si>
  <si>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</si>
  <si>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</si>
  <si>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</si>
  <si>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</si>
  <si>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</si>
  <si>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</si>
  <si>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</si>
  <si>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</si>
  <si>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</si>
  <si>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１９．</t>
  </si>
  <si>
    <t>食用油</t>
  </si>
  <si>
    <t>２０．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</si>
  <si>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</si>
  <si>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</si>
  <si>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</si>
  <si>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</si>
  <si>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</si>
  <si>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</si>
  <si>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</si>
  <si>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</si>
  <si>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</si>
  <si>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</si>
  <si>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</si>
  <si>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２８．</t>
  </si>
  <si>
    <t>２９．</t>
  </si>
  <si>
    <t>合成洗剤</t>
  </si>
  <si>
    <t>ガソリン</t>
  </si>
  <si>
    <t>資料 … 商工課</t>
  </si>
  <si>
    <t>さいたま</t>
  </si>
  <si>
    <t>たばこ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</si>
  <si>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</si>
  <si>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</si>
  <si>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</si>
  <si>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</si>
  <si>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</si>
  <si>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</si>
  <si>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</si>
  <si>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</si>
  <si>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</si>
  <si>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年　　　　　　次</t>
  </si>
  <si>
    <t>食　　　　料</t>
  </si>
  <si>
    <t>平　　　成</t>
  </si>
  <si>
    <t>年</t>
  </si>
  <si>
    <t>経済活動別市内総生産</t>
  </si>
  <si>
    <t>市民所得の分配</t>
  </si>
  <si>
    <t>市別分配所得</t>
  </si>
  <si>
    <t>日清（薄力粉）　　　　　　　 　　 　　</t>
  </si>
  <si>
    <t>もも肉（中）　　　　　　　　　　　　　</t>
  </si>
  <si>
    <t>平均指数</t>
  </si>
  <si>
    <t>＊総合</t>
  </si>
  <si>
    <t>東京都
区部</t>
  </si>
  <si>
    <t>資料 …消費者物価指数（ＣＰＩ）</t>
  </si>
  <si>
    <t>食 料</t>
  </si>
  <si>
    <t>別府市</t>
  </si>
  <si>
    <t>県　　計</t>
  </si>
  <si>
    <t>市　　計</t>
  </si>
  <si>
    <t>総額</t>
  </si>
  <si>
    <t>第１次産業計</t>
  </si>
  <si>
    <t>農業</t>
  </si>
  <si>
    <t>林業</t>
  </si>
  <si>
    <t>水産業</t>
  </si>
  <si>
    <t>第２次産業計</t>
  </si>
  <si>
    <t>鉱業</t>
  </si>
  <si>
    <t>製造業</t>
  </si>
  <si>
    <t>建設業</t>
  </si>
  <si>
    <t>第３次産業計</t>
  </si>
  <si>
    <t>電気・ガス・水道業</t>
  </si>
  <si>
    <t>金融・保険業</t>
  </si>
  <si>
    <t>不動産業</t>
  </si>
  <si>
    <t>サ－ビス業</t>
  </si>
  <si>
    <t>（控除）</t>
  </si>
  <si>
    <t>雇用者報酬</t>
  </si>
  <si>
    <t>賃金・俸給</t>
  </si>
  <si>
    <t>雇主の現実社会負担</t>
  </si>
  <si>
    <t>雇主の帰属社会負担</t>
  </si>
  <si>
    <t>財産所得</t>
  </si>
  <si>
    <t>一般政府</t>
  </si>
  <si>
    <t>受取</t>
  </si>
  <si>
    <t>支払</t>
  </si>
  <si>
    <t>家計</t>
  </si>
  <si>
    <t>企業所得</t>
  </si>
  <si>
    <t>民間法人企業</t>
  </si>
  <si>
    <t>公的企業</t>
  </si>
  <si>
    <t>個人企業</t>
  </si>
  <si>
    <t>農林水産業</t>
  </si>
  <si>
    <t>その他の産業</t>
  </si>
  <si>
    <t>持家</t>
  </si>
  <si>
    <t>月　　次</t>
  </si>
  <si>
    <t>総合</t>
  </si>
  <si>
    <t>食料</t>
  </si>
  <si>
    <t>住居</t>
  </si>
  <si>
    <t>光熱・水道</t>
  </si>
  <si>
    <t>家具・家事用品</t>
  </si>
  <si>
    <t>被服　及び　履物</t>
  </si>
  <si>
    <t>保健医療</t>
  </si>
  <si>
    <t>交通・通信</t>
  </si>
  <si>
    <t>教育</t>
  </si>
  <si>
    <t>教養娯楽</t>
  </si>
  <si>
    <t>諸雑費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</si>
  <si>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</si>
  <si>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</si>
  <si>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</si>
  <si>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</si>
  <si>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</si>
  <si>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</si>
  <si>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</si>
  <si>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</si>
  <si>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</si>
  <si>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</si>
  <si>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</si>
  <si>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</si>
  <si>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</si>
  <si>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</si>
  <si>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</si>
  <si>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上下水道料</t>
  </si>
  <si>
    <t>授業料等</t>
  </si>
  <si>
    <t>月</t>
  </si>
  <si>
    <t>年</t>
  </si>
  <si>
    <t>（単位 ： ｔ ・ 千円）</t>
  </si>
  <si>
    <t>品　　　　　目</t>
  </si>
  <si>
    <t>数　　量</t>
  </si>
  <si>
    <t>金　　額</t>
  </si>
  <si>
    <t>（ 野　　　　　　菜 ）</t>
  </si>
  <si>
    <t>（ 果　　　　　　実 ）</t>
  </si>
  <si>
    <t>果菜類</t>
  </si>
  <si>
    <t>平成</t>
  </si>
  <si>
    <t>根菜類</t>
  </si>
  <si>
    <t>かんきつ類</t>
  </si>
  <si>
    <t>巨峰</t>
  </si>
  <si>
    <t>その他のぶどう</t>
  </si>
  <si>
    <t>甘なつみかん</t>
  </si>
  <si>
    <t>果瓜類</t>
  </si>
  <si>
    <t>温室メロン</t>
  </si>
  <si>
    <t>豆類</t>
  </si>
  <si>
    <t>その他の雑かん</t>
  </si>
  <si>
    <t>その他のメロン</t>
  </si>
  <si>
    <t>葉茎菜類</t>
  </si>
  <si>
    <t>実えんどう</t>
  </si>
  <si>
    <t>その他の菜類</t>
  </si>
  <si>
    <t>輸入果実</t>
  </si>
  <si>
    <t>土物類</t>
  </si>
  <si>
    <t>王林</t>
  </si>
  <si>
    <t>ほうれん草</t>
  </si>
  <si>
    <t>幸水</t>
  </si>
  <si>
    <t>輸入おうとう</t>
  </si>
  <si>
    <t>豊水</t>
  </si>
  <si>
    <t>二十世紀</t>
  </si>
  <si>
    <t>新高</t>
  </si>
  <si>
    <t>その他の輸入果実</t>
  </si>
  <si>
    <t>菌類</t>
  </si>
  <si>
    <t>洋菜類</t>
  </si>
  <si>
    <t>生しいたけ</t>
  </si>
  <si>
    <t>西洋なし</t>
  </si>
  <si>
    <t>甘かき</t>
  </si>
  <si>
    <t>渋がき</t>
  </si>
  <si>
    <t>（単位 ： 件）</t>
  </si>
  <si>
    <t>年　　度　　お　　よ　　び　　市</t>
  </si>
  <si>
    <t>放　送　受　信　契　約　数</t>
  </si>
  <si>
    <t>衛 星 放 送 契 約 数  （ 再 掲 ）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</si>
  <si>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</si>
  <si>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</si>
  <si>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</si>
  <si>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</si>
  <si>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</si>
  <si>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</si>
  <si>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</si>
  <si>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</si>
  <si>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</si>
  <si>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</si>
  <si>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 … 日本放送協会</t>
  </si>
  <si>
    <t xml:space="preserve">紙パック入り　　　　　　　　  　　　　   </t>
  </si>
  <si>
    <t>袋入　上白糖　　　　　　 　　　　　</t>
  </si>
  <si>
    <t>袋入　赤みそ　　　　　　　 　　　　</t>
  </si>
  <si>
    <t>平　成</t>
  </si>
  <si>
    <t>度</t>
  </si>
  <si>
    <t>昭　　　和</t>
  </si>
  <si>
    <t>【注】</t>
  </si>
  <si>
    <t>計／平均</t>
  </si>
  <si>
    <t>非　営　利　団　体</t>
  </si>
  <si>
    <t>対　家　計　民　間</t>
  </si>
  <si>
    <t>一人あたり</t>
  </si>
  <si>
    <t>消費者物価地域差指数の推移 （大分市）</t>
  </si>
  <si>
    <t>消費者物価指数 （大分市）</t>
  </si>
  <si>
    <t>対 家 計 民 間</t>
  </si>
  <si>
    <t>非 営 利 団 体</t>
  </si>
  <si>
    <t>　平　　　　成</t>
  </si>
  <si>
    <t>持家の帰属</t>
  </si>
  <si>
    <t>家賃を除く総合</t>
  </si>
  <si>
    <t>資料 … 公設地方卸売市場</t>
  </si>
  <si>
    <t>　１　０　　大　　費　　目　　指　　数　（ つ づ き ）</t>
  </si>
  <si>
    <t>豊後大野市</t>
  </si>
  <si>
    <t>由布市</t>
  </si>
  <si>
    <t>国東市</t>
  </si>
  <si>
    <t>※</t>
  </si>
  <si>
    <t>資料 … 消費者物価指数（CPI)</t>
  </si>
  <si>
    <t>本表は、別府市消費者モニタ－による小売り価格を掲げたものである。</t>
  </si>
  <si>
    <t xml:space="preserve"> 消費者物価地域差指数は、物価の都市相互間の差を測定するもので、全国平均及び</t>
  </si>
  <si>
    <t>（別府税務署管内）</t>
  </si>
  <si>
    <t>消費者物価地域別１０大費目指数</t>
  </si>
  <si>
    <t>豊後大野市</t>
  </si>
  <si>
    <t>【注】 推計に用いる基礎資料、推計方法変更のため、過去の掲載数値が前回公表と異なる部分がある。</t>
  </si>
  <si>
    <t>【注】 推計に用いる基礎資料、推計方法変更のため、</t>
  </si>
  <si>
    <t>　　　 過去の掲載数値が前回公表と異なる部分がある。</t>
  </si>
  <si>
    <t>市町村民経済計算</t>
  </si>
  <si>
    <t>野菜・海藻</t>
  </si>
  <si>
    <t>全国</t>
  </si>
  <si>
    <t>都市階級</t>
  </si>
  <si>
    <t>大都市</t>
  </si>
  <si>
    <t>中都市</t>
  </si>
  <si>
    <t>小都市Ａ</t>
  </si>
  <si>
    <t>地　　　　　　方</t>
  </si>
  <si>
    <t>北海道</t>
  </si>
  <si>
    <t>東北</t>
  </si>
  <si>
    <t>関東</t>
  </si>
  <si>
    <t>北陸</t>
  </si>
  <si>
    <t>東海</t>
  </si>
  <si>
    <t>近畿</t>
  </si>
  <si>
    <t>中国</t>
  </si>
  <si>
    <t>四国</t>
  </si>
  <si>
    <t>九州</t>
  </si>
  <si>
    <t>沖縄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</si>
  <si>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</si>
  <si>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</si>
  <si>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</si>
  <si>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</si>
  <si>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</si>
  <si>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</si>
  <si>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</si>
  <si>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</si>
  <si>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</si>
  <si>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</si>
  <si>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さいたま</t>
  </si>
  <si>
    <t>千葉</t>
  </si>
  <si>
    <t>東京都区部</t>
  </si>
  <si>
    <t>横浜</t>
  </si>
  <si>
    <t>(県平均=100)</t>
  </si>
  <si>
    <t>（単位 ： 百万円 ・ ％）</t>
  </si>
  <si>
    <t>項　　　　　　　　　　　目</t>
  </si>
  <si>
    <t>総　　　　　　　額</t>
  </si>
  <si>
    <t>増　　　 加　　　 率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</si>
  <si>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</si>
  <si>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</si>
  <si>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</si>
  <si>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</si>
  <si>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</si>
  <si>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</si>
  <si>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</si>
  <si>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</si>
  <si>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</si>
  <si>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</si>
  <si>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</si>
  <si>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>１</t>
  </si>
  <si>
    <t>対家計民間非営利サ－ビス</t>
  </si>
  <si>
    <t>（単位 ： 百万円 ・ ％）</t>
  </si>
  <si>
    <t>（１）</t>
  </si>
  <si>
    <t>（２）</t>
  </si>
  <si>
    <t>（３）</t>
  </si>
  <si>
    <t>（１）</t>
  </si>
  <si>
    <t>（ａ）</t>
  </si>
  <si>
    <t>（ｂ）</t>
  </si>
  <si>
    <t>（２）</t>
  </si>
  <si>
    <t>（ａ）</t>
  </si>
  <si>
    <t>（ｂ）</t>
  </si>
  <si>
    <t>（３）</t>
  </si>
  <si>
    <t>（ａ）</t>
  </si>
  <si>
    <t>（２）</t>
  </si>
  <si>
    <t>ア．</t>
  </si>
  <si>
    <t>イ．</t>
  </si>
  <si>
    <t>ウ．</t>
  </si>
  <si>
    <t>－</t>
  </si>
  <si>
    <t>３．　　経　済　活　動　別　市　内　総　生　産</t>
  </si>
  <si>
    <t>４．　　市　 民　 所　 得　 の　 分　 配</t>
  </si>
  <si>
    <t>６．　　市　　 別　　 所　　 得　　 水　　 準</t>
  </si>
  <si>
    <t>８．　　消　　費　　者　　物　　価　　地　　域　　別　</t>
  </si>
  <si>
    <t>９．　　消 費 者 物 価 地 域 差 指 数</t>
  </si>
  <si>
    <t>１０．　　消 費 者 物 価 地 域 差 指 数 の 推 移 （大分市）</t>
  </si>
  <si>
    <t>１３．　　市　 別　 テ　 レ　 ビ　 普　 及　 状　 況</t>
  </si>
  <si>
    <t>１４．　　酒　　　類　　　消　　　費　　　状　　　況</t>
  </si>
  <si>
    <t>町 村 計</t>
  </si>
  <si>
    <t>由布市</t>
  </si>
  <si>
    <t>国東市</t>
  </si>
  <si>
    <t>年　　　次</t>
  </si>
  <si>
    <t>発泡酒</t>
  </si>
  <si>
    <t>消費量</t>
  </si>
  <si>
    <t>清酒</t>
  </si>
  <si>
    <t>みりん</t>
  </si>
  <si>
    <t>ビール</t>
  </si>
  <si>
    <t>果実酒</t>
  </si>
  <si>
    <t>甘味果実酒</t>
  </si>
  <si>
    <t>原料用アルコール</t>
  </si>
  <si>
    <t>その他の醸造酒</t>
  </si>
  <si>
    <t>スピリッツ</t>
  </si>
  <si>
    <t>リキュール</t>
  </si>
  <si>
    <t>粉末酒</t>
  </si>
  <si>
    <t>雑酒</t>
  </si>
  <si>
    <t>その他（統計書）</t>
  </si>
  <si>
    <t>合計</t>
  </si>
  <si>
    <t>酒　　類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</si>
  <si>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</si>
  <si>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</si>
  <si>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</si>
  <si>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</si>
  <si>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</si>
  <si>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</si>
  <si>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</si>
  <si>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</si>
  <si>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</si>
  <si>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</si>
  <si>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</si>
  <si>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</si>
  <si>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</si>
  <si>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</si>
  <si>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</si>
  <si>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</si>
  <si>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</si>
  <si>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</si>
  <si>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</si>
  <si>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</si>
  <si>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</si>
  <si>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</si>
  <si>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</si>
  <si>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</si>
  <si>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</si>
  <si>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</si>
  <si>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</si>
  <si>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</si>
  <si>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</si>
  <si>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</si>
  <si>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</si>
  <si>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</si>
  <si>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</si>
  <si>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</si>
  <si>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 xml:space="preserve">（中）　 　　　　　　　　　　 　  　　　 </t>
  </si>
  <si>
    <t>（中）     　　　　　　　　　　　　 　　</t>
  </si>
  <si>
    <t xml:space="preserve">（中）     　　　　　　　　　　　　 　　 </t>
  </si>
  <si>
    <t xml:space="preserve">（中）     　　　　　　　　　　　　 </t>
  </si>
  <si>
    <t xml:space="preserve">アタック　　　　　　 　　　　       </t>
  </si>
  <si>
    <t xml:space="preserve">体積売り　　　　　　　　 　       </t>
  </si>
  <si>
    <t>日清又は味の素サラダ油　　　　　　　　 　 　</t>
  </si>
  <si>
    <t>２１．</t>
  </si>
  <si>
    <t>きゅうり</t>
  </si>
  <si>
    <t>（中）　　　　　　　　　　　  　　</t>
  </si>
  <si>
    <t>配達</t>
  </si>
  <si>
    <t>無鉛レギュラー</t>
  </si>
  <si>
    <t>もも肉（骨なし）　　　　　　　　　　　</t>
  </si>
  <si>
    <t>Ｌ寸</t>
  </si>
  <si>
    <t>袋入り　　　　　　　　　 　　 　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</si>
  <si>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</si>
  <si>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</si>
  <si>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</si>
  <si>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</si>
  <si>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</si>
  <si>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</si>
  <si>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</si>
  <si>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</si>
  <si>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</si>
  <si>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</si>
  <si>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</si>
  <si>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 xml:space="preserve">   ※ 平成２０年版統計書より、「郡計」を「町村計」（速見郡日出町、玖珠郡玖珠町、玖珠郡九重町、姫島村の４町村の合計）に変更。</t>
  </si>
  <si>
    <t>卸売・小売業</t>
  </si>
  <si>
    <t>政府サ－ビス</t>
  </si>
  <si>
    <t>雇 用 者 報 酬</t>
  </si>
  <si>
    <t>市町村民所得</t>
  </si>
  <si>
    <t>市町村民
所得</t>
  </si>
  <si>
    <t>（単位 ： 市町村民所得＝百万円，一人あたり市町村民所得＝千円）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</si>
  <si>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</si>
  <si>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</si>
  <si>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</si>
  <si>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</si>
  <si>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</si>
  <si>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</si>
  <si>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</si>
  <si>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</si>
  <si>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</si>
  <si>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</si>
  <si>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</si>
  <si>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</si>
  <si>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</si>
  <si>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九重町</t>
  </si>
  <si>
    <t>玖珠町</t>
  </si>
  <si>
    <t>姫島村</t>
  </si>
  <si>
    <t>項　　　　　　　　　　　　　　　　　　　　目</t>
  </si>
  <si>
    <t>市町村民経済計算</t>
  </si>
  <si>
    <t>（１）</t>
  </si>
  <si>
    <t>（２）</t>
  </si>
  <si>
    <t>（３）</t>
  </si>
  <si>
    <t>（ａ）</t>
  </si>
  <si>
    <t>（ｂ）</t>
  </si>
  <si>
    <t>ア．</t>
  </si>
  <si>
    <t>イ．</t>
  </si>
  <si>
    <t>ウ．</t>
  </si>
  <si>
    <t>日出町</t>
  </si>
  <si>
    <t xml:space="preserve">   ※ 平成２１年版統計書より、「九重町」「玖珠町」「姫島村」を追加。</t>
  </si>
  <si>
    <t>資料 … 大分県統計調査課</t>
  </si>
  <si>
    <t>小都市Ａ…人口5万以上15万未満の市</t>
  </si>
  <si>
    <t>　 ※ 平成２１年版統計書より、「（２）社会保障雇主負担」を「（２）雇主の現実社会負担」に、「（３）その他の雇主負担」を</t>
  </si>
  <si>
    <t>　 　  「（３）雇主の帰属社会負担」に変更。</t>
  </si>
  <si>
    <t>所得水準</t>
  </si>
  <si>
    <t>ウイスキー</t>
  </si>
  <si>
    <t>「その他」は、みりん・その他の醸造酒・スピリッツ・リキュール・雑酒の合計。</t>
  </si>
  <si>
    <t>０</t>
  </si>
  <si>
    <t>２０</t>
  </si>
  <si>
    <t>ブランデー</t>
  </si>
  <si>
    <t>８． 市　 民　 生　 活</t>
  </si>
  <si>
    <t>１．　　県　　下　　各　　市　　別　　経　　済  　</t>
  </si>
  <si>
    <t>　  活　　動　　総　　生　　産</t>
  </si>
  <si>
    <t>　   　の　　　　分　　　　配　　　　所　　　　得</t>
  </si>
  <si>
    <t>７．　　消　　　　費　　　　者　　　　物　　　　価   　　</t>
  </si>
  <si>
    <t>　　   指　　　　数　　（ 大　分　市 ）</t>
  </si>
  <si>
    <t>１２．　　別　　府　　市　　内　　青　　果　　卸　　売   　</t>
  </si>
  <si>
    <t>　    市　　場　　の　　品　　目　　別　　入　　荷　　状　　況</t>
  </si>
  <si>
    <t>２１</t>
  </si>
  <si>
    <t>元</t>
  </si>
  <si>
    <t>　※  平成２１年版統計書より、「水準」を「所得水準」に変更。</t>
  </si>
  <si>
    <t>（単位 ： kℓ）</t>
  </si>
  <si>
    <t>51　市　平　均　＝　１ ０ ０</t>
  </si>
  <si>
    <t>/</t>
  </si>
  <si>
    <t>東　京　都　区　部　＝　１ ０ ０</t>
  </si>
  <si>
    <t xml:space="preserve"> 平成22年より平均消費者物価地域差指数は、東京都区部=100 とした地域差指数は廃止し、</t>
  </si>
  <si>
    <t xml:space="preserve"> 東京都区部の価格を基準（100）として毎年1回、年平均について作成している。</t>
  </si>
  <si>
    <t>51市平均＝１００</t>
  </si>
  <si>
    <t>浜松</t>
  </si>
  <si>
    <t>堺</t>
  </si>
  <si>
    <t xml:space="preserve"> 51市(政令指定都市を含む)平均=100 として作成している。</t>
  </si>
  <si>
    <t>【注】</t>
  </si>
  <si>
    <t>*　総　　　合</t>
  </si>
  <si>
    <t xml:space="preserve"> * : 持家の帰属家賃を除く総合</t>
  </si>
  <si>
    <t>1.</t>
  </si>
  <si>
    <t>2.</t>
  </si>
  <si>
    <t xml:space="preserve"> * : 持家の帰属家賃を除く総合</t>
  </si>
  <si>
    <t>和 歌 山</t>
  </si>
  <si>
    <t>鹿 児 島</t>
  </si>
  <si>
    <t>北 九 州</t>
  </si>
  <si>
    <t>平 成 ２４ 年</t>
  </si>
  <si>
    <t>うるち米（国内産こしひかり）</t>
  </si>
  <si>
    <t>灯油</t>
  </si>
  <si>
    <t>【注】</t>
  </si>
  <si>
    <t>しょう油</t>
  </si>
  <si>
    <t>ソース</t>
  </si>
  <si>
    <t>マヨネーズ</t>
  </si>
  <si>
    <t>ﾄｲﾚｯﾄﾍﾟｰﾊﾟｰ</t>
  </si>
  <si>
    <t>ﾌﾟﾛﾊﾟﾝｶﾞｽ</t>
  </si>
  <si>
    <t>１１．　　消　　費　　生　　活　　物　　資　</t>
  </si>
  <si>
    <t>２２</t>
  </si>
  <si>
    <t>かぼちゃ</t>
  </si>
  <si>
    <t>２３</t>
  </si>
  <si>
    <t>なす</t>
  </si>
  <si>
    <t>トマト</t>
  </si>
  <si>
    <t>ミニトマト</t>
  </si>
  <si>
    <t>だいこん</t>
  </si>
  <si>
    <t>かぶ</t>
  </si>
  <si>
    <t>ししとうがらし</t>
  </si>
  <si>
    <t>にんじん</t>
  </si>
  <si>
    <t>ごぼう</t>
  </si>
  <si>
    <t>たけのこ</t>
  </si>
  <si>
    <t>きゅうり</t>
  </si>
  <si>
    <t>れんこん</t>
  </si>
  <si>
    <t>さやいんげん</t>
  </si>
  <si>
    <t>さやえんどう</t>
  </si>
  <si>
    <t>はくさい</t>
  </si>
  <si>
    <t>そらまめ</t>
  </si>
  <si>
    <t>こまつな</t>
  </si>
  <si>
    <t>えだまめ</t>
  </si>
  <si>
    <t>ちんげんさい</t>
  </si>
  <si>
    <t>キャベツ</t>
  </si>
  <si>
    <t>かんしょ</t>
  </si>
  <si>
    <t>ばれいしょ</t>
  </si>
  <si>
    <t>ねぎ</t>
  </si>
  <si>
    <t>さといも</t>
  </si>
  <si>
    <t>ふき</t>
  </si>
  <si>
    <t>やまのいも</t>
  </si>
  <si>
    <t>うど</t>
  </si>
  <si>
    <t>たまねぎ</t>
  </si>
  <si>
    <t>みつば</t>
  </si>
  <si>
    <t>にんにく</t>
  </si>
  <si>
    <t>しゅんぎく</t>
  </si>
  <si>
    <t>しょうが</t>
  </si>
  <si>
    <t>にら</t>
  </si>
  <si>
    <t>なめこ</t>
  </si>
  <si>
    <t>アスパラガス</t>
  </si>
  <si>
    <t>えのきだけ</t>
  </si>
  <si>
    <t>しめじ</t>
  </si>
  <si>
    <t>レタス</t>
  </si>
  <si>
    <t>パセリ</t>
  </si>
  <si>
    <t>うめ</t>
  </si>
  <si>
    <t>くり</t>
  </si>
  <si>
    <t>いちご</t>
  </si>
  <si>
    <t>ぶどう</t>
  </si>
  <si>
    <t>デラウェア</t>
  </si>
  <si>
    <t>みかん</t>
  </si>
  <si>
    <t>いよかん</t>
  </si>
  <si>
    <t>はっさく</t>
  </si>
  <si>
    <t>アンデスメロン</t>
  </si>
  <si>
    <t>すいか</t>
  </si>
  <si>
    <t>りんご</t>
  </si>
  <si>
    <t>つがる</t>
  </si>
  <si>
    <t>バナナ</t>
  </si>
  <si>
    <t>パインアップル</t>
  </si>
  <si>
    <t>ふじ</t>
  </si>
  <si>
    <t>レモン</t>
  </si>
  <si>
    <t>なし</t>
  </si>
  <si>
    <t>オレンジ</t>
  </si>
  <si>
    <t>かき</t>
  </si>
  <si>
    <t>びわ</t>
  </si>
  <si>
    <t>もも</t>
  </si>
  <si>
    <t>すもも</t>
  </si>
  <si>
    <t>おうとう</t>
  </si>
  <si>
    <t>輸入キウイフルーツ</t>
  </si>
  <si>
    <t>平成２３年</t>
  </si>
  <si>
    <t>（平成２２年＝１００）</t>
  </si>
  <si>
    <t>※指数の基準時を平成１７年から平成２２年に改定。</t>
  </si>
  <si>
    <r>
      <t>大</t>
    </r>
    <r>
      <rPr>
        <sz val="11"/>
        <rFont val="ＭＳ Ｐゴシック"/>
        <family val="3"/>
      </rPr>
      <t>都市…政令指定都市及び東京都区部</t>
    </r>
  </si>
  <si>
    <r>
      <t>中</t>
    </r>
    <r>
      <rPr>
        <sz val="11"/>
        <rFont val="ＭＳ Ｐゴシック"/>
        <family val="3"/>
      </rPr>
      <t>都市…人口15万以上100万未満の市</t>
    </r>
  </si>
  <si>
    <t>小都市Ｂ・町村…人口5万未満の市及び町村</t>
  </si>
  <si>
    <t>小都市Ｂ・町村</t>
  </si>
  <si>
    <t>県庁所在市</t>
  </si>
  <si>
    <t>5kg</t>
  </si>
  <si>
    <t xml:space="preserve"> 1斤</t>
  </si>
  <si>
    <t>1kg</t>
  </si>
  <si>
    <t>100g</t>
  </si>
  <si>
    <t>1パック</t>
  </si>
  <si>
    <t>1ℓ</t>
  </si>
  <si>
    <t>1ℓ</t>
  </si>
  <si>
    <t>1丁</t>
  </si>
  <si>
    <t>1匹</t>
  </si>
  <si>
    <t>1匹</t>
  </si>
  <si>
    <t>1kg</t>
  </si>
  <si>
    <t>1kg</t>
  </si>
  <si>
    <r>
      <t>1</t>
    </r>
    <r>
      <rPr>
        <sz val="12"/>
        <rFont val="ＭＳ Ｐゴシック"/>
        <family val="3"/>
      </rPr>
      <t>ℓ</t>
    </r>
  </si>
  <si>
    <r>
      <t>300m</t>
    </r>
    <r>
      <rPr>
        <sz val="12"/>
        <rFont val="ＭＳ Ｐゴシック"/>
        <family val="3"/>
      </rPr>
      <t>ℓ</t>
    </r>
  </si>
  <si>
    <t>1玉</t>
  </si>
  <si>
    <t>1個</t>
  </si>
  <si>
    <t>1個</t>
  </si>
  <si>
    <t>1本</t>
  </si>
  <si>
    <t>500g</t>
  </si>
  <si>
    <t>1.0kg</t>
  </si>
  <si>
    <t>60m程度</t>
  </si>
  <si>
    <t>10立米</t>
  </si>
  <si>
    <t>18ℓ</t>
  </si>
  <si>
    <t xml:space="preserve">400g　（中）　もめん　　　　　 　　   </t>
  </si>
  <si>
    <t>25cm ～ 30cm</t>
  </si>
  <si>
    <t>15cm ～ 20cm</t>
  </si>
  <si>
    <t>1kg （中）　　　　　　　　　　　　　</t>
  </si>
  <si>
    <t>平 成 ２５ 年</t>
  </si>
  <si>
    <t>２４</t>
  </si>
  <si>
    <t>２２　年　度</t>
  </si>
  <si>
    <t>平　　　成　 　２　２　 　年　　　度</t>
  </si>
  <si>
    <t>平成２４年</t>
  </si>
  <si>
    <t>とうもろこし</t>
  </si>
  <si>
    <t>かぼす</t>
  </si>
  <si>
    <t>放送受信契約数統計要覧</t>
  </si>
  <si>
    <t>運輸業</t>
  </si>
  <si>
    <t>情報通信業</t>
  </si>
  <si>
    <t>【注】推計に用いる基礎資料、推計方法変更のため、過去の掲載数値が前回公表と異なる部分がある。</t>
  </si>
  <si>
    <t>運輸業</t>
  </si>
  <si>
    <t>情報通信業</t>
  </si>
  <si>
    <t>総資本形成に係る消費税</t>
  </si>
  <si>
    <t>サービス業</t>
  </si>
  <si>
    <t>政府サービス</t>
  </si>
  <si>
    <t>対家計民間
非営利サービス</t>
  </si>
  <si>
    <t>総資本形成に係る
消費税</t>
  </si>
  <si>
    <t xml:space="preserve">   ※ 平成２５年版統計書より、（控除）帰属利子等から（控除）総資本形成に係る消費税に変更。</t>
  </si>
  <si>
    <t xml:space="preserve">    ※ 平成２５年版統計書より、（控除）帰属利子等から（控除）総資本形成に係る消費税に変更。</t>
  </si>
  <si>
    <t>ウスター　　　　　　　　　   　 　</t>
  </si>
  <si>
    <t>フンドーキンゴールデン紫　　　　　　　　　 　　　</t>
  </si>
  <si>
    <t>キューピーポリ入り　 　　  　　　</t>
  </si>
  <si>
    <t>12 ロール　　　　　 　      　　</t>
  </si>
  <si>
    <t>セロリー</t>
  </si>
  <si>
    <t>カリフラワー</t>
  </si>
  <si>
    <t>ブロッコリー</t>
  </si>
  <si>
    <t>ピーマン</t>
  </si>
  <si>
    <t>ネーブルオレンジ</t>
  </si>
  <si>
    <t>ジョナゴールド</t>
  </si>
  <si>
    <t>キウイフルーツ</t>
  </si>
  <si>
    <t>グレープフルーツ</t>
  </si>
  <si>
    <t>ウィスキー</t>
  </si>
  <si>
    <t>ブランデー</t>
  </si>
  <si>
    <t>ビ ー ル</t>
  </si>
  <si>
    <t>平 成 ２６ 年</t>
  </si>
  <si>
    <t>２</t>
  </si>
  <si>
    <t>２５</t>
  </si>
  <si>
    <t>２３</t>
  </si>
  <si>
    <t>－</t>
  </si>
  <si>
    <t>２</t>
  </si>
  <si>
    <t>３</t>
  </si>
  <si>
    <t>２４</t>
  </si>
  <si>
    <t>総額</t>
  </si>
  <si>
    <t>3</t>
  </si>
  <si>
    <t xml:space="preserve"> </t>
  </si>
  <si>
    <t>（ ２３－ ２２ ） ／ ２２</t>
  </si>
  <si>
    <t>２３　年　度</t>
  </si>
  <si>
    <t>-</t>
  </si>
  <si>
    <t>５．　　市 別 分 配 所 得 　　（ 平 成 ２３年 度 ）</t>
  </si>
  <si>
    <t>平　　　成　 　２３　 　年　　　度</t>
  </si>
  <si>
    <t>平成２５年</t>
  </si>
  <si>
    <t>　１　０　　大　　費　　目　　指　　数　　　（ 平 成 ２５年　平 均 ）</t>
  </si>
  <si>
    <t>資料 … 平成２５年消費者物価指数</t>
  </si>
  <si>
    <t>97.0</t>
  </si>
  <si>
    <t>資料・・・平成２５年大分市消費者物価指数</t>
  </si>
  <si>
    <t>.</t>
  </si>
  <si>
    <t>１．　　　県　　　下　　　各　　　市　 　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</si>
</sst>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.00000"/>
    <numFmt numFmtId="212" formatCode="0.0000"/>
    <numFmt numFmtId="213" formatCode="#,##0.0000;&quot;△ &quot;#,##0.0000"/>
    <numFmt numFmtId="214" formatCode="0;&quot;△ &quot;0"/>
    <numFmt numFmtId="215" formatCode="0_);\(0\)"/>
    <numFmt numFmtId="216" formatCode="0.0;&quot;△ &quot;0.0"/>
    <numFmt numFmtId="217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38" fontId="2" fillId="0" borderId="0" xfId="49" applyFont="1" applyFill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left" vertical="center"/>
    </xf>
    <xf numFmtId="38" fontId="2" fillId="0" borderId="10" xfId="49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38" fontId="2" fillId="0" borderId="13" xfId="49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38" fontId="2" fillId="0" borderId="17" xfId="49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38" fontId="2" fillId="0" borderId="18" xfId="49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38" fontId="6" fillId="0" borderId="17" xfId="49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38" fontId="2" fillId="0" borderId="23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center"/>
    </xf>
    <xf numFmtId="193" fontId="2" fillId="0" borderId="0" xfId="0" applyNumberFormat="1" applyFont="1" applyFill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/>
    </xf>
    <xf numFmtId="193" fontId="6" fillId="0" borderId="0" xfId="0" applyNumberFormat="1" applyFont="1" applyFill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193" fontId="2" fillId="0" borderId="0" xfId="0" applyNumberFormat="1" applyFont="1" applyFill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193" fontId="2" fillId="0" borderId="12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 vertical="center"/>
    </xf>
    <xf numFmtId="217" fontId="7" fillId="0" borderId="0" xfId="0" applyNumberFormat="1" applyFont="1" applyFill="1" applyBorder="1" applyAlignment="1">
      <alignment vertical="center"/>
    </xf>
    <xf numFmtId="216" fontId="7" fillId="0" borderId="0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horizontal="distributed" vertical="center" indent="1"/>
    </xf>
    <xf numFmtId="0" fontId="6" fillId="0" borderId="35" xfId="0" applyFont="1" applyFill="1" applyBorder="1" applyAlignment="1">
      <alignment horizontal="left" vertical="center"/>
    </xf>
    <xf numFmtId="217" fontId="4" fillId="0" borderId="0" xfId="0" applyNumberFormat="1" applyFont="1" applyFill="1" applyBorder="1" applyAlignment="1">
      <alignment vertical="center"/>
    </xf>
    <xf numFmtId="216" fontId="4" fillId="0" borderId="0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193" fontId="2" fillId="0" borderId="0" xfId="0" applyNumberFormat="1" applyFont="1" applyFill="1" applyAlignment="1">
      <alignment horizontal="center" vertical="center"/>
    </xf>
    <xf numFmtId="216" fontId="2" fillId="0" borderId="0" xfId="0" applyNumberFormat="1" applyFont="1" applyFill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 vertical="center"/>
    </xf>
    <xf numFmtId="0" fontId="2" fillId="0" borderId="37" xfId="0" applyFont="1" applyFill="1" applyBorder="1" applyAlignment="1">
      <alignment horizontal="distributed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textRotation="255"/>
    </xf>
    <xf numFmtId="0" fontId="2" fillId="0" borderId="34" xfId="0" applyFont="1" applyFill="1" applyBorder="1" applyAlignment="1">
      <alignment horizontal="distributed" vertical="center" indent="1"/>
    </xf>
    <xf numFmtId="193" fontId="4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93" fontId="2" fillId="0" borderId="34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 indent="1"/>
    </xf>
    <xf numFmtId="193" fontId="2" fillId="0" borderId="36" xfId="0" applyNumberFormat="1" applyFont="1" applyFill="1" applyBorder="1" applyAlignment="1">
      <alignment horizontal="right" vertical="center"/>
    </xf>
    <xf numFmtId="193" fontId="6" fillId="0" borderId="36" xfId="0" applyNumberFormat="1" applyFont="1" applyFill="1" applyBorder="1" applyAlignment="1">
      <alignment horizontal="right" vertical="center"/>
    </xf>
    <xf numFmtId="193" fontId="2" fillId="0" borderId="38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193" fontId="2" fillId="0" borderId="12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193" fontId="4" fillId="0" borderId="3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192" fontId="4" fillId="0" borderId="36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176" fontId="2" fillId="0" borderId="0" xfId="49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vertical="center"/>
    </xf>
    <xf numFmtId="38" fontId="2" fillId="0" borderId="12" xfId="49" applyFont="1" applyFill="1" applyBorder="1" applyAlignment="1">
      <alignment horizontal="right" vertical="center"/>
    </xf>
    <xf numFmtId="38" fontId="2" fillId="0" borderId="33" xfId="49" applyFont="1" applyFill="1" applyBorder="1" applyAlignment="1">
      <alignment horizontal="center" vertical="center"/>
    </xf>
    <xf numFmtId="38" fontId="2" fillId="0" borderId="0" xfId="49" applyFont="1" applyFill="1" applyAlignment="1">
      <alignment horizontal="right" vertical="center"/>
    </xf>
    <xf numFmtId="176" fontId="2" fillId="0" borderId="36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6" fillId="0" borderId="36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176" fontId="2" fillId="0" borderId="0" xfId="49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center" vertical="center"/>
    </xf>
    <xf numFmtId="176" fontId="2" fillId="0" borderId="0" xfId="49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horizontal="right" vertical="center" shrinkToFit="1"/>
    </xf>
    <xf numFmtId="176" fontId="2" fillId="0" borderId="12" xfId="49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6" fillId="0" borderId="35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2" fillId="0" borderId="45" xfId="0" applyFont="1" applyFill="1" applyBorder="1" applyAlignment="1">
      <alignment horizontal="center" vertical="center"/>
    </xf>
    <xf numFmtId="192" fontId="2" fillId="0" borderId="34" xfId="0" applyNumberFormat="1" applyFont="1" applyFill="1" applyBorder="1" applyAlignment="1">
      <alignment horizontal="right" vertical="center"/>
    </xf>
    <xf numFmtId="192" fontId="2" fillId="0" borderId="46" xfId="0" applyNumberFormat="1" applyFont="1" applyFill="1" applyBorder="1" applyAlignment="1">
      <alignment horizontal="right" vertical="center"/>
    </xf>
    <xf numFmtId="192" fontId="2" fillId="0" borderId="35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36" xfId="0" applyNumberFormat="1" applyFont="1" applyFill="1" applyBorder="1" applyAlignment="1">
      <alignment horizontal="right" vertical="center"/>
    </xf>
    <xf numFmtId="192" fontId="2" fillId="0" borderId="47" xfId="0" applyNumberFormat="1" applyFont="1" applyFill="1" applyBorder="1" applyAlignment="1">
      <alignment horizontal="right" vertical="center"/>
    </xf>
    <xf numFmtId="192" fontId="6" fillId="0" borderId="36" xfId="0" applyNumberFormat="1" applyFont="1" applyFill="1" applyBorder="1" applyAlignment="1">
      <alignment horizontal="right" vertical="center"/>
    </xf>
    <xf numFmtId="192" fontId="6" fillId="0" borderId="47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/>
    </xf>
    <xf numFmtId="192" fontId="2" fillId="0" borderId="48" xfId="0" applyNumberFormat="1" applyFont="1" applyFill="1" applyBorder="1" applyAlignment="1">
      <alignment horizontal="right" vertical="center"/>
    </xf>
    <xf numFmtId="192" fontId="2" fillId="0" borderId="3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right" vertical="center" indent="1"/>
    </xf>
    <xf numFmtId="38" fontId="2" fillId="0" borderId="35" xfId="49" applyFont="1" applyFill="1" applyBorder="1" applyAlignment="1">
      <alignment vertical="center" shrinkToFit="1"/>
    </xf>
    <xf numFmtId="38" fontId="2" fillId="0" borderId="37" xfId="49" applyFont="1" applyFill="1" applyBorder="1" applyAlignment="1">
      <alignment vertical="center" shrinkToFit="1"/>
    </xf>
    <xf numFmtId="49" fontId="2" fillId="0" borderId="50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right" vertical="center" indent="1"/>
    </xf>
    <xf numFmtId="38" fontId="2" fillId="0" borderId="0" xfId="49" applyFont="1" applyFill="1" applyBorder="1" applyAlignment="1">
      <alignment vertical="center" shrinkToFit="1"/>
    </xf>
    <xf numFmtId="38" fontId="2" fillId="0" borderId="27" xfId="49" applyFont="1" applyFill="1" applyBorder="1" applyAlignment="1">
      <alignment vertical="center" shrinkToFit="1"/>
    </xf>
    <xf numFmtId="49" fontId="2" fillId="0" borderId="36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 indent="1"/>
    </xf>
    <xf numFmtId="0" fontId="2" fillId="0" borderId="3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 indent="1"/>
    </xf>
    <xf numFmtId="192" fontId="2" fillId="0" borderId="12" xfId="0" applyNumberFormat="1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vertical="center" shrinkToFit="1"/>
    </xf>
    <xf numFmtId="38" fontId="2" fillId="0" borderId="29" xfId="49" applyFont="1" applyFill="1" applyBorder="1" applyAlignment="1">
      <alignment vertical="center" shrinkToFit="1"/>
    </xf>
    <xf numFmtId="0" fontId="0" fillId="0" borderId="25" xfId="0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wrapTex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2" fillId="0" borderId="36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38" fontId="2" fillId="0" borderId="0" xfId="0" applyNumberFormat="1" applyFont="1" applyFill="1" applyAlignment="1">
      <alignment horizontal="center" vertical="center"/>
    </xf>
    <xf numFmtId="38" fontId="2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176" fontId="9" fillId="0" borderId="3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214" fontId="4" fillId="0" borderId="0" xfId="0" applyNumberFormat="1" applyFont="1" applyFill="1" applyAlignment="1">
      <alignment horizontal="right" vertical="center"/>
    </xf>
    <xf numFmtId="216" fontId="4" fillId="0" borderId="0" xfId="0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193" fontId="4" fillId="0" borderId="12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193" fontId="7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93" fontId="7" fillId="0" borderId="35" xfId="0" applyNumberFormat="1" applyFont="1" applyFill="1" applyBorder="1" applyAlignment="1">
      <alignment horizontal="right" vertical="center"/>
    </xf>
    <xf numFmtId="38" fontId="7" fillId="0" borderId="35" xfId="49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93" fontId="4" fillId="0" borderId="0" xfId="61" applyNumberFormat="1" applyFont="1" applyFill="1" applyBorder="1" applyAlignment="1" applyProtection="1">
      <alignment horizontal="right" vertical="center"/>
      <protection/>
    </xf>
    <xf numFmtId="176" fontId="4" fillId="0" borderId="0" xfId="61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192" fontId="4" fillId="0" borderId="36" xfId="0" applyNumberFormat="1" applyFont="1" applyFill="1" applyBorder="1" applyAlignment="1">
      <alignment horizontal="right" vertical="center"/>
    </xf>
    <xf numFmtId="176" fontId="7" fillId="0" borderId="0" xfId="61" applyNumberFormat="1" applyFont="1" applyFill="1" applyBorder="1" applyAlignment="1" applyProtection="1">
      <alignment horizontal="right" vertical="center"/>
      <protection/>
    </xf>
    <xf numFmtId="193" fontId="7" fillId="0" borderId="0" xfId="61" applyNumberFormat="1" applyFont="1" applyFill="1" applyBorder="1" applyAlignment="1" applyProtection="1">
      <alignment horizontal="right" vertical="center"/>
      <protection/>
    </xf>
    <xf numFmtId="176" fontId="4" fillId="0" borderId="35" xfId="61" applyNumberFormat="1" applyFont="1" applyFill="1" applyBorder="1" applyAlignment="1" applyProtection="1">
      <alignment horizontal="right" vertical="center"/>
      <protection/>
    </xf>
    <xf numFmtId="192" fontId="4" fillId="0" borderId="51" xfId="0" applyNumberFormat="1" applyFont="1" applyFill="1" applyBorder="1" applyAlignment="1">
      <alignment horizontal="right" vertical="center"/>
    </xf>
    <xf numFmtId="192" fontId="4" fillId="0" borderId="52" xfId="0" applyNumberFormat="1" applyFont="1" applyFill="1" applyBorder="1" applyAlignment="1">
      <alignment horizontal="right" vertical="center"/>
    </xf>
    <xf numFmtId="192" fontId="4" fillId="0" borderId="53" xfId="0" applyNumberFormat="1" applyFont="1" applyFill="1" applyBorder="1" applyAlignment="1">
      <alignment horizontal="right" vertical="center"/>
    </xf>
    <xf numFmtId="193" fontId="4" fillId="0" borderId="35" xfId="61" applyNumberFormat="1" applyFont="1" applyFill="1" applyBorder="1" applyAlignment="1" applyProtection="1">
      <alignment horizontal="right" vertical="center"/>
      <protection/>
    </xf>
    <xf numFmtId="0" fontId="12" fillId="0" borderId="33" xfId="0" applyFont="1" applyFill="1" applyBorder="1" applyAlignment="1">
      <alignment horizontal="distributed" vertical="top" indent="1"/>
    </xf>
    <xf numFmtId="0" fontId="12" fillId="0" borderId="42" xfId="0" applyFont="1" applyFill="1" applyBorder="1" applyAlignment="1">
      <alignment horizontal="distributed" vertical="top" indent="1"/>
    </xf>
    <xf numFmtId="0" fontId="12" fillId="0" borderId="28" xfId="0" applyFont="1" applyFill="1" applyBorder="1" applyAlignment="1">
      <alignment horizontal="distributed" vertical="top" indent="1"/>
    </xf>
    <xf numFmtId="193" fontId="4" fillId="0" borderId="12" xfId="61" applyNumberFormat="1" applyFont="1" applyFill="1" applyBorder="1" applyAlignment="1" applyProtection="1">
      <alignment horizontal="right" vertical="center"/>
      <protection/>
    </xf>
    <xf numFmtId="176" fontId="4" fillId="0" borderId="12" xfId="61" applyNumberFormat="1" applyFont="1" applyFill="1" applyBorder="1" applyAlignment="1" applyProtection="1">
      <alignment horizontal="right" vertical="center"/>
      <protection/>
    </xf>
    <xf numFmtId="0" fontId="2" fillId="0" borderId="29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/>
    </xf>
    <xf numFmtId="192" fontId="4" fillId="0" borderId="54" xfId="0" applyNumberFormat="1" applyFont="1" applyFill="1" applyBorder="1" applyAlignment="1">
      <alignment horizontal="right" vertical="center"/>
    </xf>
    <xf numFmtId="192" fontId="4" fillId="0" borderId="55" xfId="0" applyNumberFormat="1" applyFont="1" applyFill="1" applyBorder="1" applyAlignment="1">
      <alignment horizontal="right" vertical="center"/>
    </xf>
    <xf numFmtId="192" fontId="4" fillId="0" borderId="5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92" fontId="4" fillId="0" borderId="34" xfId="0" applyNumberFormat="1" applyFont="1" applyFill="1" applyBorder="1" applyAlignment="1">
      <alignment horizontal="right" vertical="center"/>
    </xf>
    <xf numFmtId="192" fontId="4" fillId="0" borderId="3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7" fillId="0" borderId="36" xfId="0" applyNumberFormat="1" applyFont="1" applyFill="1" applyBorder="1" applyAlignment="1">
      <alignment horizontal="right" vertical="center"/>
    </xf>
    <xf numFmtId="192" fontId="4" fillId="0" borderId="38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distributed" vertical="center" wrapText="1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42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8" fillId="0" borderId="18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indent="1"/>
    </xf>
    <xf numFmtId="0" fontId="2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9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distributed" textRotation="255"/>
    </xf>
    <xf numFmtId="0" fontId="2" fillId="0" borderId="36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184" fontId="2" fillId="0" borderId="0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25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42" xfId="0" applyFont="1" applyFill="1" applyBorder="1" applyAlignment="1">
      <alignment horizontal="center" vertical="distributed" textRotation="255"/>
    </xf>
    <xf numFmtId="19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27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distributed" textRotation="255" indent="6"/>
    </xf>
    <xf numFmtId="0" fontId="2" fillId="0" borderId="33" xfId="0" applyFont="1" applyFill="1" applyBorder="1" applyAlignment="1">
      <alignment horizontal="distributed" vertical="distributed" textRotation="255" indent="6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right" vertical="center" textRotation="255"/>
    </xf>
    <xf numFmtId="0" fontId="0" fillId="0" borderId="2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textRotation="255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textRotation="255"/>
    </xf>
    <xf numFmtId="0" fontId="0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distributed" textRotation="255" indent="4"/>
    </xf>
    <xf numFmtId="0" fontId="0" fillId="0" borderId="36" xfId="0" applyFont="1" applyFill="1" applyBorder="1" applyAlignment="1">
      <alignment horizontal="left" vertical="distributed" indent="4"/>
    </xf>
    <xf numFmtId="0" fontId="2" fillId="0" borderId="27" xfId="0" applyFont="1" applyFill="1" applyBorder="1" applyAlignment="1">
      <alignment horizontal="right" vertical="distributed" textRotation="255" indent="4"/>
    </xf>
    <xf numFmtId="0" fontId="0" fillId="0" borderId="27" xfId="0" applyFont="1" applyFill="1" applyBorder="1" applyAlignment="1">
      <alignment horizontal="right" vertical="distributed" indent="4"/>
    </xf>
    <xf numFmtId="0" fontId="2" fillId="0" borderId="0" xfId="0" applyFont="1" applyFill="1" applyBorder="1" applyAlignment="1">
      <alignment horizontal="right" vertical="top" textRotation="255"/>
    </xf>
    <xf numFmtId="0" fontId="0" fillId="0" borderId="0" xfId="0" applyFont="1" applyFill="1" applyBorder="1" applyAlignment="1">
      <alignment horizontal="right" vertical="top"/>
    </xf>
    <xf numFmtId="0" fontId="0" fillId="0" borderId="2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0" fontId="0" fillId="0" borderId="37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center" vertical="distributed" textRotation="255" indent="6"/>
    </xf>
    <xf numFmtId="0" fontId="2" fillId="0" borderId="28" xfId="0" applyFont="1" applyFill="1" applyBorder="1" applyAlignment="1">
      <alignment horizontal="center" vertical="distributed" textRotation="255" indent="6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>
      <alignment horizontal="distributed" vertical="center" indent="1"/>
    </xf>
    <xf numFmtId="0" fontId="9" fillId="0" borderId="0" xfId="0" applyFont="1" applyFill="1" applyAlignment="1">
      <alignment horizontal="distributed" vertical="center" indent="1"/>
    </xf>
    <xf numFmtId="0" fontId="9" fillId="0" borderId="27" xfId="0" applyFont="1" applyFill="1" applyBorder="1" applyAlignment="1">
      <alignment horizontal="distributed" vertical="center" indent="1"/>
    </xf>
    <xf numFmtId="0" fontId="0" fillId="0" borderId="0" xfId="0" applyFill="1" applyAlignment="1">
      <alignment vertical="center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distributed" vertical="center" indent="1"/>
    </xf>
    <xf numFmtId="0" fontId="2" fillId="0" borderId="5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distributed" vertical="center" indent="1"/>
    </xf>
    <xf numFmtId="0" fontId="2" fillId="0" borderId="5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27" xfId="0" applyFont="1" applyFill="1" applyBorder="1" applyAlignment="1">
      <alignment horizontal="distributed" vertical="center" wrapText="1" indent="1"/>
    </xf>
    <xf numFmtId="0" fontId="2" fillId="0" borderId="59" xfId="0" applyFont="1" applyFill="1" applyBorder="1" applyAlignment="1">
      <alignment horizontal="distributed" vertical="center" inden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25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distributed" vertical="center" indent="1"/>
    </xf>
    <xf numFmtId="0" fontId="0" fillId="0" borderId="29" xfId="0" applyFill="1" applyBorder="1" applyAlignment="1">
      <alignment horizontal="distributed" vertical="center" indent="1"/>
    </xf>
    <xf numFmtId="0" fontId="0" fillId="0" borderId="27" xfId="0" applyFill="1" applyBorder="1" applyAlignment="1">
      <alignment horizontal="distributed" vertical="center" indent="1"/>
    </xf>
    <xf numFmtId="0" fontId="0" fillId="0" borderId="27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36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top"/>
    </xf>
    <xf numFmtId="192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192" fontId="2" fillId="0" borderId="38" xfId="0" applyNumberFormat="1" applyFont="1" applyFill="1" applyBorder="1" applyAlignment="1">
      <alignment vertical="center"/>
    </xf>
    <xf numFmtId="192" fontId="2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92" fontId="7" fillId="0" borderId="36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付表－２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6" customWidth="1"/>
    <col min="2" max="16384" width="5.625" style="16" customWidth="1"/>
  </cols>
  <sheetData>
    <row r="6" spans="2:16" ht="19.5" customHeight="1">
      <c r="B6" s="256" t="s">
        <v>101</v>
      </c>
      <c r="C6" s="253"/>
      <c r="D6" s="257" t="s">
        <v>111</v>
      </c>
      <c r="E6" s="258"/>
      <c r="F6" s="258"/>
      <c r="G6" s="258"/>
      <c r="H6" s="258"/>
      <c r="I6" s="258"/>
      <c r="J6" s="258"/>
      <c r="K6" s="258"/>
      <c r="L6" s="258"/>
      <c r="M6" s="258"/>
      <c r="N6" s="15"/>
      <c r="O6" s="15"/>
      <c r="P6" s="15"/>
    </row>
    <row r="7" spans="2:16" ht="19.5" customHeight="1">
      <c r="B7" s="253"/>
      <c r="C7" s="253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15"/>
      <c r="O7" s="15"/>
      <c r="P7" s="15"/>
    </row>
    <row r="8" ht="19.5" customHeight="1">
      <c r="D8" s="17"/>
    </row>
    <row r="9" spans="3:7" ht="19.5" customHeight="1">
      <c r="C9" s="18"/>
      <c r="D9" s="19"/>
      <c r="E9" s="18"/>
      <c r="F9" s="18"/>
      <c r="G9" s="18"/>
    </row>
    <row r="11" spans="4:16" ht="19.5" customHeight="1">
      <c r="D11" s="252" t="s">
        <v>0</v>
      </c>
      <c r="E11" s="253"/>
      <c r="F11" s="254" t="s">
        <v>102</v>
      </c>
      <c r="G11" s="259"/>
      <c r="H11" s="259"/>
      <c r="I11" s="259"/>
      <c r="J11" s="259"/>
      <c r="K11" s="259"/>
      <c r="L11" s="15"/>
      <c r="M11" s="15"/>
      <c r="N11" s="15"/>
      <c r="O11" s="15"/>
      <c r="P11" s="15"/>
    </row>
    <row r="12" spans="4:16" ht="19.5" customHeight="1">
      <c r="D12" s="252" t="s">
        <v>142</v>
      </c>
      <c r="E12" s="253"/>
      <c r="F12" s="254" t="s">
        <v>103</v>
      </c>
      <c r="G12" s="259"/>
      <c r="H12" s="259"/>
      <c r="I12" s="259"/>
      <c r="J12" s="259"/>
      <c r="K12" s="15"/>
      <c r="L12" s="15"/>
      <c r="M12" s="15"/>
      <c r="N12" s="15"/>
      <c r="O12" s="15"/>
      <c r="P12" s="15"/>
    </row>
    <row r="13" spans="4:16" ht="19.5" customHeight="1">
      <c r="D13" s="252" t="s">
        <v>145</v>
      </c>
      <c r="E13" s="253"/>
      <c r="F13" s="254" t="s">
        <v>214</v>
      </c>
      <c r="G13" s="255"/>
      <c r="H13" s="255"/>
      <c r="I13" s="255"/>
      <c r="J13" s="255"/>
      <c r="K13" s="15"/>
      <c r="L13" s="15"/>
      <c r="M13" s="15"/>
      <c r="N13" s="15"/>
      <c r="O13" s="15"/>
      <c r="P13" s="15"/>
    </row>
    <row r="14" spans="4:16" ht="19.5" customHeight="1">
      <c r="D14" s="252" t="s">
        <v>148</v>
      </c>
      <c r="E14" s="253"/>
      <c r="F14" s="254" t="s">
        <v>215</v>
      </c>
      <c r="G14" s="255"/>
      <c r="H14" s="255"/>
      <c r="I14" s="255"/>
      <c r="J14" s="15"/>
      <c r="K14" s="15"/>
      <c r="L14" s="15"/>
      <c r="M14" s="15"/>
      <c r="N14" s="15"/>
      <c r="O14" s="15"/>
      <c r="P14" s="15"/>
    </row>
    <row r="15" spans="4:16" ht="19.5" customHeight="1">
      <c r="D15" s="252" t="s">
        <v>151</v>
      </c>
      <c r="E15" s="253"/>
      <c r="F15" s="254" t="s">
        <v>216</v>
      </c>
      <c r="G15" s="255"/>
      <c r="H15" s="255"/>
      <c r="I15" s="255"/>
      <c r="J15" s="15"/>
      <c r="K15" s="15"/>
      <c r="L15" s="15"/>
      <c r="M15" s="15"/>
      <c r="N15" s="15"/>
      <c r="O15" s="15"/>
      <c r="P15" s="15"/>
    </row>
    <row r="16" spans="4:16" ht="19.5" customHeight="1">
      <c r="D16" s="252" t="s">
        <v>154</v>
      </c>
      <c r="E16" s="253"/>
      <c r="F16" s="254" t="s">
        <v>104</v>
      </c>
      <c r="G16" s="259"/>
      <c r="H16" s="259"/>
      <c r="I16" s="259"/>
      <c r="J16" s="15"/>
      <c r="K16" s="15"/>
      <c r="L16" s="15"/>
      <c r="M16" s="15"/>
      <c r="N16" s="15"/>
      <c r="O16" s="15"/>
      <c r="P16" s="15"/>
    </row>
    <row r="17" spans="4:16" ht="19.5" customHeight="1">
      <c r="D17" s="252" t="s">
        <v>157</v>
      </c>
      <c r="E17" s="253"/>
      <c r="F17" s="254" t="s">
        <v>353</v>
      </c>
      <c r="G17" s="254"/>
      <c r="H17" s="254"/>
      <c r="I17" s="254"/>
      <c r="J17" s="254"/>
      <c r="K17" s="254"/>
      <c r="L17" s="254"/>
      <c r="M17" s="254"/>
      <c r="N17" s="15"/>
      <c r="O17" s="15"/>
      <c r="P17" s="15"/>
    </row>
    <row r="18" spans="4:16" ht="19.5" customHeight="1">
      <c r="D18" s="252" t="s">
        <v>160</v>
      </c>
      <c r="E18" s="253"/>
      <c r="F18" s="254" t="s">
        <v>369</v>
      </c>
      <c r="G18" s="254"/>
      <c r="H18" s="254"/>
      <c r="I18" s="254"/>
      <c r="J18" s="254"/>
      <c r="K18" s="254"/>
      <c r="L18" s="254"/>
      <c r="M18" s="254"/>
      <c r="N18" s="15"/>
      <c r="O18" s="15"/>
      <c r="P18" s="15"/>
    </row>
    <row r="19" spans="4:16" ht="19.5" customHeight="1">
      <c r="D19" s="252" t="s">
        <v>162</v>
      </c>
      <c r="E19" s="253"/>
      <c r="F19" s="254" t="s">
        <v>105</v>
      </c>
      <c r="G19" s="254"/>
      <c r="H19" s="254"/>
      <c r="I19" s="254"/>
      <c r="J19" s="254"/>
      <c r="K19" s="254"/>
      <c r="L19" s="254"/>
      <c r="M19" s="254"/>
      <c r="N19" s="15"/>
      <c r="O19" s="15"/>
      <c r="P19" s="15"/>
    </row>
    <row r="20" spans="4:16" ht="19.5" customHeight="1">
      <c r="D20" s="252" t="s">
        <v>165</v>
      </c>
      <c r="E20" s="253"/>
      <c r="F20" s="254" t="s">
        <v>352</v>
      </c>
      <c r="G20" s="254"/>
      <c r="H20" s="254"/>
      <c r="I20" s="254"/>
      <c r="J20" s="254"/>
      <c r="K20" s="254"/>
      <c r="L20" s="254"/>
      <c r="M20" s="254"/>
      <c r="N20" s="15"/>
      <c r="O20" s="15"/>
      <c r="P20" s="15"/>
    </row>
    <row r="21" spans="4:16" ht="19.5" customHeight="1">
      <c r="D21" s="252" t="s">
        <v>167</v>
      </c>
      <c r="E21" s="253"/>
      <c r="F21" s="254" t="s">
        <v>106</v>
      </c>
      <c r="G21" s="259"/>
      <c r="H21" s="259"/>
      <c r="I21" s="259"/>
      <c r="J21" s="259"/>
      <c r="K21" s="259"/>
      <c r="L21" s="15"/>
      <c r="M21" s="15"/>
      <c r="N21" s="15"/>
      <c r="O21" s="15"/>
      <c r="P21" s="15"/>
    </row>
    <row r="22" spans="4:15" ht="19.5" customHeight="1">
      <c r="D22" s="252" t="s">
        <v>168</v>
      </c>
      <c r="E22" s="253"/>
      <c r="F22" s="254" t="s">
        <v>107</v>
      </c>
      <c r="G22" s="259"/>
      <c r="H22" s="259"/>
      <c r="I22" s="259"/>
      <c r="J22" s="259"/>
      <c r="K22" s="259"/>
      <c r="L22" s="259"/>
      <c r="M22" s="259"/>
      <c r="N22" s="259"/>
      <c r="O22" s="15"/>
    </row>
    <row r="23" spans="4:15" ht="19.5" customHeight="1">
      <c r="D23" s="252" t="s">
        <v>169</v>
      </c>
      <c r="E23" s="253"/>
      <c r="F23" s="254" t="s">
        <v>108</v>
      </c>
      <c r="G23" s="254"/>
      <c r="H23" s="254"/>
      <c r="I23" s="254"/>
      <c r="J23" s="254"/>
      <c r="K23" s="15"/>
      <c r="L23" s="15"/>
      <c r="M23" s="15"/>
      <c r="N23" s="15"/>
      <c r="O23" s="15"/>
    </row>
    <row r="24" spans="4:15" ht="19.5" customHeight="1">
      <c r="D24" s="252" t="s">
        <v>171</v>
      </c>
      <c r="E24" s="253"/>
      <c r="F24" s="254" t="s">
        <v>109</v>
      </c>
      <c r="G24" s="254"/>
      <c r="H24" s="254"/>
      <c r="I24" s="254"/>
      <c r="J24" s="254"/>
      <c r="K24" s="15"/>
      <c r="L24" s="15"/>
      <c r="M24" s="15"/>
      <c r="N24" s="15"/>
      <c r="O24" s="15"/>
    </row>
    <row r="25" ht="19.5" customHeight="1">
      <c r="D25" s="17"/>
    </row>
    <row r="26" ht="19.5" customHeight="1">
      <c r="D26" s="17"/>
    </row>
    <row r="27" ht="19.5" customHeight="1">
      <c r="D27" s="17"/>
    </row>
    <row r="28" ht="19.5" customHeight="1">
      <c r="D28" s="17"/>
    </row>
    <row r="29" ht="19.5" customHeight="1">
      <c r="D29" s="17"/>
    </row>
    <row r="30" ht="19.5" customHeight="1">
      <c r="D30" s="17"/>
    </row>
    <row r="31" ht="19.5" customHeight="1">
      <c r="D31" s="17"/>
    </row>
    <row r="32" ht="19.5" customHeight="1">
      <c r="D32" s="17"/>
    </row>
    <row r="33" spans="4:7" ht="19.5" customHeight="1">
      <c r="D33" s="17"/>
      <c r="G33" s="20"/>
    </row>
    <row r="34" spans="4:7" ht="19.5" customHeight="1">
      <c r="D34" s="17"/>
      <c r="G34" s="20"/>
    </row>
    <row r="35" ht="19.5" customHeight="1">
      <c r="D35" s="17"/>
    </row>
  </sheetData>
  <sheetProtection/>
  <mergeCells count="30">
    <mergeCell ref="D16:E16"/>
    <mergeCell ref="D19:E19"/>
    <mergeCell ref="F23:J23"/>
    <mergeCell ref="F17:M17"/>
    <mergeCell ref="D22:E22"/>
    <mergeCell ref="D21:E21"/>
    <mergeCell ref="D20:E20"/>
    <mergeCell ref="D17:E17"/>
    <mergeCell ref="F15:I15"/>
    <mergeCell ref="F16:I16"/>
    <mergeCell ref="F22:N22"/>
    <mergeCell ref="F21:K21"/>
    <mergeCell ref="F19:M19"/>
    <mergeCell ref="F20:M20"/>
    <mergeCell ref="B6:C7"/>
    <mergeCell ref="D6:M7"/>
    <mergeCell ref="F11:K11"/>
    <mergeCell ref="D11:E11"/>
    <mergeCell ref="F12:J12"/>
    <mergeCell ref="F13:J13"/>
    <mergeCell ref="D24:E24"/>
    <mergeCell ref="D23:E23"/>
    <mergeCell ref="F18:M18"/>
    <mergeCell ref="D12:E12"/>
    <mergeCell ref="D13:E13"/>
    <mergeCell ref="D18:E18"/>
    <mergeCell ref="D14:E14"/>
    <mergeCell ref="D15:E15"/>
    <mergeCell ref="F14:I14"/>
    <mergeCell ref="F24:J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="90" zoomScaleNormal="90" zoomScaleSheetLayoutView="75" zoomScalePageLayoutView="0" workbookViewId="0" topLeftCell="A22">
      <selection activeCell="G36" sqref="G36"/>
    </sheetView>
  </sheetViews>
  <sheetFormatPr defaultColWidth="3.625" defaultRowHeight="19.5" customHeight="1"/>
  <cols>
    <col min="1" max="1" width="5.625" style="2" customWidth="1"/>
    <col min="2" max="2" width="21.625" style="2" customWidth="1"/>
    <col min="3" max="3" width="31.875" style="2" customWidth="1"/>
    <col min="4" max="4" width="11.125" style="2" customWidth="1"/>
    <col min="5" max="7" width="13.00390625" style="2" customWidth="1"/>
    <col min="8" max="8" width="1.625" style="2" customWidth="1"/>
    <col min="9" max="19" width="7.875" style="2" customWidth="1"/>
    <col min="20" max="20" width="7.375" style="2" bestFit="1" customWidth="1"/>
    <col min="21" max="21" width="3.125" style="2" customWidth="1"/>
    <col min="22" max="23" width="3.625" style="2" customWidth="1"/>
    <col min="24" max="25" width="9.625" style="2" customWidth="1"/>
    <col min="26" max="16384" width="3.625" style="2" customWidth="1"/>
  </cols>
  <sheetData>
    <row r="1" spans="1:21" ht="30" customHeight="1">
      <c r="A1" s="275" t="s">
        <v>613</v>
      </c>
      <c r="B1" s="275"/>
      <c r="C1" s="275"/>
      <c r="D1" s="275"/>
      <c r="E1" s="275"/>
      <c r="F1" s="275"/>
      <c r="G1" s="275"/>
      <c r="I1" s="200" t="s">
        <v>120</v>
      </c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8" ht="19.5" customHeight="1" thickBot="1">
      <c r="A2" s="287" t="s">
        <v>121</v>
      </c>
      <c r="B2" s="259"/>
      <c r="H2" s="1"/>
    </row>
    <row r="3" spans="1:22" ht="19.5" customHeight="1">
      <c r="A3" s="267" t="s">
        <v>122</v>
      </c>
      <c r="B3" s="333"/>
      <c r="C3" s="334" t="s">
        <v>123</v>
      </c>
      <c r="D3" s="429"/>
      <c r="E3" s="432" t="s">
        <v>124</v>
      </c>
      <c r="F3" s="266"/>
      <c r="G3" s="266"/>
      <c r="H3" s="1"/>
      <c r="I3" s="267" t="s">
        <v>125</v>
      </c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 t="s">
        <v>126</v>
      </c>
      <c r="V3" s="426"/>
    </row>
    <row r="4" spans="1:22" ht="19.5" customHeight="1">
      <c r="A4" s="339"/>
      <c r="B4" s="340"/>
      <c r="C4" s="430"/>
      <c r="D4" s="431"/>
      <c r="E4" s="139" t="s">
        <v>604</v>
      </c>
      <c r="F4" s="98" t="s">
        <v>714</v>
      </c>
      <c r="G4" s="139" t="s">
        <v>749</v>
      </c>
      <c r="H4" s="210"/>
      <c r="I4" s="202" t="s">
        <v>127</v>
      </c>
      <c r="J4" s="202" t="s">
        <v>128</v>
      </c>
      <c r="K4" s="202" t="s">
        <v>129</v>
      </c>
      <c r="L4" s="202" t="s">
        <v>130</v>
      </c>
      <c r="M4" s="202" t="s">
        <v>131</v>
      </c>
      <c r="N4" s="202" t="s">
        <v>132</v>
      </c>
      <c r="O4" s="202" t="s">
        <v>133</v>
      </c>
      <c r="P4" s="202" t="s">
        <v>134</v>
      </c>
      <c r="Q4" s="202" t="s">
        <v>135</v>
      </c>
      <c r="R4" s="202" t="s">
        <v>136</v>
      </c>
      <c r="S4" s="202" t="s">
        <v>137</v>
      </c>
      <c r="T4" s="203" t="s">
        <v>138</v>
      </c>
      <c r="U4" s="427"/>
      <c r="V4" s="428"/>
    </row>
    <row r="5" spans="1:22" ht="22.5" customHeight="1">
      <c r="A5" s="140" t="s">
        <v>139</v>
      </c>
      <c r="B5" s="99" t="s">
        <v>140</v>
      </c>
      <c r="C5" s="219" t="s">
        <v>605</v>
      </c>
      <c r="D5" s="220" t="s">
        <v>687</v>
      </c>
      <c r="E5" s="209">
        <v>2323</v>
      </c>
      <c r="F5" s="209">
        <v>2408</v>
      </c>
      <c r="G5" s="240">
        <f>AVERAGE(I5:T5)</f>
        <v>2070.8333333333335</v>
      </c>
      <c r="H5" s="210"/>
      <c r="I5" s="221">
        <v>2110</v>
      </c>
      <c r="J5" s="221">
        <v>2120</v>
      </c>
      <c r="K5" s="221">
        <v>2191</v>
      </c>
      <c r="L5" s="221">
        <v>2148</v>
      </c>
      <c r="M5" s="221">
        <v>2107</v>
      </c>
      <c r="N5" s="221">
        <v>2098</v>
      </c>
      <c r="O5" s="221">
        <v>2046</v>
      </c>
      <c r="P5" s="221">
        <v>2062</v>
      </c>
      <c r="Q5" s="221">
        <v>2024</v>
      </c>
      <c r="R5" s="221">
        <v>2033</v>
      </c>
      <c r="S5" s="221">
        <v>1941</v>
      </c>
      <c r="T5" s="222">
        <v>1970</v>
      </c>
      <c r="U5" s="223"/>
      <c r="V5" s="141" t="s">
        <v>141</v>
      </c>
    </row>
    <row r="6" spans="1:22" ht="22.5" customHeight="1">
      <c r="A6" s="140" t="s">
        <v>142</v>
      </c>
      <c r="B6" s="205" t="s">
        <v>143</v>
      </c>
      <c r="C6" s="224" t="s">
        <v>517</v>
      </c>
      <c r="D6" s="225" t="s">
        <v>688</v>
      </c>
      <c r="E6" s="210">
        <v>160</v>
      </c>
      <c r="F6" s="210">
        <v>165</v>
      </c>
      <c r="G6" s="240">
        <f>AVERAGE(I6:T6)</f>
        <v>169.66666666666666</v>
      </c>
      <c r="H6" s="210"/>
      <c r="I6" s="226">
        <v>179</v>
      </c>
      <c r="J6" s="226">
        <v>177</v>
      </c>
      <c r="K6" s="226">
        <v>171</v>
      </c>
      <c r="L6" s="226">
        <v>172</v>
      </c>
      <c r="M6" s="226">
        <v>175</v>
      </c>
      <c r="N6" s="226">
        <v>174</v>
      </c>
      <c r="O6" s="226">
        <v>176</v>
      </c>
      <c r="P6" s="226">
        <v>164</v>
      </c>
      <c r="Q6" s="226">
        <v>161</v>
      </c>
      <c r="R6" s="226">
        <v>165</v>
      </c>
      <c r="S6" s="226">
        <v>162</v>
      </c>
      <c r="T6" s="227">
        <v>160</v>
      </c>
      <c r="U6" s="228"/>
      <c r="V6" s="141" t="s">
        <v>144</v>
      </c>
    </row>
    <row r="7" spans="1:22" ht="22.5" customHeight="1">
      <c r="A7" s="140" t="s">
        <v>145</v>
      </c>
      <c r="B7" s="205" t="s">
        <v>146</v>
      </c>
      <c r="C7" s="224" t="s">
        <v>217</v>
      </c>
      <c r="D7" s="225" t="s">
        <v>689</v>
      </c>
      <c r="E7" s="210">
        <v>232</v>
      </c>
      <c r="F7" s="210">
        <v>221</v>
      </c>
      <c r="G7" s="240">
        <f aca="true" t="shared" si="0" ref="G7:G33">AVERAGE(I7:T7)</f>
        <v>232.66666666666666</v>
      </c>
      <c r="H7" s="210"/>
      <c r="I7" s="226">
        <v>223</v>
      </c>
      <c r="J7" s="226">
        <v>226</v>
      </c>
      <c r="K7" s="226">
        <v>232</v>
      </c>
      <c r="L7" s="226">
        <v>235</v>
      </c>
      <c r="M7" s="226">
        <v>235</v>
      </c>
      <c r="N7" s="226">
        <v>236</v>
      </c>
      <c r="O7" s="226">
        <v>248</v>
      </c>
      <c r="P7" s="226">
        <v>233</v>
      </c>
      <c r="Q7" s="226">
        <v>235</v>
      </c>
      <c r="R7" s="226">
        <v>229</v>
      </c>
      <c r="S7" s="226">
        <v>230</v>
      </c>
      <c r="T7" s="227">
        <v>230</v>
      </c>
      <c r="U7" s="228"/>
      <c r="V7" s="141" t="s">
        <v>147</v>
      </c>
    </row>
    <row r="8" spans="1:22" ht="22.5" customHeight="1">
      <c r="A8" s="140" t="s">
        <v>148</v>
      </c>
      <c r="B8" s="205" t="s">
        <v>149</v>
      </c>
      <c r="C8" s="224" t="s">
        <v>218</v>
      </c>
      <c r="D8" s="225" t="s">
        <v>690</v>
      </c>
      <c r="E8" s="210">
        <v>406</v>
      </c>
      <c r="F8" s="210">
        <v>420</v>
      </c>
      <c r="G8" s="240">
        <f t="shared" si="0"/>
        <v>429.6666666666667</v>
      </c>
      <c r="H8" s="210"/>
      <c r="I8" s="226">
        <v>441</v>
      </c>
      <c r="J8" s="226">
        <v>415</v>
      </c>
      <c r="K8" s="226">
        <v>421</v>
      </c>
      <c r="L8" s="226">
        <v>444</v>
      </c>
      <c r="M8" s="226">
        <v>420</v>
      </c>
      <c r="N8" s="226">
        <v>385</v>
      </c>
      <c r="O8" s="226">
        <v>430</v>
      </c>
      <c r="P8" s="226">
        <v>429</v>
      </c>
      <c r="Q8" s="226">
        <v>462</v>
      </c>
      <c r="R8" s="226">
        <v>411</v>
      </c>
      <c r="S8" s="226">
        <v>435</v>
      </c>
      <c r="T8" s="227">
        <v>463</v>
      </c>
      <c r="U8" s="228"/>
      <c r="V8" s="141" t="s">
        <v>150</v>
      </c>
    </row>
    <row r="9" spans="1:22" ht="22.5" customHeight="1">
      <c r="A9" s="140" t="s">
        <v>151</v>
      </c>
      <c r="B9" s="205" t="s">
        <v>152</v>
      </c>
      <c r="C9" s="224" t="s">
        <v>218</v>
      </c>
      <c r="D9" s="225" t="s">
        <v>690</v>
      </c>
      <c r="E9" s="210">
        <v>159</v>
      </c>
      <c r="F9" s="210">
        <v>166</v>
      </c>
      <c r="G9" s="240">
        <f t="shared" si="0"/>
        <v>175.08333333333334</v>
      </c>
      <c r="H9" s="210"/>
      <c r="I9" s="226">
        <v>182</v>
      </c>
      <c r="J9" s="226">
        <v>170</v>
      </c>
      <c r="K9" s="226">
        <v>170</v>
      </c>
      <c r="L9" s="226">
        <v>164</v>
      </c>
      <c r="M9" s="226">
        <v>176</v>
      </c>
      <c r="N9" s="226">
        <v>172</v>
      </c>
      <c r="O9" s="226">
        <v>180</v>
      </c>
      <c r="P9" s="226">
        <v>195</v>
      </c>
      <c r="Q9" s="226">
        <v>181</v>
      </c>
      <c r="R9" s="226">
        <v>173</v>
      </c>
      <c r="S9" s="226">
        <v>172</v>
      </c>
      <c r="T9" s="227">
        <v>166</v>
      </c>
      <c r="U9" s="228"/>
      <c r="V9" s="141" t="s">
        <v>153</v>
      </c>
    </row>
    <row r="10" spans="1:22" ht="22.5" customHeight="1">
      <c r="A10" s="140" t="s">
        <v>154</v>
      </c>
      <c r="B10" s="205" t="s">
        <v>155</v>
      </c>
      <c r="C10" s="224" t="s">
        <v>515</v>
      </c>
      <c r="D10" s="225" t="s">
        <v>690</v>
      </c>
      <c r="E10" s="210">
        <v>124</v>
      </c>
      <c r="F10" s="210">
        <v>121</v>
      </c>
      <c r="G10" s="240">
        <f t="shared" si="0"/>
        <v>126.91666666666667</v>
      </c>
      <c r="H10" s="210"/>
      <c r="I10" s="226">
        <v>122</v>
      </c>
      <c r="J10" s="226">
        <v>130</v>
      </c>
      <c r="K10" s="226">
        <v>116</v>
      </c>
      <c r="L10" s="226">
        <v>123</v>
      </c>
      <c r="M10" s="226">
        <v>124</v>
      </c>
      <c r="N10" s="226">
        <v>123</v>
      </c>
      <c r="O10" s="226">
        <v>126</v>
      </c>
      <c r="P10" s="226">
        <v>146</v>
      </c>
      <c r="Q10" s="226">
        <v>130</v>
      </c>
      <c r="R10" s="226">
        <v>125</v>
      </c>
      <c r="S10" s="226">
        <v>129</v>
      </c>
      <c r="T10" s="227">
        <v>129</v>
      </c>
      <c r="U10" s="228"/>
      <c r="V10" s="141" t="s">
        <v>156</v>
      </c>
    </row>
    <row r="11" spans="1:22" ht="22.5" customHeight="1">
      <c r="A11" s="140" t="s">
        <v>157</v>
      </c>
      <c r="B11" s="205" t="s">
        <v>158</v>
      </c>
      <c r="C11" s="224" t="s">
        <v>516</v>
      </c>
      <c r="D11" s="225" t="s">
        <v>691</v>
      </c>
      <c r="E11" s="210">
        <v>195</v>
      </c>
      <c r="F11" s="210">
        <v>205</v>
      </c>
      <c r="G11" s="240">
        <f t="shared" si="0"/>
        <v>223.66666666666666</v>
      </c>
      <c r="H11" s="210"/>
      <c r="I11" s="226">
        <v>220</v>
      </c>
      <c r="J11" s="226">
        <v>220</v>
      </c>
      <c r="K11" s="226">
        <v>215</v>
      </c>
      <c r="L11" s="226">
        <v>222</v>
      </c>
      <c r="M11" s="226">
        <v>228</v>
      </c>
      <c r="N11" s="226">
        <v>231</v>
      </c>
      <c r="O11" s="226">
        <v>237</v>
      </c>
      <c r="P11" s="226">
        <v>225</v>
      </c>
      <c r="Q11" s="226">
        <v>214</v>
      </c>
      <c r="R11" s="226">
        <v>228</v>
      </c>
      <c r="S11" s="226">
        <v>223</v>
      </c>
      <c r="T11" s="227">
        <v>221</v>
      </c>
      <c r="U11" s="228"/>
      <c r="V11" s="141" t="s">
        <v>159</v>
      </c>
    </row>
    <row r="12" spans="1:22" ht="22.5" customHeight="1">
      <c r="A12" s="140" t="s">
        <v>160</v>
      </c>
      <c r="B12" s="205" t="s">
        <v>163</v>
      </c>
      <c r="C12" s="224" t="s">
        <v>341</v>
      </c>
      <c r="D12" s="229" t="s">
        <v>693</v>
      </c>
      <c r="E12" s="210">
        <v>199</v>
      </c>
      <c r="F12" s="210">
        <v>204</v>
      </c>
      <c r="G12" s="240">
        <f t="shared" si="0"/>
        <v>205.16666666666666</v>
      </c>
      <c r="H12" s="210"/>
      <c r="I12" s="226">
        <v>198</v>
      </c>
      <c r="J12" s="226">
        <v>199</v>
      </c>
      <c r="K12" s="226">
        <v>198</v>
      </c>
      <c r="L12" s="226">
        <v>204</v>
      </c>
      <c r="M12" s="226">
        <v>206</v>
      </c>
      <c r="N12" s="226">
        <v>207</v>
      </c>
      <c r="O12" s="226">
        <v>206</v>
      </c>
      <c r="P12" s="226">
        <v>209</v>
      </c>
      <c r="Q12" s="226">
        <v>209</v>
      </c>
      <c r="R12" s="226">
        <v>209</v>
      </c>
      <c r="S12" s="226">
        <v>208</v>
      </c>
      <c r="T12" s="227">
        <v>209</v>
      </c>
      <c r="U12" s="228"/>
      <c r="V12" s="141" t="s">
        <v>161</v>
      </c>
    </row>
    <row r="13" spans="1:22" ht="22.5" customHeight="1">
      <c r="A13" s="140" t="s">
        <v>162</v>
      </c>
      <c r="B13" s="205" t="s">
        <v>166</v>
      </c>
      <c r="C13" s="224" t="s">
        <v>710</v>
      </c>
      <c r="D13" s="225" t="s">
        <v>694</v>
      </c>
      <c r="E13" s="210">
        <v>77</v>
      </c>
      <c r="F13" s="210">
        <v>75</v>
      </c>
      <c r="G13" s="240">
        <f t="shared" si="0"/>
        <v>81</v>
      </c>
      <c r="H13" s="210"/>
      <c r="I13" s="226">
        <v>79</v>
      </c>
      <c r="J13" s="226">
        <v>79</v>
      </c>
      <c r="K13" s="226">
        <v>77</v>
      </c>
      <c r="L13" s="226">
        <v>81</v>
      </c>
      <c r="M13" s="226">
        <v>84</v>
      </c>
      <c r="N13" s="226">
        <v>81</v>
      </c>
      <c r="O13" s="226">
        <v>81</v>
      </c>
      <c r="P13" s="226">
        <v>85</v>
      </c>
      <c r="Q13" s="226">
        <v>85</v>
      </c>
      <c r="R13" s="226">
        <v>82</v>
      </c>
      <c r="S13" s="226">
        <v>81</v>
      </c>
      <c r="T13" s="227">
        <v>77</v>
      </c>
      <c r="U13" s="228"/>
      <c r="V13" s="141" t="s">
        <v>164</v>
      </c>
    </row>
    <row r="14" spans="1:22" ht="22.5" customHeight="1">
      <c r="A14" s="140" t="s">
        <v>165</v>
      </c>
      <c r="B14" s="205" t="s">
        <v>170</v>
      </c>
      <c r="C14" s="224" t="s">
        <v>711</v>
      </c>
      <c r="D14" s="225" t="s">
        <v>695</v>
      </c>
      <c r="E14" s="210">
        <v>371</v>
      </c>
      <c r="F14" s="210">
        <v>392</v>
      </c>
      <c r="G14" s="240">
        <f t="shared" si="0"/>
        <v>385.4166666666667</v>
      </c>
      <c r="H14" s="210"/>
      <c r="I14" s="226">
        <v>442</v>
      </c>
      <c r="J14" s="226">
        <v>412</v>
      </c>
      <c r="K14" s="226">
        <v>394</v>
      </c>
      <c r="L14" s="226">
        <v>400</v>
      </c>
      <c r="M14" s="226">
        <v>346</v>
      </c>
      <c r="N14" s="226">
        <v>303</v>
      </c>
      <c r="O14" s="226">
        <v>320</v>
      </c>
      <c r="P14" s="226">
        <v>471</v>
      </c>
      <c r="Q14" s="226">
        <v>332</v>
      </c>
      <c r="R14" s="226">
        <v>491</v>
      </c>
      <c r="S14" s="226">
        <v>327</v>
      </c>
      <c r="T14" s="227">
        <v>387</v>
      </c>
      <c r="U14" s="228" t="s">
        <v>141</v>
      </c>
      <c r="V14" s="141" t="s">
        <v>571</v>
      </c>
    </row>
    <row r="15" spans="1:22" ht="22.5" customHeight="1">
      <c r="A15" s="140" t="s">
        <v>167</v>
      </c>
      <c r="B15" s="205" t="s">
        <v>172</v>
      </c>
      <c r="C15" s="224" t="s">
        <v>712</v>
      </c>
      <c r="D15" s="225" t="s">
        <v>696</v>
      </c>
      <c r="E15" s="210">
        <v>239</v>
      </c>
      <c r="F15" s="210">
        <v>222</v>
      </c>
      <c r="G15" s="240">
        <f t="shared" si="0"/>
        <v>237.16666666666666</v>
      </c>
      <c r="H15" s="210"/>
      <c r="I15" s="226">
        <v>350</v>
      </c>
      <c r="J15" s="226">
        <v>206</v>
      </c>
      <c r="K15" s="226">
        <v>204</v>
      </c>
      <c r="L15" s="226">
        <v>222</v>
      </c>
      <c r="M15" s="226">
        <v>249</v>
      </c>
      <c r="N15" s="226">
        <v>187</v>
      </c>
      <c r="O15" s="226">
        <v>178</v>
      </c>
      <c r="P15" s="226">
        <v>288</v>
      </c>
      <c r="Q15" s="226">
        <v>224</v>
      </c>
      <c r="R15" s="226">
        <v>247</v>
      </c>
      <c r="S15" s="226">
        <v>241</v>
      </c>
      <c r="T15" s="227">
        <v>250</v>
      </c>
      <c r="U15" s="228" t="s">
        <v>141</v>
      </c>
      <c r="V15" s="141" t="s">
        <v>141</v>
      </c>
    </row>
    <row r="16" spans="1:22" ht="22.5" customHeight="1">
      <c r="A16" s="140" t="s">
        <v>168</v>
      </c>
      <c r="B16" s="205" t="s">
        <v>174</v>
      </c>
      <c r="C16" s="224" t="s">
        <v>712</v>
      </c>
      <c r="D16" s="225" t="s">
        <v>696</v>
      </c>
      <c r="E16" s="210">
        <v>87</v>
      </c>
      <c r="F16" s="210">
        <v>106</v>
      </c>
      <c r="G16" s="240">
        <f t="shared" si="0"/>
        <v>110</v>
      </c>
      <c r="H16" s="210"/>
      <c r="I16" s="226">
        <v>70</v>
      </c>
      <c r="J16" s="226">
        <v>90</v>
      </c>
      <c r="K16" s="226">
        <v>82</v>
      </c>
      <c r="L16" s="226">
        <v>103</v>
      </c>
      <c r="M16" s="226">
        <v>95</v>
      </c>
      <c r="N16" s="226">
        <v>129</v>
      </c>
      <c r="O16" s="226">
        <v>107</v>
      </c>
      <c r="P16" s="226">
        <v>149</v>
      </c>
      <c r="Q16" s="226">
        <v>133</v>
      </c>
      <c r="R16" s="226">
        <v>150</v>
      </c>
      <c r="S16" s="226">
        <v>101</v>
      </c>
      <c r="T16" s="227">
        <v>111</v>
      </c>
      <c r="U16" s="228" t="s">
        <v>141</v>
      </c>
      <c r="V16" s="141" t="s">
        <v>144</v>
      </c>
    </row>
    <row r="17" spans="1:22" ht="22.5" customHeight="1">
      <c r="A17" s="140" t="s">
        <v>169</v>
      </c>
      <c r="B17" s="205" t="s">
        <v>176</v>
      </c>
      <c r="C17" s="224" t="s">
        <v>342</v>
      </c>
      <c r="D17" s="225" t="s">
        <v>697</v>
      </c>
      <c r="E17" s="210">
        <v>194</v>
      </c>
      <c r="F17" s="210">
        <v>194</v>
      </c>
      <c r="G17" s="240">
        <f t="shared" si="0"/>
        <v>200.08333333333334</v>
      </c>
      <c r="H17" s="210"/>
      <c r="I17" s="226">
        <v>194</v>
      </c>
      <c r="J17" s="226">
        <v>193</v>
      </c>
      <c r="K17" s="226">
        <v>194</v>
      </c>
      <c r="L17" s="226">
        <v>200</v>
      </c>
      <c r="M17" s="226">
        <v>198</v>
      </c>
      <c r="N17" s="226">
        <v>200</v>
      </c>
      <c r="O17" s="226">
        <v>202</v>
      </c>
      <c r="P17" s="226">
        <v>214</v>
      </c>
      <c r="Q17" s="226">
        <v>201</v>
      </c>
      <c r="R17" s="226">
        <v>204</v>
      </c>
      <c r="S17" s="226">
        <v>199</v>
      </c>
      <c r="T17" s="227">
        <v>202</v>
      </c>
      <c r="U17" s="228" t="s">
        <v>141</v>
      </c>
      <c r="V17" s="141" t="s">
        <v>147</v>
      </c>
    </row>
    <row r="18" spans="1:22" ht="22.5" customHeight="1">
      <c r="A18" s="140" t="s">
        <v>171</v>
      </c>
      <c r="B18" s="205" t="s">
        <v>178</v>
      </c>
      <c r="C18" s="224" t="s">
        <v>343</v>
      </c>
      <c r="D18" s="225" t="s">
        <v>698</v>
      </c>
      <c r="E18" s="210">
        <v>425</v>
      </c>
      <c r="F18" s="210">
        <v>412</v>
      </c>
      <c r="G18" s="240">
        <f t="shared" si="0"/>
        <v>406.0833333333333</v>
      </c>
      <c r="H18" s="210"/>
      <c r="I18" s="226">
        <v>394</v>
      </c>
      <c r="J18" s="226">
        <v>395</v>
      </c>
      <c r="K18" s="226">
        <v>392</v>
      </c>
      <c r="L18" s="226">
        <v>408</v>
      </c>
      <c r="M18" s="226">
        <v>415</v>
      </c>
      <c r="N18" s="226">
        <v>402</v>
      </c>
      <c r="O18" s="226">
        <v>404</v>
      </c>
      <c r="P18" s="226">
        <v>413</v>
      </c>
      <c r="Q18" s="226">
        <v>404</v>
      </c>
      <c r="R18" s="226">
        <v>415</v>
      </c>
      <c r="S18" s="226">
        <v>416</v>
      </c>
      <c r="T18" s="227">
        <v>415</v>
      </c>
      <c r="U18" s="228" t="s">
        <v>141</v>
      </c>
      <c r="V18" s="141" t="s">
        <v>150</v>
      </c>
    </row>
    <row r="19" spans="1:22" ht="22.5" customHeight="1">
      <c r="A19" s="140" t="s">
        <v>173</v>
      </c>
      <c r="B19" s="205" t="s">
        <v>608</v>
      </c>
      <c r="C19" s="224" t="s">
        <v>735</v>
      </c>
      <c r="D19" s="225" t="s">
        <v>699</v>
      </c>
      <c r="E19" s="210">
        <v>308</v>
      </c>
      <c r="F19" s="210">
        <v>302</v>
      </c>
      <c r="G19" s="240">
        <f t="shared" si="0"/>
        <v>299.0833333333333</v>
      </c>
      <c r="H19" s="210"/>
      <c r="I19" s="226">
        <v>308</v>
      </c>
      <c r="J19" s="226">
        <v>295</v>
      </c>
      <c r="K19" s="226">
        <v>285</v>
      </c>
      <c r="L19" s="226">
        <v>298</v>
      </c>
      <c r="M19" s="226">
        <v>299</v>
      </c>
      <c r="N19" s="226">
        <v>298</v>
      </c>
      <c r="O19" s="226">
        <v>293</v>
      </c>
      <c r="P19" s="226">
        <v>304</v>
      </c>
      <c r="Q19" s="226">
        <v>301</v>
      </c>
      <c r="R19" s="226">
        <v>305</v>
      </c>
      <c r="S19" s="226">
        <v>303</v>
      </c>
      <c r="T19" s="227">
        <v>300</v>
      </c>
      <c r="U19" s="228" t="s">
        <v>141</v>
      </c>
      <c r="V19" s="141" t="s">
        <v>153</v>
      </c>
    </row>
    <row r="20" spans="1:22" ht="22.5" customHeight="1">
      <c r="A20" s="140" t="s">
        <v>175</v>
      </c>
      <c r="B20" s="205" t="s">
        <v>181</v>
      </c>
      <c r="C20" s="224" t="s">
        <v>509</v>
      </c>
      <c r="D20" s="225" t="s">
        <v>697</v>
      </c>
      <c r="E20" s="210">
        <v>381</v>
      </c>
      <c r="F20" s="210">
        <v>382</v>
      </c>
      <c r="G20" s="240">
        <f t="shared" si="0"/>
        <v>374.75</v>
      </c>
      <c r="H20" s="210"/>
      <c r="I20" s="226">
        <v>378</v>
      </c>
      <c r="J20" s="226">
        <v>368</v>
      </c>
      <c r="K20" s="226">
        <v>382</v>
      </c>
      <c r="L20" s="226">
        <v>369</v>
      </c>
      <c r="M20" s="226">
        <v>381</v>
      </c>
      <c r="N20" s="226">
        <v>386</v>
      </c>
      <c r="O20" s="226">
        <v>378</v>
      </c>
      <c r="P20" s="226">
        <v>355</v>
      </c>
      <c r="Q20" s="226">
        <v>390</v>
      </c>
      <c r="R20" s="226">
        <v>366</v>
      </c>
      <c r="S20" s="226">
        <v>372</v>
      </c>
      <c r="T20" s="227">
        <v>372</v>
      </c>
      <c r="U20" s="228" t="s">
        <v>141</v>
      </c>
      <c r="V20" s="141" t="s">
        <v>156</v>
      </c>
    </row>
    <row r="21" spans="1:22" ht="22.5" customHeight="1">
      <c r="A21" s="140" t="s">
        <v>177</v>
      </c>
      <c r="B21" s="205" t="s">
        <v>609</v>
      </c>
      <c r="C21" s="224" t="s">
        <v>734</v>
      </c>
      <c r="D21" s="225" t="s">
        <v>700</v>
      </c>
      <c r="E21" s="210">
        <v>151</v>
      </c>
      <c r="F21" s="210">
        <v>148</v>
      </c>
      <c r="G21" s="240">
        <f t="shared" si="0"/>
        <v>146.25</v>
      </c>
      <c r="H21" s="210"/>
      <c r="I21" s="226">
        <v>141</v>
      </c>
      <c r="J21" s="226">
        <v>142</v>
      </c>
      <c r="K21" s="226">
        <v>140</v>
      </c>
      <c r="L21" s="226">
        <v>143</v>
      </c>
      <c r="M21" s="226">
        <v>146</v>
      </c>
      <c r="N21" s="226">
        <v>144</v>
      </c>
      <c r="O21" s="226">
        <v>144</v>
      </c>
      <c r="P21" s="226">
        <v>153</v>
      </c>
      <c r="Q21" s="226">
        <v>146</v>
      </c>
      <c r="R21" s="226">
        <v>153</v>
      </c>
      <c r="S21" s="226">
        <v>152</v>
      </c>
      <c r="T21" s="227">
        <v>151</v>
      </c>
      <c r="U21" s="228" t="s">
        <v>141</v>
      </c>
      <c r="V21" s="141" t="s">
        <v>159</v>
      </c>
    </row>
    <row r="22" spans="1:22" ht="22.5" customHeight="1">
      <c r="A22" s="140" t="s">
        <v>179</v>
      </c>
      <c r="B22" s="205" t="s">
        <v>184</v>
      </c>
      <c r="C22" s="224" t="s">
        <v>713</v>
      </c>
      <c r="D22" s="225" t="s">
        <v>701</v>
      </c>
      <c r="E22" s="210">
        <v>183</v>
      </c>
      <c r="F22" s="210">
        <v>199</v>
      </c>
      <c r="G22" s="240">
        <f t="shared" si="0"/>
        <v>196.66666666666666</v>
      </c>
      <c r="H22" s="210"/>
      <c r="I22" s="226">
        <v>265</v>
      </c>
      <c r="J22" s="226">
        <v>208</v>
      </c>
      <c r="K22" s="226">
        <v>181</v>
      </c>
      <c r="L22" s="226">
        <v>182</v>
      </c>
      <c r="M22" s="226">
        <v>194</v>
      </c>
      <c r="N22" s="226">
        <v>141</v>
      </c>
      <c r="O22" s="226">
        <v>164</v>
      </c>
      <c r="P22" s="226">
        <v>166</v>
      </c>
      <c r="Q22" s="226">
        <v>291</v>
      </c>
      <c r="R22" s="226">
        <v>306</v>
      </c>
      <c r="S22" s="226">
        <v>148</v>
      </c>
      <c r="T22" s="227">
        <v>114</v>
      </c>
      <c r="U22" s="228" t="s">
        <v>141</v>
      </c>
      <c r="V22" s="141" t="s">
        <v>161</v>
      </c>
    </row>
    <row r="23" spans="1:22" ht="22.5" customHeight="1">
      <c r="A23" s="140" t="s">
        <v>180</v>
      </c>
      <c r="B23" s="205" t="s">
        <v>190</v>
      </c>
      <c r="C23" s="224" t="s">
        <v>504</v>
      </c>
      <c r="D23" s="225" t="s">
        <v>703</v>
      </c>
      <c r="E23" s="210">
        <v>57</v>
      </c>
      <c r="F23" s="210">
        <v>50</v>
      </c>
      <c r="G23" s="240">
        <f t="shared" si="0"/>
        <v>60.083333333333336</v>
      </c>
      <c r="H23" s="210"/>
      <c r="I23" s="226">
        <v>62</v>
      </c>
      <c r="J23" s="226">
        <v>62</v>
      </c>
      <c r="K23" s="226">
        <v>65</v>
      </c>
      <c r="L23" s="226">
        <v>66</v>
      </c>
      <c r="M23" s="226">
        <v>63</v>
      </c>
      <c r="N23" s="226">
        <v>54</v>
      </c>
      <c r="O23" s="226">
        <v>54</v>
      </c>
      <c r="P23" s="226">
        <v>60</v>
      </c>
      <c r="Q23" s="226">
        <v>69</v>
      </c>
      <c r="R23" s="226">
        <v>60</v>
      </c>
      <c r="S23" s="226">
        <v>54</v>
      </c>
      <c r="T23" s="227">
        <v>52</v>
      </c>
      <c r="U23" s="228" t="s">
        <v>141</v>
      </c>
      <c r="V23" s="141" t="s">
        <v>164</v>
      </c>
    </row>
    <row r="24" spans="1:22" ht="22.5" customHeight="1">
      <c r="A24" s="140" t="s">
        <v>182</v>
      </c>
      <c r="B24" s="205" t="s">
        <v>192</v>
      </c>
      <c r="C24" s="224" t="s">
        <v>505</v>
      </c>
      <c r="D24" s="225" t="s">
        <v>702</v>
      </c>
      <c r="E24" s="210">
        <v>44</v>
      </c>
      <c r="F24" s="210">
        <v>40</v>
      </c>
      <c r="G24" s="240">
        <f t="shared" si="0"/>
        <v>45.833333333333336</v>
      </c>
      <c r="H24" s="210"/>
      <c r="I24" s="226">
        <v>42</v>
      </c>
      <c r="J24" s="226">
        <v>42</v>
      </c>
      <c r="K24" s="226">
        <v>44</v>
      </c>
      <c r="L24" s="226">
        <v>49</v>
      </c>
      <c r="M24" s="226">
        <v>50</v>
      </c>
      <c r="N24" s="226">
        <v>48</v>
      </c>
      <c r="O24" s="226">
        <v>47</v>
      </c>
      <c r="P24" s="226">
        <v>47</v>
      </c>
      <c r="Q24" s="226">
        <v>53</v>
      </c>
      <c r="R24" s="226">
        <v>48</v>
      </c>
      <c r="S24" s="226">
        <v>41</v>
      </c>
      <c r="T24" s="227">
        <v>39</v>
      </c>
      <c r="U24" s="228" t="s">
        <v>144</v>
      </c>
      <c r="V24" s="141" t="s">
        <v>571</v>
      </c>
    </row>
    <row r="25" spans="1:22" ht="22.5" customHeight="1">
      <c r="A25" s="140" t="s">
        <v>510</v>
      </c>
      <c r="B25" s="205" t="s">
        <v>511</v>
      </c>
      <c r="C25" s="224" t="s">
        <v>506</v>
      </c>
      <c r="D25" s="225" t="s">
        <v>704</v>
      </c>
      <c r="E25" s="210">
        <v>69</v>
      </c>
      <c r="F25" s="210">
        <v>68</v>
      </c>
      <c r="G25" s="240">
        <f t="shared" si="0"/>
        <v>64.75</v>
      </c>
      <c r="H25" s="210"/>
      <c r="I25" s="226">
        <v>81</v>
      </c>
      <c r="J25" s="226">
        <v>64</v>
      </c>
      <c r="K25" s="226">
        <v>68</v>
      </c>
      <c r="L25" s="226">
        <v>58</v>
      </c>
      <c r="M25" s="226">
        <v>58</v>
      </c>
      <c r="N25" s="226">
        <v>51</v>
      </c>
      <c r="O25" s="226">
        <v>51</v>
      </c>
      <c r="P25" s="226">
        <v>66</v>
      </c>
      <c r="Q25" s="226">
        <v>89</v>
      </c>
      <c r="R25" s="226">
        <v>61</v>
      </c>
      <c r="S25" s="226">
        <v>61</v>
      </c>
      <c r="T25" s="227">
        <v>69</v>
      </c>
      <c r="U25" s="228" t="s">
        <v>144</v>
      </c>
      <c r="V25" s="141" t="s">
        <v>141</v>
      </c>
    </row>
    <row r="26" spans="1:22" ht="22.5" customHeight="1">
      <c r="A26" s="140" t="s">
        <v>183</v>
      </c>
      <c r="B26" s="205" t="s">
        <v>186</v>
      </c>
      <c r="C26" s="224" t="s">
        <v>512</v>
      </c>
      <c r="D26" s="225" t="s">
        <v>704</v>
      </c>
      <c r="E26" s="210">
        <v>177</v>
      </c>
      <c r="F26" s="210">
        <v>179</v>
      </c>
      <c r="G26" s="240">
        <f t="shared" si="0"/>
        <v>171.08333333333334</v>
      </c>
      <c r="H26" s="210"/>
      <c r="I26" s="226">
        <v>197</v>
      </c>
      <c r="J26" s="226">
        <v>149</v>
      </c>
      <c r="K26" s="226">
        <v>161</v>
      </c>
      <c r="L26" s="226">
        <v>149</v>
      </c>
      <c r="M26" s="226">
        <v>170</v>
      </c>
      <c r="N26" s="226">
        <v>146</v>
      </c>
      <c r="O26" s="226">
        <v>179</v>
      </c>
      <c r="P26" s="226">
        <v>182</v>
      </c>
      <c r="Q26" s="226">
        <v>253</v>
      </c>
      <c r="R26" s="226">
        <v>219</v>
      </c>
      <c r="S26" s="226">
        <v>143</v>
      </c>
      <c r="T26" s="227">
        <v>105</v>
      </c>
      <c r="U26" s="228" t="s">
        <v>144</v>
      </c>
      <c r="V26" s="141" t="s">
        <v>144</v>
      </c>
    </row>
    <row r="27" spans="1:22" ht="22.5" customHeight="1">
      <c r="A27" s="140" t="s">
        <v>185</v>
      </c>
      <c r="B27" s="205" t="s">
        <v>188</v>
      </c>
      <c r="C27" s="224" t="s">
        <v>503</v>
      </c>
      <c r="D27" s="225" t="s">
        <v>704</v>
      </c>
      <c r="E27" s="210">
        <v>56</v>
      </c>
      <c r="F27" s="210">
        <v>53</v>
      </c>
      <c r="G27" s="240">
        <f t="shared" si="0"/>
        <v>54.166666666666664</v>
      </c>
      <c r="H27" s="210"/>
      <c r="I27" s="226">
        <v>55</v>
      </c>
      <c r="J27" s="226">
        <v>57</v>
      </c>
      <c r="K27" s="226">
        <v>52</v>
      </c>
      <c r="L27" s="226">
        <v>62</v>
      </c>
      <c r="M27" s="226">
        <v>58</v>
      </c>
      <c r="N27" s="226">
        <v>51</v>
      </c>
      <c r="O27" s="226">
        <v>54</v>
      </c>
      <c r="P27" s="226">
        <v>51</v>
      </c>
      <c r="Q27" s="226">
        <v>52</v>
      </c>
      <c r="R27" s="226">
        <v>61</v>
      </c>
      <c r="S27" s="226">
        <v>52</v>
      </c>
      <c r="T27" s="227">
        <v>45</v>
      </c>
      <c r="U27" s="228" t="s">
        <v>144</v>
      </c>
      <c r="V27" s="141" t="s">
        <v>147</v>
      </c>
    </row>
    <row r="28" spans="1:22" ht="22.5" customHeight="1">
      <c r="A28" s="140" t="s">
        <v>187</v>
      </c>
      <c r="B28" s="205" t="s">
        <v>610</v>
      </c>
      <c r="C28" s="224" t="s">
        <v>736</v>
      </c>
      <c r="D28" s="225" t="s">
        <v>705</v>
      </c>
      <c r="E28" s="210">
        <v>274</v>
      </c>
      <c r="F28" s="210">
        <v>277</v>
      </c>
      <c r="G28" s="240">
        <f t="shared" si="0"/>
        <v>277</v>
      </c>
      <c r="H28" s="210"/>
      <c r="I28" s="226">
        <v>292</v>
      </c>
      <c r="J28" s="226">
        <v>276</v>
      </c>
      <c r="K28" s="226">
        <v>270</v>
      </c>
      <c r="L28" s="226">
        <v>294</v>
      </c>
      <c r="M28" s="226">
        <v>273</v>
      </c>
      <c r="N28" s="226">
        <v>277</v>
      </c>
      <c r="O28" s="226">
        <v>290</v>
      </c>
      <c r="P28" s="226">
        <v>268</v>
      </c>
      <c r="Q28" s="226">
        <v>268</v>
      </c>
      <c r="R28" s="226">
        <v>280</v>
      </c>
      <c r="S28" s="226">
        <v>272</v>
      </c>
      <c r="T28" s="227">
        <v>264</v>
      </c>
      <c r="U28" s="228" t="s">
        <v>144</v>
      </c>
      <c r="V28" s="141" t="s">
        <v>150</v>
      </c>
    </row>
    <row r="29" spans="1:22" ht="22.5" customHeight="1">
      <c r="A29" s="140" t="s">
        <v>189</v>
      </c>
      <c r="B29" s="205" t="s">
        <v>196</v>
      </c>
      <c r="C29" s="224" t="s">
        <v>507</v>
      </c>
      <c r="D29" s="225" t="s">
        <v>706</v>
      </c>
      <c r="E29" s="210">
        <v>329</v>
      </c>
      <c r="F29" s="210">
        <v>328</v>
      </c>
      <c r="G29" s="240">
        <f t="shared" si="0"/>
        <v>326.25</v>
      </c>
      <c r="H29" s="210"/>
      <c r="I29" s="226">
        <v>320</v>
      </c>
      <c r="J29" s="226">
        <v>318</v>
      </c>
      <c r="K29" s="226">
        <v>317</v>
      </c>
      <c r="L29" s="226">
        <v>332</v>
      </c>
      <c r="M29" s="226">
        <v>328</v>
      </c>
      <c r="N29" s="226">
        <v>332</v>
      </c>
      <c r="O29" s="226">
        <v>327</v>
      </c>
      <c r="P29" s="226">
        <v>332</v>
      </c>
      <c r="Q29" s="226">
        <v>326</v>
      </c>
      <c r="R29" s="226">
        <v>328</v>
      </c>
      <c r="S29" s="226">
        <v>329</v>
      </c>
      <c r="T29" s="227">
        <v>326</v>
      </c>
      <c r="U29" s="228" t="s">
        <v>144</v>
      </c>
      <c r="V29" s="141" t="s">
        <v>153</v>
      </c>
    </row>
    <row r="30" spans="1:22" ht="22.5" customHeight="1">
      <c r="A30" s="140" t="s">
        <v>191</v>
      </c>
      <c r="B30" s="204" t="s">
        <v>611</v>
      </c>
      <c r="C30" s="224" t="s">
        <v>737</v>
      </c>
      <c r="D30" s="225" t="s">
        <v>707</v>
      </c>
      <c r="E30" s="210">
        <v>395</v>
      </c>
      <c r="F30" s="210">
        <v>393</v>
      </c>
      <c r="G30" s="240">
        <f t="shared" si="0"/>
        <v>406.8333333333333</v>
      </c>
      <c r="H30" s="210"/>
      <c r="I30" s="226">
        <v>391</v>
      </c>
      <c r="J30" s="226">
        <v>396</v>
      </c>
      <c r="K30" s="226">
        <v>396</v>
      </c>
      <c r="L30" s="226">
        <v>411</v>
      </c>
      <c r="M30" s="226">
        <v>406</v>
      </c>
      <c r="N30" s="226">
        <v>404</v>
      </c>
      <c r="O30" s="226">
        <v>408</v>
      </c>
      <c r="P30" s="226">
        <v>393</v>
      </c>
      <c r="Q30" s="226">
        <v>398</v>
      </c>
      <c r="R30" s="226">
        <v>418</v>
      </c>
      <c r="S30" s="226">
        <v>432</v>
      </c>
      <c r="T30" s="227">
        <v>429</v>
      </c>
      <c r="U30" s="228" t="s">
        <v>144</v>
      </c>
      <c r="V30" s="141" t="s">
        <v>156</v>
      </c>
    </row>
    <row r="31" spans="1:22" ht="22.5" customHeight="1">
      <c r="A31" s="140" t="s">
        <v>193</v>
      </c>
      <c r="B31" s="205" t="s">
        <v>612</v>
      </c>
      <c r="C31" s="224" t="s">
        <v>508</v>
      </c>
      <c r="D31" s="225" t="s">
        <v>708</v>
      </c>
      <c r="E31" s="210">
        <v>7560</v>
      </c>
      <c r="F31" s="210">
        <v>8476</v>
      </c>
      <c r="G31" s="240">
        <f t="shared" si="0"/>
        <v>8273.916666666666</v>
      </c>
      <c r="H31" s="210"/>
      <c r="I31" s="226">
        <v>8186</v>
      </c>
      <c r="J31" s="226">
        <v>8336</v>
      </c>
      <c r="K31" s="226">
        <v>8410</v>
      </c>
      <c r="L31" s="226">
        <v>8299</v>
      </c>
      <c r="M31" s="226">
        <v>8304</v>
      </c>
      <c r="N31" s="226">
        <v>8292</v>
      </c>
      <c r="O31" s="226">
        <v>8410</v>
      </c>
      <c r="P31" s="226">
        <v>8276</v>
      </c>
      <c r="Q31" s="226">
        <v>8276</v>
      </c>
      <c r="R31" s="226">
        <v>8276</v>
      </c>
      <c r="S31" s="226">
        <v>8274</v>
      </c>
      <c r="T31" s="227">
        <v>7948</v>
      </c>
      <c r="U31" s="228" t="s">
        <v>144</v>
      </c>
      <c r="V31" s="141" t="s">
        <v>159</v>
      </c>
    </row>
    <row r="32" spans="1:22" ht="22.5" customHeight="1">
      <c r="A32" s="140" t="s">
        <v>194</v>
      </c>
      <c r="B32" s="205" t="s">
        <v>606</v>
      </c>
      <c r="C32" s="224" t="s">
        <v>513</v>
      </c>
      <c r="D32" s="225" t="s">
        <v>709</v>
      </c>
      <c r="E32" s="210">
        <v>1758</v>
      </c>
      <c r="F32" s="210">
        <v>1909</v>
      </c>
      <c r="G32" s="240">
        <f t="shared" si="0"/>
        <v>2030.4166666666667</v>
      </c>
      <c r="H32" s="210"/>
      <c r="I32" s="226">
        <v>2008</v>
      </c>
      <c r="J32" s="226">
        <v>2026</v>
      </c>
      <c r="K32" s="226">
        <v>2034</v>
      </c>
      <c r="L32" s="226">
        <v>2070</v>
      </c>
      <c r="M32" s="226">
        <v>2037</v>
      </c>
      <c r="N32" s="226">
        <v>2075</v>
      </c>
      <c r="O32" s="226">
        <v>2056</v>
      </c>
      <c r="P32" s="226">
        <v>2052</v>
      </c>
      <c r="Q32" s="226">
        <v>2062</v>
      </c>
      <c r="R32" s="226">
        <v>2070</v>
      </c>
      <c r="S32" s="226">
        <v>1955</v>
      </c>
      <c r="T32" s="227">
        <v>1920</v>
      </c>
      <c r="U32" s="228" t="s">
        <v>144</v>
      </c>
      <c r="V32" s="141" t="s">
        <v>161</v>
      </c>
    </row>
    <row r="33" spans="1:22" ht="22.5" customHeight="1" thickBot="1">
      <c r="A33" s="140" t="s">
        <v>195</v>
      </c>
      <c r="B33" s="205" t="s">
        <v>197</v>
      </c>
      <c r="C33" s="230" t="s">
        <v>514</v>
      </c>
      <c r="D33" s="231" t="s">
        <v>692</v>
      </c>
      <c r="E33" s="232">
        <v>153</v>
      </c>
      <c r="F33" s="232">
        <v>162</v>
      </c>
      <c r="G33" s="241">
        <f t="shared" si="0"/>
        <v>170.75</v>
      </c>
      <c r="H33" s="201"/>
      <c r="I33" s="233">
        <v>167</v>
      </c>
      <c r="J33" s="233">
        <v>167</v>
      </c>
      <c r="K33" s="233">
        <v>166</v>
      </c>
      <c r="L33" s="233">
        <v>171</v>
      </c>
      <c r="M33" s="233">
        <v>170</v>
      </c>
      <c r="N33" s="233">
        <v>174</v>
      </c>
      <c r="O33" s="233">
        <v>177</v>
      </c>
      <c r="P33" s="233">
        <v>179</v>
      </c>
      <c r="Q33" s="233">
        <v>176</v>
      </c>
      <c r="R33" s="233">
        <v>172</v>
      </c>
      <c r="S33" s="233">
        <v>168</v>
      </c>
      <c r="T33" s="234">
        <v>162</v>
      </c>
      <c r="U33" s="228" t="s">
        <v>750</v>
      </c>
      <c r="V33" s="141" t="s">
        <v>164</v>
      </c>
    </row>
    <row r="34" spans="1:22" ht="22.5" customHeight="1">
      <c r="A34" s="79" t="s">
        <v>607</v>
      </c>
      <c r="B34" s="282" t="s">
        <v>366</v>
      </c>
      <c r="C34" s="282"/>
      <c r="D34" s="282"/>
      <c r="E34" s="282"/>
      <c r="F34" s="1"/>
      <c r="G34" s="1"/>
      <c r="I34" s="1"/>
      <c r="J34" s="1"/>
      <c r="K34" s="1"/>
      <c r="L34" s="1"/>
      <c r="M34" s="1"/>
      <c r="N34" s="1"/>
      <c r="O34" s="1"/>
      <c r="P34" s="1"/>
      <c r="Q34" s="1"/>
      <c r="S34" s="218"/>
      <c r="T34" s="218"/>
      <c r="U34" s="235"/>
      <c r="V34" s="79" t="s">
        <v>198</v>
      </c>
    </row>
    <row r="35" spans="1:2" ht="19.5" customHeight="1">
      <c r="A35" s="3"/>
      <c r="B35" s="4"/>
    </row>
  </sheetData>
  <sheetProtection/>
  <mergeCells count="8">
    <mergeCell ref="I3:T3"/>
    <mergeCell ref="U3:V4"/>
    <mergeCell ref="B34:E34"/>
    <mergeCell ref="A1:G1"/>
    <mergeCell ref="A2:B2"/>
    <mergeCell ref="A3:B4"/>
    <mergeCell ref="C3:D4"/>
    <mergeCell ref="E3:G3"/>
  </mergeCells>
  <printOptions horizontalCentered="1"/>
  <pageMargins left="0.7" right="0.7" top="0.75" bottom="0.75" header="0.3" footer="0.3"/>
  <pageSetup fitToWidth="2" horizontalDpi="600" verticalDpi="600" orientation="portrait" paperSize="9" scale="80" r:id="rId1"/>
  <colBreaks count="1" manualBreakCount="1">
    <brk id="8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="90" zoomScaleNormal="90" zoomScalePageLayoutView="0" workbookViewId="0" topLeftCell="L13">
      <selection activeCell="AJ21" sqref="AJ21"/>
    </sheetView>
  </sheetViews>
  <sheetFormatPr defaultColWidth="3.625" defaultRowHeight="19.5" customHeight="1"/>
  <cols>
    <col min="1" max="1" width="3.125" style="2" customWidth="1"/>
    <col min="2" max="2" width="6.125" style="2" customWidth="1"/>
    <col min="3" max="3" width="4.625" style="2" customWidth="1"/>
    <col min="4" max="4" width="5.625" style="2" customWidth="1"/>
    <col min="5" max="5" width="3.125" style="2" customWidth="1"/>
    <col min="6" max="6" width="10.625" style="2" customWidth="1"/>
    <col min="7" max="7" width="13.50390625" style="2" customWidth="1"/>
    <col min="8" max="8" width="3.125" style="2" customWidth="1"/>
    <col min="9" max="9" width="6.125" style="2" customWidth="1"/>
    <col min="10" max="10" width="4.625" style="2" customWidth="1"/>
    <col min="11" max="11" width="5.625" style="2" customWidth="1"/>
    <col min="12" max="12" width="5.25390625" style="2" customWidth="1"/>
    <col min="13" max="13" width="10.50390625" style="2" customWidth="1"/>
    <col min="14" max="14" width="12.375" style="2" customWidth="1"/>
    <col min="15" max="15" width="1.4921875" style="2" customWidth="1"/>
    <col min="16" max="16" width="3.125" style="2" customWidth="1"/>
    <col min="17" max="17" width="6.125" style="2" customWidth="1"/>
    <col min="18" max="18" width="4.625" style="2" customWidth="1"/>
    <col min="19" max="19" width="5.625" style="2" customWidth="1"/>
    <col min="20" max="20" width="4.875" style="2" customWidth="1"/>
    <col min="21" max="21" width="10.375" style="2" customWidth="1"/>
    <col min="22" max="22" width="13.375" style="2" customWidth="1"/>
    <col min="23" max="23" width="3.125" style="2" customWidth="1"/>
    <col min="24" max="24" width="6.125" style="2" customWidth="1"/>
    <col min="25" max="25" width="4.625" style="2" customWidth="1"/>
    <col min="26" max="26" width="5.625" style="2" customWidth="1"/>
    <col min="27" max="27" width="5.75390625" style="2" customWidth="1"/>
    <col min="28" max="28" width="11.625" style="2" customWidth="1"/>
    <col min="29" max="29" width="13.625" style="2" customWidth="1"/>
    <col min="30" max="16384" width="3.625" style="2" customWidth="1"/>
  </cols>
  <sheetData>
    <row r="1" spans="1:29" ht="22.5" customHeight="1">
      <c r="A1" s="275" t="s">
        <v>580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5"/>
      <c r="P1" s="254" t="s">
        <v>581</v>
      </c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22" ht="22.5" customHeight="1" thickBot="1">
      <c r="A2" s="287" t="s">
        <v>289</v>
      </c>
      <c r="B2" s="335"/>
      <c r="C2" s="335"/>
      <c r="D2" s="335"/>
      <c r="E2" s="335"/>
      <c r="V2" s="72"/>
    </row>
    <row r="3" spans="1:29" ht="22.5" customHeight="1">
      <c r="A3" s="267" t="s">
        <v>290</v>
      </c>
      <c r="B3" s="333"/>
      <c r="C3" s="333"/>
      <c r="D3" s="333"/>
      <c r="E3" s="333"/>
      <c r="F3" s="128" t="s">
        <v>291</v>
      </c>
      <c r="G3" s="206" t="s">
        <v>292</v>
      </c>
      <c r="H3" s="267" t="s">
        <v>290</v>
      </c>
      <c r="I3" s="333"/>
      <c r="J3" s="333"/>
      <c r="K3" s="333"/>
      <c r="L3" s="333"/>
      <c r="M3" s="128" t="s">
        <v>291</v>
      </c>
      <c r="N3" s="129" t="s">
        <v>292</v>
      </c>
      <c r="O3" s="1"/>
      <c r="P3" s="267" t="s">
        <v>290</v>
      </c>
      <c r="Q3" s="333"/>
      <c r="R3" s="333"/>
      <c r="S3" s="333"/>
      <c r="T3" s="333"/>
      <c r="U3" s="128" t="s">
        <v>291</v>
      </c>
      <c r="V3" s="206" t="s">
        <v>292</v>
      </c>
      <c r="W3" s="267" t="s">
        <v>290</v>
      </c>
      <c r="X3" s="333"/>
      <c r="Y3" s="333"/>
      <c r="Z3" s="333"/>
      <c r="AA3" s="333"/>
      <c r="AB3" s="128" t="s">
        <v>291</v>
      </c>
      <c r="AC3" s="129" t="s">
        <v>292</v>
      </c>
    </row>
    <row r="4" spans="1:29" ht="22.5" customHeight="1">
      <c r="A4" s="435" t="s">
        <v>293</v>
      </c>
      <c r="B4" s="435"/>
      <c r="C4" s="435"/>
      <c r="D4" s="435"/>
      <c r="E4" s="436"/>
      <c r="F4" s="207"/>
      <c r="G4" s="208"/>
      <c r="H4" s="105"/>
      <c r="I4" s="105"/>
      <c r="J4" s="105"/>
      <c r="K4" s="105"/>
      <c r="L4" s="101"/>
      <c r="M4" s="207"/>
      <c r="N4" s="209"/>
      <c r="O4" s="210"/>
      <c r="P4" s="435" t="s">
        <v>294</v>
      </c>
      <c r="Q4" s="435"/>
      <c r="R4" s="435"/>
      <c r="S4" s="435"/>
      <c r="T4" s="436"/>
      <c r="U4" s="207"/>
      <c r="V4" s="208"/>
      <c r="W4" s="105"/>
      <c r="X4" s="325" t="s">
        <v>655</v>
      </c>
      <c r="Y4" s="325"/>
      <c r="Z4" s="325"/>
      <c r="AA4" s="325"/>
      <c r="AB4" s="207">
        <v>13</v>
      </c>
      <c r="AC4" s="209">
        <v>1427</v>
      </c>
    </row>
    <row r="5" spans="1:29" ht="22.5" customHeight="1">
      <c r="A5" s="1"/>
      <c r="B5" s="1"/>
      <c r="C5" s="1"/>
      <c r="D5" s="1"/>
      <c r="E5" s="52"/>
      <c r="F5" s="211"/>
      <c r="G5" s="212"/>
      <c r="H5" s="327" t="s">
        <v>295</v>
      </c>
      <c r="I5" s="327"/>
      <c r="J5" s="327"/>
      <c r="K5" s="327"/>
      <c r="L5" s="52"/>
      <c r="M5" s="211"/>
      <c r="N5" s="210"/>
      <c r="O5" s="210"/>
      <c r="P5" s="1"/>
      <c r="Q5" s="1"/>
      <c r="R5" s="1"/>
      <c r="S5" s="1"/>
      <c r="T5" s="52"/>
      <c r="U5" s="211"/>
      <c r="V5" s="212"/>
      <c r="W5" s="1"/>
      <c r="X5" s="309" t="s">
        <v>656</v>
      </c>
      <c r="Y5" s="309"/>
      <c r="Z5" s="309"/>
      <c r="AA5" s="309"/>
      <c r="AB5" s="211">
        <v>8</v>
      </c>
      <c r="AC5" s="210">
        <v>2748</v>
      </c>
    </row>
    <row r="6" spans="1:29" ht="22.5" customHeight="1">
      <c r="A6" s="305" t="s">
        <v>296</v>
      </c>
      <c r="B6" s="305"/>
      <c r="C6" s="67" t="s">
        <v>616</v>
      </c>
      <c r="D6" s="145" t="s">
        <v>288</v>
      </c>
      <c r="E6" s="1"/>
      <c r="F6" s="211">
        <v>9764</v>
      </c>
      <c r="G6" s="212">
        <v>1837333</v>
      </c>
      <c r="H6" s="1"/>
      <c r="I6" s="309" t="s">
        <v>626</v>
      </c>
      <c r="J6" s="309"/>
      <c r="K6" s="309"/>
      <c r="L6" s="309"/>
      <c r="M6" s="211">
        <v>310</v>
      </c>
      <c r="N6" s="210">
        <v>72904</v>
      </c>
      <c r="O6" s="210"/>
      <c r="P6" s="305" t="s">
        <v>296</v>
      </c>
      <c r="Q6" s="305"/>
      <c r="R6" s="67" t="s">
        <v>752</v>
      </c>
      <c r="S6" s="145" t="s">
        <v>288</v>
      </c>
      <c r="T6" s="52"/>
      <c r="U6" s="211">
        <v>3791</v>
      </c>
      <c r="V6" s="212">
        <v>1082949</v>
      </c>
      <c r="W6" s="1"/>
      <c r="X6" s="309" t="s">
        <v>657</v>
      </c>
      <c r="Y6" s="434"/>
      <c r="Z6" s="434"/>
      <c r="AA6" s="434"/>
      <c r="AB6" s="211">
        <v>200</v>
      </c>
      <c r="AC6" s="210">
        <v>206455</v>
      </c>
    </row>
    <row r="7" spans="1:29" ht="22.5" customHeight="1">
      <c r="A7" s="198"/>
      <c r="B7" s="198"/>
      <c r="C7" s="67" t="s">
        <v>715</v>
      </c>
      <c r="D7" s="67"/>
      <c r="E7" s="1"/>
      <c r="F7" s="211">
        <v>9729</v>
      </c>
      <c r="G7" s="212">
        <v>1635934</v>
      </c>
      <c r="H7" s="1"/>
      <c r="I7" s="309" t="s">
        <v>615</v>
      </c>
      <c r="J7" s="309"/>
      <c r="K7" s="309"/>
      <c r="L7" s="309"/>
      <c r="M7" s="211">
        <v>501</v>
      </c>
      <c r="N7" s="210">
        <v>66305</v>
      </c>
      <c r="O7" s="210"/>
      <c r="P7" s="198"/>
      <c r="Q7" s="198"/>
      <c r="R7" s="67" t="s">
        <v>715</v>
      </c>
      <c r="S7" s="67"/>
      <c r="T7" s="52"/>
      <c r="U7" s="211">
        <v>3489</v>
      </c>
      <c r="V7" s="212">
        <v>1013048</v>
      </c>
      <c r="W7" s="151"/>
      <c r="X7" s="151"/>
      <c r="Y7" s="151"/>
      <c r="Z7" s="151"/>
      <c r="AA7" s="52"/>
      <c r="AB7" s="211"/>
      <c r="AC7" s="210"/>
    </row>
    <row r="8" spans="1:29" ht="22.5" customHeight="1">
      <c r="A8" s="305"/>
      <c r="B8" s="305"/>
      <c r="C8" s="149" t="s">
        <v>751</v>
      </c>
      <c r="D8" s="67"/>
      <c r="E8" s="1"/>
      <c r="F8" s="213">
        <f>SUM(F11:F16,M6:M13,M16:M20,M23:M29,F19:F30,F33:F38,M32:M35)</f>
        <v>9513</v>
      </c>
      <c r="G8" s="214">
        <f>SUM(G11:G16,G19:G30,G33:G38,N32:N35,N23:N29,N16:N20,N6:N13)</f>
        <v>1637193</v>
      </c>
      <c r="H8" s="1"/>
      <c r="I8" s="309" t="s">
        <v>617</v>
      </c>
      <c r="J8" s="309"/>
      <c r="K8" s="309"/>
      <c r="L8" s="309"/>
      <c r="M8" s="211">
        <v>199</v>
      </c>
      <c r="N8" s="210">
        <v>51249</v>
      </c>
      <c r="O8" s="210"/>
      <c r="P8" s="305"/>
      <c r="Q8" s="305"/>
      <c r="R8" s="149" t="s">
        <v>751</v>
      </c>
      <c r="S8" s="67"/>
      <c r="T8" s="1"/>
      <c r="U8" s="213">
        <f>SUM(U11:U17,U20:U23,U26:U30,U33:U34,U36:U39,AB4:AB6,AB9:AB11,AB14:AB18,AB21:AB28)</f>
        <v>3259</v>
      </c>
      <c r="V8" s="214">
        <f>SUM(V11:V17,V20:V23,V26:V30,V33:V34,V36:V39,AC4:AC6,AC9:AC11,AC14:AC18,AC21:AC28)</f>
        <v>955986</v>
      </c>
      <c r="W8" s="327" t="s">
        <v>658</v>
      </c>
      <c r="X8" s="327"/>
      <c r="Y8" s="327"/>
      <c r="Z8" s="327"/>
      <c r="AA8" s="52"/>
      <c r="AB8" s="211"/>
      <c r="AC8" s="210"/>
    </row>
    <row r="9" spans="1:29" ht="22.5" customHeight="1">
      <c r="A9" s="1"/>
      <c r="B9" s="1"/>
      <c r="C9" s="1"/>
      <c r="D9" s="1"/>
      <c r="E9" s="52"/>
      <c r="F9" s="211"/>
      <c r="G9" s="212"/>
      <c r="H9" s="1"/>
      <c r="I9" s="309" t="s">
        <v>618</v>
      </c>
      <c r="J9" s="309"/>
      <c r="K9" s="309"/>
      <c r="L9" s="309"/>
      <c r="M9" s="211">
        <v>163</v>
      </c>
      <c r="N9" s="210">
        <v>48245</v>
      </c>
      <c r="O9" s="210"/>
      <c r="P9" s="1"/>
      <c r="Q9" s="1"/>
      <c r="R9" s="1"/>
      <c r="S9" s="1"/>
      <c r="T9" s="52"/>
      <c r="U9" s="211"/>
      <c r="V9" s="212"/>
      <c r="W9" s="1"/>
      <c r="X9" s="309" t="s">
        <v>659</v>
      </c>
      <c r="Y9" s="434"/>
      <c r="Z9" s="434"/>
      <c r="AA9" s="434"/>
      <c r="AB9" s="211">
        <v>11</v>
      </c>
      <c r="AC9" s="210">
        <v>10271</v>
      </c>
    </row>
    <row r="10" spans="1:29" ht="22.5" customHeight="1">
      <c r="A10" s="327" t="s">
        <v>297</v>
      </c>
      <c r="B10" s="327"/>
      <c r="C10" s="327"/>
      <c r="D10" s="327"/>
      <c r="E10" s="52"/>
      <c r="F10" s="211"/>
      <c r="G10" s="212"/>
      <c r="H10" s="1"/>
      <c r="I10" s="309" t="s">
        <v>619</v>
      </c>
      <c r="J10" s="309"/>
      <c r="K10" s="309"/>
      <c r="L10" s="309"/>
      <c r="M10" s="211">
        <v>29</v>
      </c>
      <c r="N10" s="210">
        <v>19971</v>
      </c>
      <c r="O10" s="210"/>
      <c r="P10" s="327" t="s">
        <v>298</v>
      </c>
      <c r="Q10" s="327"/>
      <c r="R10" s="327"/>
      <c r="S10" s="327"/>
      <c r="T10" s="52"/>
      <c r="U10" s="211"/>
      <c r="V10" s="212"/>
      <c r="W10" s="1"/>
      <c r="X10" s="309" t="s">
        <v>299</v>
      </c>
      <c r="Y10" s="434"/>
      <c r="Z10" s="434"/>
      <c r="AA10" s="434"/>
      <c r="AB10" s="211">
        <v>38</v>
      </c>
      <c r="AC10" s="210">
        <v>27180</v>
      </c>
    </row>
    <row r="11" spans="1:29" ht="22.5" customHeight="1">
      <c r="A11" s="1"/>
      <c r="B11" s="309" t="s">
        <v>620</v>
      </c>
      <c r="C11" s="309"/>
      <c r="D11" s="309"/>
      <c r="E11" s="309"/>
      <c r="F11" s="211">
        <v>796</v>
      </c>
      <c r="G11" s="212">
        <v>75930</v>
      </c>
      <c r="H11" s="1"/>
      <c r="I11" s="309" t="s">
        <v>741</v>
      </c>
      <c r="J11" s="309"/>
      <c r="K11" s="309"/>
      <c r="L11" s="309"/>
      <c r="M11" s="211">
        <v>96</v>
      </c>
      <c r="N11" s="210">
        <v>42020</v>
      </c>
      <c r="O11" s="210"/>
      <c r="P11" s="1"/>
      <c r="Q11" s="309" t="s">
        <v>660</v>
      </c>
      <c r="R11" s="309"/>
      <c r="S11" s="309"/>
      <c r="T11" s="324"/>
      <c r="U11" s="211">
        <v>345</v>
      </c>
      <c r="V11" s="212">
        <v>70161</v>
      </c>
      <c r="W11" s="151"/>
      <c r="X11" s="309" t="s">
        <v>300</v>
      </c>
      <c r="Y11" s="434"/>
      <c r="Z11" s="434"/>
      <c r="AA11" s="434"/>
      <c r="AB11" s="211">
        <v>72</v>
      </c>
      <c r="AC11" s="210">
        <v>47930</v>
      </c>
    </row>
    <row r="12" spans="1:29" ht="22.5" customHeight="1">
      <c r="A12" s="1"/>
      <c r="B12" s="309" t="s">
        <v>621</v>
      </c>
      <c r="C12" s="309"/>
      <c r="D12" s="309"/>
      <c r="E12" s="309"/>
      <c r="F12" s="211">
        <v>29</v>
      </c>
      <c r="G12" s="212">
        <v>3167</v>
      </c>
      <c r="H12" s="1"/>
      <c r="I12" s="309" t="s">
        <v>622</v>
      </c>
      <c r="J12" s="433"/>
      <c r="K12" s="433"/>
      <c r="L12" s="434"/>
      <c r="M12" s="211">
        <v>3</v>
      </c>
      <c r="N12" s="210">
        <v>6085</v>
      </c>
      <c r="O12" s="210"/>
      <c r="P12" s="1"/>
      <c r="Q12" s="309" t="s">
        <v>742</v>
      </c>
      <c r="R12" s="309"/>
      <c r="S12" s="309"/>
      <c r="T12" s="324"/>
      <c r="U12" s="211">
        <v>2</v>
      </c>
      <c r="V12" s="212">
        <v>500</v>
      </c>
      <c r="W12" s="151"/>
      <c r="X12" s="151"/>
      <c r="Y12" s="151"/>
      <c r="Z12" s="151"/>
      <c r="AA12" s="52"/>
      <c r="AB12" s="211"/>
      <c r="AC12" s="210"/>
    </row>
    <row r="13" spans="1:29" ht="22.5" customHeight="1">
      <c r="A13" s="1"/>
      <c r="B13" s="309" t="s">
        <v>623</v>
      </c>
      <c r="C13" s="309"/>
      <c r="D13" s="309"/>
      <c r="E13" s="309"/>
      <c r="F13" s="211">
        <v>715</v>
      </c>
      <c r="G13" s="212">
        <v>108487</v>
      </c>
      <c r="H13" s="1"/>
      <c r="I13" s="309" t="s">
        <v>719</v>
      </c>
      <c r="J13" s="433"/>
      <c r="K13" s="433"/>
      <c r="L13" s="434"/>
      <c r="M13" s="211">
        <v>25</v>
      </c>
      <c r="N13" s="210">
        <v>7212</v>
      </c>
      <c r="O13" s="210"/>
      <c r="P13" s="1"/>
      <c r="Q13" s="309" t="s">
        <v>301</v>
      </c>
      <c r="R13" s="309"/>
      <c r="S13" s="309"/>
      <c r="T13" s="324"/>
      <c r="U13" s="211">
        <v>40</v>
      </c>
      <c r="V13" s="212">
        <v>3674</v>
      </c>
      <c r="W13" s="327" t="s">
        <v>302</v>
      </c>
      <c r="X13" s="327"/>
      <c r="Y13" s="327"/>
      <c r="Z13" s="327"/>
      <c r="AA13" s="52"/>
      <c r="AB13" s="211"/>
      <c r="AC13" s="210"/>
    </row>
    <row r="14" spans="1:29" ht="22.5" customHeight="1">
      <c r="A14" s="1"/>
      <c r="B14" s="309" t="s">
        <v>624</v>
      </c>
      <c r="C14" s="309"/>
      <c r="D14" s="309"/>
      <c r="E14" s="309"/>
      <c r="F14" s="211">
        <v>82</v>
      </c>
      <c r="G14" s="212">
        <v>15650</v>
      </c>
      <c r="H14" s="1"/>
      <c r="I14" s="1"/>
      <c r="J14" s="1"/>
      <c r="K14" s="1"/>
      <c r="L14" s="52"/>
      <c r="M14" s="211"/>
      <c r="N14" s="210"/>
      <c r="O14" s="210"/>
      <c r="P14" s="1"/>
      <c r="Q14" s="309" t="s">
        <v>661</v>
      </c>
      <c r="R14" s="309"/>
      <c r="S14" s="309"/>
      <c r="T14" s="324"/>
      <c r="U14" s="211">
        <v>19</v>
      </c>
      <c r="V14" s="212">
        <v>2391</v>
      </c>
      <c r="W14" s="1"/>
      <c r="X14" s="309" t="s">
        <v>303</v>
      </c>
      <c r="Y14" s="434"/>
      <c r="Z14" s="434"/>
      <c r="AA14" s="434"/>
      <c r="AB14" s="211">
        <v>31</v>
      </c>
      <c r="AC14" s="210">
        <v>23495</v>
      </c>
    </row>
    <row r="15" spans="1:29" ht="22.5" customHeight="1">
      <c r="A15" s="1"/>
      <c r="B15" s="309" t="s">
        <v>625</v>
      </c>
      <c r="C15" s="309"/>
      <c r="D15" s="309"/>
      <c r="E15" s="309"/>
      <c r="F15" s="211">
        <v>20</v>
      </c>
      <c r="G15" s="212">
        <v>3959</v>
      </c>
      <c r="H15" s="327" t="s">
        <v>304</v>
      </c>
      <c r="I15" s="433"/>
      <c r="J15" s="433"/>
      <c r="K15" s="433"/>
      <c r="L15" s="52"/>
      <c r="M15" s="211"/>
      <c r="N15" s="210"/>
      <c r="O15" s="210"/>
      <c r="P15" s="1"/>
      <c r="Q15" s="309" t="s">
        <v>662</v>
      </c>
      <c r="R15" s="309"/>
      <c r="S15" s="309"/>
      <c r="T15" s="324"/>
      <c r="U15" s="211">
        <v>15</v>
      </c>
      <c r="V15" s="212">
        <v>2095</v>
      </c>
      <c r="W15" s="1"/>
      <c r="X15" s="309" t="s">
        <v>663</v>
      </c>
      <c r="Y15" s="434"/>
      <c r="Z15" s="434"/>
      <c r="AA15" s="434"/>
      <c r="AB15" s="211" t="s">
        <v>753</v>
      </c>
      <c r="AC15" s="210">
        <v>205</v>
      </c>
    </row>
    <row r="16" spans="1:29" ht="22.5" customHeight="1">
      <c r="A16" s="1"/>
      <c r="B16" s="309" t="s">
        <v>627</v>
      </c>
      <c r="C16" s="309"/>
      <c r="D16" s="309"/>
      <c r="E16" s="309"/>
      <c r="F16" s="211">
        <v>21</v>
      </c>
      <c r="G16" s="212">
        <v>7193</v>
      </c>
      <c r="H16" s="1"/>
      <c r="I16" s="309" t="s">
        <v>628</v>
      </c>
      <c r="J16" s="433"/>
      <c r="K16" s="433"/>
      <c r="L16" s="434"/>
      <c r="M16" s="211">
        <v>8</v>
      </c>
      <c r="N16" s="210">
        <v>6959</v>
      </c>
      <c r="O16" s="210"/>
      <c r="P16" s="1"/>
      <c r="Q16" s="309" t="s">
        <v>305</v>
      </c>
      <c r="R16" s="309"/>
      <c r="S16" s="309"/>
      <c r="T16" s="324"/>
      <c r="U16" s="211">
        <v>18</v>
      </c>
      <c r="V16" s="212">
        <v>3291</v>
      </c>
      <c r="W16" s="1"/>
      <c r="X16" s="309" t="s">
        <v>306</v>
      </c>
      <c r="Y16" s="434"/>
      <c r="Z16" s="434"/>
      <c r="AA16" s="434"/>
      <c r="AB16" s="211">
        <v>46</v>
      </c>
      <c r="AC16" s="210">
        <v>17690</v>
      </c>
    </row>
    <row r="17" spans="1:29" ht="22.5" customHeight="1">
      <c r="A17" s="1"/>
      <c r="B17" s="1"/>
      <c r="C17" s="1"/>
      <c r="D17" s="1"/>
      <c r="E17" s="52"/>
      <c r="F17" s="211"/>
      <c r="G17" s="212"/>
      <c r="H17" s="1"/>
      <c r="I17" s="309" t="s">
        <v>629</v>
      </c>
      <c r="J17" s="433"/>
      <c r="K17" s="433"/>
      <c r="L17" s="434"/>
      <c r="M17" s="211">
        <v>3</v>
      </c>
      <c r="N17" s="210">
        <v>3306</v>
      </c>
      <c r="O17" s="210"/>
      <c r="P17" s="1"/>
      <c r="Q17" s="309" t="s">
        <v>720</v>
      </c>
      <c r="R17" s="309"/>
      <c r="S17" s="309"/>
      <c r="T17" s="324"/>
      <c r="U17" s="211">
        <v>60</v>
      </c>
      <c r="V17" s="212">
        <v>12317</v>
      </c>
      <c r="W17" s="1"/>
      <c r="X17" s="309" t="s">
        <v>664</v>
      </c>
      <c r="Y17" s="434"/>
      <c r="Z17" s="434"/>
      <c r="AA17" s="434"/>
      <c r="AB17" s="211">
        <v>629</v>
      </c>
      <c r="AC17" s="210">
        <v>76536</v>
      </c>
    </row>
    <row r="18" spans="1:29" ht="22.5" customHeight="1">
      <c r="A18" s="327" t="s">
        <v>307</v>
      </c>
      <c r="B18" s="327"/>
      <c r="C18" s="327"/>
      <c r="D18" s="327"/>
      <c r="E18" s="52"/>
      <c r="F18" s="211"/>
      <c r="G18" s="212"/>
      <c r="H18" s="1"/>
      <c r="I18" s="309" t="s">
        <v>308</v>
      </c>
      <c r="J18" s="433"/>
      <c r="K18" s="433"/>
      <c r="L18" s="434"/>
      <c r="M18" s="211">
        <v>5</v>
      </c>
      <c r="N18" s="210">
        <v>2327</v>
      </c>
      <c r="O18" s="210"/>
      <c r="P18" s="1"/>
      <c r="Q18" s="1"/>
      <c r="R18" s="1"/>
      <c r="S18" s="1"/>
      <c r="T18" s="52"/>
      <c r="U18" s="211"/>
      <c r="V18" s="212"/>
      <c r="W18" s="1"/>
      <c r="X18" s="309" t="s">
        <v>744</v>
      </c>
      <c r="Y18" s="434"/>
      <c r="Z18" s="434"/>
      <c r="AA18" s="434"/>
      <c r="AB18" s="211">
        <v>19</v>
      </c>
      <c r="AC18" s="210">
        <v>7514</v>
      </c>
    </row>
    <row r="19" spans="1:29" ht="22.5" customHeight="1">
      <c r="A19" s="1"/>
      <c r="B19" s="309" t="s">
        <v>630</v>
      </c>
      <c r="C19" s="309"/>
      <c r="D19" s="309"/>
      <c r="E19" s="309"/>
      <c r="F19" s="211">
        <v>1238</v>
      </c>
      <c r="G19" s="212">
        <v>85219</v>
      </c>
      <c r="H19" s="1"/>
      <c r="I19" s="309" t="s">
        <v>631</v>
      </c>
      <c r="J19" s="433"/>
      <c r="K19" s="433"/>
      <c r="L19" s="434"/>
      <c r="M19" s="211">
        <v>3</v>
      </c>
      <c r="N19" s="210">
        <v>1371</v>
      </c>
      <c r="O19" s="210"/>
      <c r="P19" s="327" t="s">
        <v>665</v>
      </c>
      <c r="Q19" s="327"/>
      <c r="R19" s="327"/>
      <c r="S19" s="327"/>
      <c r="T19" s="52"/>
      <c r="U19" s="211"/>
      <c r="V19" s="212"/>
      <c r="W19" s="1"/>
      <c r="X19" s="309"/>
      <c r="Y19" s="434"/>
      <c r="Z19" s="434"/>
      <c r="AA19" s="434"/>
      <c r="AB19" s="211"/>
      <c r="AC19" s="210"/>
    </row>
    <row r="20" spans="1:29" ht="22.5" customHeight="1">
      <c r="A20" s="1"/>
      <c r="B20" s="309" t="s">
        <v>632</v>
      </c>
      <c r="C20" s="309"/>
      <c r="D20" s="309"/>
      <c r="E20" s="309"/>
      <c r="F20" s="211">
        <v>77</v>
      </c>
      <c r="G20" s="212">
        <v>25802</v>
      </c>
      <c r="H20" s="1"/>
      <c r="I20" s="309" t="s">
        <v>633</v>
      </c>
      <c r="J20" s="433"/>
      <c r="K20" s="433"/>
      <c r="L20" s="434"/>
      <c r="M20" s="211">
        <v>2</v>
      </c>
      <c r="N20" s="210">
        <v>995</v>
      </c>
      <c r="O20" s="210"/>
      <c r="P20" s="1"/>
      <c r="Q20" s="309" t="s">
        <v>666</v>
      </c>
      <c r="R20" s="309"/>
      <c r="S20" s="309"/>
      <c r="T20" s="324"/>
      <c r="U20" s="211">
        <v>43</v>
      </c>
      <c r="V20" s="212">
        <v>11053</v>
      </c>
      <c r="W20" s="327" t="s">
        <v>310</v>
      </c>
      <c r="X20" s="327"/>
      <c r="Y20" s="327"/>
      <c r="Z20" s="327"/>
      <c r="AA20" s="52"/>
      <c r="AB20" s="211"/>
      <c r="AC20" s="210"/>
    </row>
    <row r="21" spans="1:29" ht="22.5" customHeight="1">
      <c r="A21" s="1"/>
      <c r="B21" s="309" t="s">
        <v>309</v>
      </c>
      <c r="C21" s="309"/>
      <c r="D21" s="309"/>
      <c r="E21" s="309"/>
      <c r="F21" s="211">
        <v>53</v>
      </c>
      <c r="G21" s="212">
        <v>16212</v>
      </c>
      <c r="H21" s="1"/>
      <c r="I21" s="1"/>
      <c r="J21" s="1"/>
      <c r="K21" s="1"/>
      <c r="L21" s="52"/>
      <c r="M21" s="211"/>
      <c r="N21" s="210"/>
      <c r="O21" s="210"/>
      <c r="P21" s="1"/>
      <c r="Q21" s="309" t="s">
        <v>743</v>
      </c>
      <c r="R21" s="309"/>
      <c r="S21" s="309"/>
      <c r="T21" s="324"/>
      <c r="U21" s="211">
        <v>33</v>
      </c>
      <c r="V21" s="212">
        <v>9017</v>
      </c>
      <c r="W21" s="1"/>
      <c r="X21" s="309" t="s">
        <v>667</v>
      </c>
      <c r="Y21" s="438"/>
      <c r="Z21" s="438"/>
      <c r="AA21" s="438"/>
      <c r="AB21" s="211">
        <v>516</v>
      </c>
      <c r="AC21" s="210">
        <v>91334</v>
      </c>
    </row>
    <row r="22" spans="1:29" ht="22.5" customHeight="1">
      <c r="A22" s="1"/>
      <c r="B22" s="309" t="s">
        <v>634</v>
      </c>
      <c r="C22" s="309"/>
      <c r="D22" s="309"/>
      <c r="E22" s="309"/>
      <c r="F22" s="211">
        <v>47</v>
      </c>
      <c r="G22" s="212">
        <v>16134</v>
      </c>
      <c r="H22" s="327" t="s">
        <v>311</v>
      </c>
      <c r="I22" s="433"/>
      <c r="J22" s="433"/>
      <c r="K22" s="433"/>
      <c r="L22" s="52"/>
      <c r="M22" s="211"/>
      <c r="N22" s="210"/>
      <c r="O22" s="210"/>
      <c r="P22" s="1"/>
      <c r="Q22" s="309" t="s">
        <v>312</v>
      </c>
      <c r="R22" s="309"/>
      <c r="S22" s="309"/>
      <c r="T22" s="324"/>
      <c r="U22" s="211">
        <v>16</v>
      </c>
      <c r="V22" s="212">
        <v>3532</v>
      </c>
      <c r="W22" s="1"/>
      <c r="X22" s="309" t="s">
        <v>668</v>
      </c>
      <c r="Y22" s="434"/>
      <c r="Z22" s="434"/>
      <c r="AA22" s="434"/>
      <c r="AB22" s="211">
        <v>138</v>
      </c>
      <c r="AC22" s="210">
        <v>29174</v>
      </c>
    </row>
    <row r="23" spans="1:29" ht="22.5" customHeight="1">
      <c r="A23" s="1"/>
      <c r="B23" s="309" t="s">
        <v>635</v>
      </c>
      <c r="C23" s="309"/>
      <c r="D23" s="309"/>
      <c r="E23" s="309"/>
      <c r="F23" s="211">
        <v>1525</v>
      </c>
      <c r="G23" s="212">
        <v>147517</v>
      </c>
      <c r="H23" s="1"/>
      <c r="I23" s="309" t="s">
        <v>636</v>
      </c>
      <c r="J23" s="433"/>
      <c r="K23" s="433"/>
      <c r="L23" s="434"/>
      <c r="M23" s="211">
        <v>245</v>
      </c>
      <c r="N23" s="210">
        <v>43937</v>
      </c>
      <c r="O23" s="210"/>
      <c r="P23" s="1"/>
      <c r="Q23" s="309" t="s">
        <v>669</v>
      </c>
      <c r="R23" s="309"/>
      <c r="S23" s="309"/>
      <c r="T23" s="324"/>
      <c r="U23" s="211">
        <v>189</v>
      </c>
      <c r="V23" s="212">
        <v>53650</v>
      </c>
      <c r="W23" s="1"/>
      <c r="X23" s="309" t="s">
        <v>670</v>
      </c>
      <c r="Y23" s="434"/>
      <c r="Z23" s="434"/>
      <c r="AA23" s="434"/>
      <c r="AB23" s="211">
        <v>65</v>
      </c>
      <c r="AC23" s="210">
        <v>18912</v>
      </c>
    </row>
    <row r="24" spans="1:29" ht="22.5" customHeight="1">
      <c r="A24" s="1"/>
      <c r="B24" s="309" t="s">
        <v>313</v>
      </c>
      <c r="C24" s="434"/>
      <c r="D24" s="434"/>
      <c r="E24" s="434"/>
      <c r="F24" s="211">
        <v>73</v>
      </c>
      <c r="G24" s="212">
        <v>34705</v>
      </c>
      <c r="H24" s="1"/>
      <c r="I24" s="309" t="s">
        <v>637</v>
      </c>
      <c r="J24" s="433"/>
      <c r="K24" s="433"/>
      <c r="L24" s="434"/>
      <c r="M24" s="211">
        <v>611</v>
      </c>
      <c r="N24" s="210">
        <v>87154</v>
      </c>
      <c r="O24" s="210"/>
      <c r="P24" s="1"/>
      <c r="Q24" s="1"/>
      <c r="R24" s="1"/>
      <c r="S24" s="1"/>
      <c r="T24" s="52"/>
      <c r="U24" s="211"/>
      <c r="V24" s="212"/>
      <c r="W24" s="1"/>
      <c r="X24" s="309" t="s">
        <v>745</v>
      </c>
      <c r="Y24" s="434"/>
      <c r="Z24" s="434"/>
      <c r="AA24" s="434"/>
      <c r="AB24" s="211">
        <v>44</v>
      </c>
      <c r="AC24" s="210">
        <v>7205</v>
      </c>
    </row>
    <row r="25" spans="1:29" ht="22.5" customHeight="1">
      <c r="A25" s="1"/>
      <c r="B25" s="309" t="s">
        <v>638</v>
      </c>
      <c r="C25" s="434"/>
      <c r="D25" s="434"/>
      <c r="E25" s="434"/>
      <c r="F25" s="211">
        <v>118</v>
      </c>
      <c r="G25" s="212">
        <v>81849</v>
      </c>
      <c r="H25" s="1"/>
      <c r="I25" s="309" t="s">
        <v>639</v>
      </c>
      <c r="J25" s="433"/>
      <c r="K25" s="433"/>
      <c r="L25" s="434"/>
      <c r="M25" s="211">
        <v>49</v>
      </c>
      <c r="N25" s="210">
        <v>10973</v>
      </c>
      <c r="O25" s="210"/>
      <c r="P25" s="327" t="s">
        <v>671</v>
      </c>
      <c r="Q25" s="434"/>
      <c r="R25" s="434"/>
      <c r="S25" s="434"/>
      <c r="T25" s="52"/>
      <c r="U25" s="211"/>
      <c r="V25" s="212"/>
      <c r="W25" s="1"/>
      <c r="X25" s="309" t="s">
        <v>672</v>
      </c>
      <c r="Y25" s="434"/>
      <c r="Z25" s="434"/>
      <c r="AA25" s="434"/>
      <c r="AB25" s="211">
        <v>123</v>
      </c>
      <c r="AC25" s="210">
        <v>31836</v>
      </c>
    </row>
    <row r="26" spans="1:29" ht="22.5" customHeight="1">
      <c r="A26" s="1"/>
      <c r="B26" s="309" t="s">
        <v>640</v>
      </c>
      <c r="C26" s="434"/>
      <c r="D26" s="434"/>
      <c r="E26" s="434"/>
      <c r="F26" s="211">
        <v>4</v>
      </c>
      <c r="G26" s="212">
        <v>1780</v>
      </c>
      <c r="H26" s="1"/>
      <c r="I26" s="309" t="s">
        <v>641</v>
      </c>
      <c r="J26" s="433"/>
      <c r="K26" s="433"/>
      <c r="L26" s="434"/>
      <c r="M26" s="211">
        <v>1</v>
      </c>
      <c r="N26" s="210">
        <v>999</v>
      </c>
      <c r="O26" s="210"/>
      <c r="P26" s="1"/>
      <c r="Q26" s="309" t="s">
        <v>314</v>
      </c>
      <c r="R26" s="434"/>
      <c r="S26" s="434"/>
      <c r="T26" s="442"/>
      <c r="U26" s="211">
        <v>29</v>
      </c>
      <c r="V26" s="212">
        <v>8794</v>
      </c>
      <c r="W26" s="1"/>
      <c r="X26" s="309" t="s">
        <v>315</v>
      </c>
      <c r="Y26" s="434"/>
      <c r="Z26" s="434"/>
      <c r="AA26" s="434"/>
      <c r="AB26" s="211" t="s">
        <v>440</v>
      </c>
      <c r="AC26" s="210">
        <v>532</v>
      </c>
    </row>
    <row r="27" spans="1:29" ht="22.5" customHeight="1">
      <c r="A27" s="1"/>
      <c r="B27" s="309" t="s">
        <v>642</v>
      </c>
      <c r="C27" s="434"/>
      <c r="D27" s="434"/>
      <c r="E27" s="434"/>
      <c r="F27" s="211">
        <v>1</v>
      </c>
      <c r="G27" s="212">
        <v>1150</v>
      </c>
      <c r="H27" s="1"/>
      <c r="I27" s="309" t="s">
        <v>643</v>
      </c>
      <c r="J27" s="437"/>
      <c r="K27" s="437"/>
      <c r="L27" s="438"/>
      <c r="M27" s="211">
        <v>1208</v>
      </c>
      <c r="N27" s="210">
        <v>132266</v>
      </c>
      <c r="O27" s="210"/>
      <c r="P27" s="1"/>
      <c r="Q27" s="309" t="s">
        <v>316</v>
      </c>
      <c r="R27" s="434"/>
      <c r="S27" s="434"/>
      <c r="T27" s="442"/>
      <c r="U27" s="211">
        <v>113</v>
      </c>
      <c r="V27" s="212">
        <v>30392</v>
      </c>
      <c r="W27" s="1"/>
      <c r="X27" s="434" t="s">
        <v>678</v>
      </c>
      <c r="Y27" s="377"/>
      <c r="Z27" s="377"/>
      <c r="AA27" s="404"/>
      <c r="AB27" s="211">
        <v>21</v>
      </c>
      <c r="AC27" s="210">
        <v>11978</v>
      </c>
    </row>
    <row r="28" spans="1:29" ht="22.5" customHeight="1">
      <c r="A28" s="1"/>
      <c r="B28" s="309" t="s">
        <v>644</v>
      </c>
      <c r="C28" s="434"/>
      <c r="D28" s="434"/>
      <c r="E28" s="434"/>
      <c r="F28" s="211">
        <v>11</v>
      </c>
      <c r="G28" s="212">
        <v>7834</v>
      </c>
      <c r="H28" s="1"/>
      <c r="I28" s="309" t="s">
        <v>645</v>
      </c>
      <c r="J28" s="309"/>
      <c r="K28" s="309"/>
      <c r="L28" s="309"/>
      <c r="M28" s="211">
        <v>17</v>
      </c>
      <c r="N28" s="210">
        <v>6926</v>
      </c>
      <c r="O28" s="210"/>
      <c r="P28" s="1"/>
      <c r="Q28" s="309" t="s">
        <v>317</v>
      </c>
      <c r="R28" s="434"/>
      <c r="S28" s="434"/>
      <c r="T28" s="442"/>
      <c r="U28" s="211">
        <v>6</v>
      </c>
      <c r="V28" s="212">
        <v>1378</v>
      </c>
      <c r="W28" s="1"/>
      <c r="X28" s="309" t="s">
        <v>319</v>
      </c>
      <c r="Y28" s="434"/>
      <c r="Z28" s="434"/>
      <c r="AA28" s="434"/>
      <c r="AB28" s="211">
        <v>24</v>
      </c>
      <c r="AC28" s="210">
        <v>7638</v>
      </c>
    </row>
    <row r="29" spans="1:28" ht="22.5" customHeight="1">
      <c r="A29" s="1"/>
      <c r="B29" s="309" t="s">
        <v>646</v>
      </c>
      <c r="C29" s="434"/>
      <c r="D29" s="434"/>
      <c r="E29" s="434"/>
      <c r="F29" s="211">
        <v>17</v>
      </c>
      <c r="G29" s="212">
        <v>8644</v>
      </c>
      <c r="H29" s="1"/>
      <c r="I29" s="309" t="s">
        <v>647</v>
      </c>
      <c r="J29" s="309"/>
      <c r="K29" s="309"/>
      <c r="L29" s="309"/>
      <c r="M29" s="211">
        <v>71</v>
      </c>
      <c r="N29" s="210">
        <v>35437</v>
      </c>
      <c r="O29" s="210"/>
      <c r="P29" s="1"/>
      <c r="Q29" s="309" t="s">
        <v>318</v>
      </c>
      <c r="R29" s="438"/>
      <c r="S29" s="438"/>
      <c r="T29" s="443"/>
      <c r="U29" s="211">
        <v>68</v>
      </c>
      <c r="V29" s="212">
        <v>17944</v>
      </c>
      <c r="W29" s="1"/>
      <c r="AB29" s="102"/>
    </row>
    <row r="30" spans="1:29" ht="22.5" customHeight="1">
      <c r="A30" s="1"/>
      <c r="B30" s="309" t="s">
        <v>648</v>
      </c>
      <c r="C30" s="434"/>
      <c r="D30" s="434"/>
      <c r="E30" s="434"/>
      <c r="F30" s="211">
        <v>36</v>
      </c>
      <c r="G30" s="212">
        <v>22408</v>
      </c>
      <c r="H30" s="1"/>
      <c r="I30" s="1"/>
      <c r="J30" s="1"/>
      <c r="K30" s="1"/>
      <c r="L30" s="52"/>
      <c r="M30" s="211"/>
      <c r="N30" s="210"/>
      <c r="O30" s="210"/>
      <c r="P30" s="1"/>
      <c r="Q30" s="309" t="s">
        <v>323</v>
      </c>
      <c r="R30" s="434"/>
      <c r="S30" s="434"/>
      <c r="T30" s="442"/>
      <c r="U30" s="211">
        <v>8</v>
      </c>
      <c r="V30" s="212">
        <v>3067</v>
      </c>
      <c r="W30" s="1"/>
      <c r="X30" s="1"/>
      <c r="Y30" s="1"/>
      <c r="Z30" s="1"/>
      <c r="AA30" s="52"/>
      <c r="AB30" s="211"/>
      <c r="AC30" s="210"/>
    </row>
    <row r="31" spans="1:29" ht="22.5" customHeight="1">
      <c r="A31" s="1"/>
      <c r="B31" s="1"/>
      <c r="C31" s="1"/>
      <c r="D31" s="1"/>
      <c r="E31" s="52"/>
      <c r="F31" s="211"/>
      <c r="G31" s="212"/>
      <c r="H31" s="327" t="s">
        <v>320</v>
      </c>
      <c r="I31" s="327"/>
      <c r="J31" s="327"/>
      <c r="K31" s="327"/>
      <c r="L31" s="52"/>
      <c r="M31" s="211"/>
      <c r="N31" s="210"/>
      <c r="O31" s="210"/>
      <c r="P31" s="445"/>
      <c r="Q31" s="446"/>
      <c r="R31" s="446"/>
      <c r="S31" s="446"/>
      <c r="T31" s="52"/>
      <c r="U31" s="211"/>
      <c r="V31" s="212"/>
      <c r="W31" s="1"/>
      <c r="X31" s="1"/>
      <c r="Y31" s="1"/>
      <c r="Z31" s="1"/>
      <c r="AA31" s="52"/>
      <c r="AB31" s="211"/>
      <c r="AC31" s="210"/>
    </row>
    <row r="32" spans="1:29" ht="22.5" customHeight="1">
      <c r="A32" s="327" t="s">
        <v>321</v>
      </c>
      <c r="B32" s="327"/>
      <c r="C32" s="327"/>
      <c r="D32" s="327"/>
      <c r="E32" s="52"/>
      <c r="F32" s="211"/>
      <c r="G32" s="212"/>
      <c r="H32" s="1"/>
      <c r="I32" s="309" t="s">
        <v>322</v>
      </c>
      <c r="J32" s="309"/>
      <c r="K32" s="309"/>
      <c r="L32" s="309"/>
      <c r="M32" s="211">
        <v>26</v>
      </c>
      <c r="N32" s="210">
        <v>24599</v>
      </c>
      <c r="O32" s="210"/>
      <c r="P32" s="327" t="s">
        <v>673</v>
      </c>
      <c r="Q32" s="434"/>
      <c r="R32" s="434"/>
      <c r="S32" s="434"/>
      <c r="T32" s="52"/>
      <c r="U32" s="211"/>
      <c r="V32" s="212"/>
      <c r="W32" s="151"/>
      <c r="X32" s="151"/>
      <c r="Y32" s="151"/>
      <c r="Z32" s="151"/>
      <c r="AA32" s="52"/>
      <c r="AB32" s="211"/>
      <c r="AC32" s="210"/>
    </row>
    <row r="33" spans="1:29" ht="22.5" customHeight="1">
      <c r="A33" s="1"/>
      <c r="B33" s="309" t="s">
        <v>738</v>
      </c>
      <c r="C33" s="434"/>
      <c r="D33" s="434"/>
      <c r="E33" s="434"/>
      <c r="F33" s="211">
        <v>16</v>
      </c>
      <c r="G33" s="212">
        <v>5259</v>
      </c>
      <c r="H33" s="1"/>
      <c r="I33" s="309" t="s">
        <v>649</v>
      </c>
      <c r="J33" s="309"/>
      <c r="K33" s="309"/>
      <c r="L33" s="309"/>
      <c r="M33" s="211">
        <v>12</v>
      </c>
      <c r="N33" s="210">
        <v>5879</v>
      </c>
      <c r="O33" s="210"/>
      <c r="P33" s="1"/>
      <c r="Q33" s="309" t="s">
        <v>324</v>
      </c>
      <c r="R33" s="438"/>
      <c r="S33" s="438"/>
      <c r="T33" s="443"/>
      <c r="U33" s="211">
        <v>113</v>
      </c>
      <c r="V33" s="212">
        <v>27587</v>
      </c>
      <c r="W33" s="1"/>
      <c r="X33" s="198"/>
      <c r="Y33" s="198"/>
      <c r="Z33" s="198"/>
      <c r="AA33" s="215"/>
      <c r="AB33" s="211"/>
      <c r="AC33" s="210"/>
    </row>
    <row r="34" spans="1:29" ht="22.5" customHeight="1">
      <c r="A34" s="1"/>
      <c r="B34" s="309" t="s">
        <v>650</v>
      </c>
      <c r="C34" s="434"/>
      <c r="D34" s="434"/>
      <c r="E34" s="434"/>
      <c r="F34" s="211">
        <v>13</v>
      </c>
      <c r="G34" s="212">
        <v>16375</v>
      </c>
      <c r="H34" s="1"/>
      <c r="I34" s="309" t="s">
        <v>651</v>
      </c>
      <c r="J34" s="309"/>
      <c r="K34" s="309"/>
      <c r="L34" s="309"/>
      <c r="M34" s="211">
        <v>139</v>
      </c>
      <c r="N34" s="210">
        <v>47586</v>
      </c>
      <c r="O34" s="210"/>
      <c r="P34" s="1"/>
      <c r="Q34" s="309" t="s">
        <v>325</v>
      </c>
      <c r="R34" s="434"/>
      <c r="S34" s="434"/>
      <c r="T34" s="442"/>
      <c r="U34" s="211">
        <v>20</v>
      </c>
      <c r="V34" s="212">
        <v>2890</v>
      </c>
      <c r="W34" s="1"/>
      <c r="X34" s="198"/>
      <c r="Y34" s="198"/>
      <c r="Z34" s="198"/>
      <c r="AA34" s="215"/>
      <c r="AB34" s="211"/>
      <c r="AC34" s="210"/>
    </row>
    <row r="35" spans="1:29" ht="22.5" customHeight="1">
      <c r="A35" s="1"/>
      <c r="B35" s="309" t="s">
        <v>739</v>
      </c>
      <c r="C35" s="434"/>
      <c r="D35" s="434"/>
      <c r="E35" s="434"/>
      <c r="F35" s="211">
        <v>7</v>
      </c>
      <c r="G35" s="212">
        <v>1633</v>
      </c>
      <c r="H35" s="1"/>
      <c r="I35" s="309" t="s">
        <v>652</v>
      </c>
      <c r="J35" s="309"/>
      <c r="K35" s="309"/>
      <c r="L35" s="309"/>
      <c r="M35" s="211">
        <v>83</v>
      </c>
      <c r="N35" s="210">
        <v>48084</v>
      </c>
      <c r="O35" s="210"/>
      <c r="P35" s="1"/>
      <c r="Q35" s="99"/>
      <c r="R35" s="99"/>
      <c r="S35" s="99"/>
      <c r="T35" s="133"/>
      <c r="U35" s="211"/>
      <c r="V35" s="212"/>
      <c r="W35" s="1"/>
      <c r="X35" s="198"/>
      <c r="Y35" s="198"/>
      <c r="Z35" s="198"/>
      <c r="AA35" s="215"/>
      <c r="AB35" s="211"/>
      <c r="AC35" s="210"/>
    </row>
    <row r="36" spans="1:29" ht="22.5" customHeight="1">
      <c r="A36" s="1"/>
      <c r="B36" s="309" t="s">
        <v>740</v>
      </c>
      <c r="C36" s="434"/>
      <c r="D36" s="434"/>
      <c r="E36" s="434"/>
      <c r="F36" s="211">
        <v>56</v>
      </c>
      <c r="G36" s="212">
        <v>21096</v>
      </c>
      <c r="H36" s="1"/>
      <c r="I36" s="1"/>
      <c r="J36" s="1"/>
      <c r="K36" s="1"/>
      <c r="L36" s="1"/>
      <c r="M36" s="211"/>
      <c r="N36" s="210"/>
      <c r="O36" s="210"/>
      <c r="P36" s="151"/>
      <c r="Q36" s="309" t="s">
        <v>674</v>
      </c>
      <c r="R36" s="309"/>
      <c r="S36" s="309"/>
      <c r="T36" s="324"/>
      <c r="U36" s="211">
        <v>7</v>
      </c>
      <c r="V36" s="212">
        <v>5099</v>
      </c>
      <c r="W36" s="1"/>
      <c r="X36" s="198"/>
      <c r="Y36" s="198"/>
      <c r="Z36" s="198"/>
      <c r="AA36" s="215"/>
      <c r="AB36" s="211"/>
      <c r="AC36" s="210"/>
    </row>
    <row r="37" spans="1:29" ht="22.5" customHeight="1">
      <c r="A37" s="1"/>
      <c r="B37" s="309" t="s">
        <v>653</v>
      </c>
      <c r="C37" s="434"/>
      <c r="D37" s="434"/>
      <c r="E37" s="434"/>
      <c r="F37" s="211">
        <v>746</v>
      </c>
      <c r="G37" s="212">
        <v>151678</v>
      </c>
      <c r="H37" s="327"/>
      <c r="I37" s="327"/>
      <c r="J37" s="327"/>
      <c r="K37" s="327"/>
      <c r="L37" s="444"/>
      <c r="M37" s="211"/>
      <c r="N37" s="210"/>
      <c r="O37" s="210"/>
      <c r="P37" s="1"/>
      <c r="Q37" s="309" t="s">
        <v>675</v>
      </c>
      <c r="R37" s="434"/>
      <c r="S37" s="434"/>
      <c r="T37" s="442"/>
      <c r="U37" s="211">
        <v>104</v>
      </c>
      <c r="V37" s="212">
        <v>55488</v>
      </c>
      <c r="W37" s="1"/>
      <c r="X37" s="198"/>
      <c r="Y37" s="198"/>
      <c r="Z37" s="198"/>
      <c r="AA37" s="215"/>
      <c r="AB37" s="211"/>
      <c r="AC37" s="210"/>
    </row>
    <row r="38" spans="1:29" ht="22.5" customHeight="1">
      <c r="A38" s="1"/>
      <c r="B38" s="309" t="s">
        <v>654</v>
      </c>
      <c r="C38" s="434"/>
      <c r="D38" s="434"/>
      <c r="E38" s="434"/>
      <c r="F38" s="211">
        <v>3</v>
      </c>
      <c r="G38" s="212">
        <v>4723</v>
      </c>
      <c r="H38" s="1"/>
      <c r="I38" s="1"/>
      <c r="J38" s="1"/>
      <c r="K38" s="1"/>
      <c r="L38" s="52"/>
      <c r="M38" s="211"/>
      <c r="N38" s="210"/>
      <c r="O38" s="210"/>
      <c r="P38" s="1"/>
      <c r="Q38" s="309" t="s">
        <v>676</v>
      </c>
      <c r="R38" s="434"/>
      <c r="S38" s="434"/>
      <c r="T38" s="442"/>
      <c r="U38" s="211">
        <v>10</v>
      </c>
      <c r="V38" s="212">
        <v>5507</v>
      </c>
      <c r="W38" s="1"/>
      <c r="X38" s="198"/>
      <c r="Y38" s="198"/>
      <c r="Z38" s="198"/>
      <c r="AA38" s="215"/>
      <c r="AB38" s="211"/>
      <c r="AC38" s="210"/>
    </row>
    <row r="39" spans="1:29" ht="22.5" customHeight="1" thickBot="1">
      <c r="A39" s="1"/>
      <c r="B39" s="1"/>
      <c r="C39" s="1"/>
      <c r="D39" s="1"/>
      <c r="E39" s="52"/>
      <c r="F39" s="211"/>
      <c r="G39" s="216"/>
      <c r="H39" s="1"/>
      <c r="I39" s="1"/>
      <c r="J39" s="1"/>
      <c r="K39" s="1"/>
      <c r="L39" s="52"/>
      <c r="M39" s="211"/>
      <c r="N39" s="210"/>
      <c r="O39" s="210"/>
      <c r="P39" s="72"/>
      <c r="Q39" s="308" t="s">
        <v>677</v>
      </c>
      <c r="R39" s="440"/>
      <c r="S39" s="440"/>
      <c r="T39" s="441"/>
      <c r="U39" s="217">
        <v>3</v>
      </c>
      <c r="V39" s="216">
        <v>6099</v>
      </c>
      <c r="W39" s="1"/>
      <c r="X39" s="198"/>
      <c r="Y39" s="198"/>
      <c r="Z39" s="198"/>
      <c r="AA39" s="215"/>
      <c r="AB39" s="211"/>
      <c r="AC39" s="210"/>
    </row>
    <row r="40" spans="1:29" ht="22.5" customHeight="1">
      <c r="A40" s="199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65"/>
      <c r="W40" s="49"/>
      <c r="X40" s="280" t="s">
        <v>359</v>
      </c>
      <c r="Y40" s="439"/>
      <c r="Z40" s="439"/>
      <c r="AA40" s="439"/>
      <c r="AB40" s="439"/>
      <c r="AC40" s="439"/>
    </row>
    <row r="41" spans="1:15" ht="19.5" customHeight="1">
      <c r="A41" s="7"/>
      <c r="B41" s="335"/>
      <c r="C41" s="335"/>
      <c r="D41" s="335"/>
      <c r="E41" s="335"/>
      <c r="F41" s="335"/>
      <c r="G41" s="335"/>
      <c r="H41" s="7"/>
      <c r="I41" s="7"/>
      <c r="J41" s="7"/>
      <c r="K41" s="7"/>
      <c r="L41" s="7"/>
      <c r="M41" s="7"/>
      <c r="N41" s="7"/>
      <c r="O41" s="7"/>
    </row>
  </sheetData>
  <sheetProtection/>
  <mergeCells count="121">
    <mergeCell ref="I34:L34"/>
    <mergeCell ref="P25:S25"/>
    <mergeCell ref="P32:S32"/>
    <mergeCell ref="Q30:T30"/>
    <mergeCell ref="Q28:T28"/>
    <mergeCell ref="Q27:T27"/>
    <mergeCell ref="H31:K31"/>
    <mergeCell ref="P31:S31"/>
    <mergeCell ref="I29:L29"/>
    <mergeCell ref="I28:L28"/>
    <mergeCell ref="B35:E35"/>
    <mergeCell ref="X28:AA28"/>
    <mergeCell ref="W13:Z13"/>
    <mergeCell ref="X19:AA19"/>
    <mergeCell ref="X14:AA14"/>
    <mergeCell ref="X26:AA26"/>
    <mergeCell ref="X27:AA27"/>
    <mergeCell ref="X15:AA15"/>
    <mergeCell ref="X22:AA22"/>
    <mergeCell ref="I32:L32"/>
    <mergeCell ref="X24:AA24"/>
    <mergeCell ref="B41:G41"/>
    <mergeCell ref="B38:E38"/>
    <mergeCell ref="A32:D32"/>
    <mergeCell ref="H37:L37"/>
    <mergeCell ref="I35:L35"/>
    <mergeCell ref="B37:E37"/>
    <mergeCell ref="B34:E34"/>
    <mergeCell ref="I33:L33"/>
    <mergeCell ref="Q29:T29"/>
    <mergeCell ref="B33:E33"/>
    <mergeCell ref="W20:Z20"/>
    <mergeCell ref="Q23:T23"/>
    <mergeCell ref="B36:E36"/>
    <mergeCell ref="Q33:T33"/>
    <mergeCell ref="B22:E22"/>
    <mergeCell ref="B21:E21"/>
    <mergeCell ref="I25:L25"/>
    <mergeCell ref="X25:AA25"/>
    <mergeCell ref="Q26:T26"/>
    <mergeCell ref="X23:AA23"/>
    <mergeCell ref="W8:Z8"/>
    <mergeCell ref="X21:AA21"/>
    <mergeCell ref="X18:AA18"/>
    <mergeCell ref="X10:AA10"/>
    <mergeCell ref="X16:AA16"/>
    <mergeCell ref="X17:AA17"/>
    <mergeCell ref="X11:AA11"/>
    <mergeCell ref="X40:AC40"/>
    <mergeCell ref="Q39:T39"/>
    <mergeCell ref="Q36:T36"/>
    <mergeCell ref="Q34:T34"/>
    <mergeCell ref="Q37:T37"/>
    <mergeCell ref="Q38:T38"/>
    <mergeCell ref="A1:N1"/>
    <mergeCell ref="P1:AC1"/>
    <mergeCell ref="X9:AA9"/>
    <mergeCell ref="A2:E2"/>
    <mergeCell ref="H5:K5"/>
    <mergeCell ref="W3:AA3"/>
    <mergeCell ref="I8:L8"/>
    <mergeCell ref="P4:T4"/>
    <mergeCell ref="P3:T3"/>
    <mergeCell ref="X4:AA4"/>
    <mergeCell ref="H3:L3"/>
    <mergeCell ref="I27:L27"/>
    <mergeCell ref="B19:E19"/>
    <mergeCell ref="B20:E20"/>
    <mergeCell ref="I13:L13"/>
    <mergeCell ref="B27:E27"/>
    <mergeCell ref="B25:E25"/>
    <mergeCell ref="I18:L18"/>
    <mergeCell ref="I20:L20"/>
    <mergeCell ref="A3:E3"/>
    <mergeCell ref="B30:E30"/>
    <mergeCell ref="B28:E28"/>
    <mergeCell ref="B29:E29"/>
    <mergeCell ref="X6:AA6"/>
    <mergeCell ref="Q17:T17"/>
    <mergeCell ref="B26:E26"/>
    <mergeCell ref="I26:L26"/>
    <mergeCell ref="Q14:T14"/>
    <mergeCell ref="P6:Q6"/>
    <mergeCell ref="Q11:T11"/>
    <mergeCell ref="I6:L6"/>
    <mergeCell ref="P10:S10"/>
    <mergeCell ref="I23:L23"/>
    <mergeCell ref="I17:L17"/>
    <mergeCell ref="I19:L19"/>
    <mergeCell ref="Q13:T13"/>
    <mergeCell ref="Q15:T15"/>
    <mergeCell ref="H22:K22"/>
    <mergeCell ref="Q12:T12"/>
    <mergeCell ref="P8:Q8"/>
    <mergeCell ref="Q22:T22"/>
    <mergeCell ref="B23:E23"/>
    <mergeCell ref="B24:E24"/>
    <mergeCell ref="Q16:T16"/>
    <mergeCell ref="Q20:T20"/>
    <mergeCell ref="P19:S19"/>
    <mergeCell ref="Q21:T21"/>
    <mergeCell ref="A4:E4"/>
    <mergeCell ref="B13:E13"/>
    <mergeCell ref="I24:L24"/>
    <mergeCell ref="B14:E14"/>
    <mergeCell ref="B15:E15"/>
    <mergeCell ref="B16:E16"/>
    <mergeCell ref="H15:K15"/>
    <mergeCell ref="A18:D18"/>
    <mergeCell ref="I16:L16"/>
    <mergeCell ref="A8:B8"/>
    <mergeCell ref="X5:AA5"/>
    <mergeCell ref="I10:L10"/>
    <mergeCell ref="A10:D10"/>
    <mergeCell ref="I12:L12"/>
    <mergeCell ref="B11:E11"/>
    <mergeCell ref="I9:L9"/>
    <mergeCell ref="B12:E12"/>
    <mergeCell ref="I11:L11"/>
    <mergeCell ref="I7:L7"/>
    <mergeCell ref="A6:B6"/>
  </mergeCells>
  <printOptions horizontalCentered="1"/>
  <pageMargins left="0.32" right="0.34" top="0.3937007874015748" bottom="0.3937007874015748" header="0.5118110236220472" footer="0.5118110236220472"/>
  <pageSetup horizontalDpi="600" verticalDpi="600" orientation="portrait" paperSize="9" scale="92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3"/>
  <sheetViews>
    <sheetView showGridLines="0" zoomScale="80" zoomScaleNormal="80" zoomScalePageLayoutView="0" workbookViewId="0" topLeftCell="A37">
      <selection activeCell="P60" sqref="P60"/>
    </sheetView>
  </sheetViews>
  <sheetFormatPr defaultColWidth="3.625" defaultRowHeight="19.5" customHeight="1"/>
  <cols>
    <col min="1" max="31" width="3.50390625" style="2" customWidth="1"/>
    <col min="32" max="32" width="3.375" style="2" customWidth="1"/>
    <col min="33" max="33" width="7.50390625" style="2" hidden="1" customWidth="1"/>
    <col min="34" max="34" width="17.50390625" style="4" hidden="1" customWidth="1"/>
    <col min="35" max="35" width="9.25390625" style="2" hidden="1" customWidth="1"/>
    <col min="36" max="36" width="7.00390625" style="2" hidden="1" customWidth="1"/>
    <col min="37" max="16384" width="3.625" style="2" customWidth="1"/>
  </cols>
  <sheetData>
    <row r="1" spans="1:31" ht="21.75" customHeight="1">
      <c r="A1" s="294" t="s">
        <v>447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1:11" ht="19.5" customHeight="1" thickBot="1">
      <c r="A2" s="263" t="s">
        <v>326</v>
      </c>
      <c r="B2" s="456"/>
      <c r="C2" s="456"/>
      <c r="D2" s="456"/>
      <c r="E2" s="456"/>
      <c r="F2" s="1"/>
      <c r="G2" s="1"/>
      <c r="H2" s="1"/>
      <c r="I2" s="1"/>
      <c r="J2" s="1"/>
      <c r="K2" s="1"/>
    </row>
    <row r="3" spans="1:31" ht="19.5" customHeight="1">
      <c r="A3" s="267" t="s">
        <v>327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 t="s">
        <v>328</v>
      </c>
      <c r="M3" s="333"/>
      <c r="N3" s="333"/>
      <c r="O3" s="333"/>
      <c r="P3" s="333"/>
      <c r="Q3" s="333"/>
      <c r="R3" s="333"/>
      <c r="S3" s="333"/>
      <c r="T3" s="333"/>
      <c r="U3" s="333"/>
      <c r="V3" s="333" t="s">
        <v>329</v>
      </c>
      <c r="W3" s="333"/>
      <c r="X3" s="333"/>
      <c r="Y3" s="333"/>
      <c r="Z3" s="333"/>
      <c r="AA3" s="333"/>
      <c r="AB3" s="333"/>
      <c r="AC3" s="333"/>
      <c r="AD3" s="333"/>
      <c r="AE3" s="295"/>
    </row>
    <row r="4" spans="1:31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1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31" ht="19.5" customHeight="1" hidden="1">
      <c r="A5" s="292" t="s">
        <v>356</v>
      </c>
      <c r="B5" s="292"/>
      <c r="C5" s="292"/>
      <c r="D5" s="292"/>
      <c r="E5" s="292"/>
      <c r="F5" s="67" t="s">
        <v>201</v>
      </c>
      <c r="G5" s="68" t="s">
        <v>209</v>
      </c>
      <c r="H5" s="373" t="s">
        <v>288</v>
      </c>
      <c r="I5" s="373"/>
      <c r="J5" s="373"/>
      <c r="K5" s="52"/>
      <c r="L5" s="310">
        <v>342159</v>
      </c>
      <c r="M5" s="277"/>
      <c r="N5" s="277"/>
      <c r="O5" s="277"/>
      <c r="P5" s="277"/>
      <c r="Q5" s="277"/>
      <c r="R5" s="277"/>
      <c r="S5" s="277"/>
      <c r="T5" s="277"/>
      <c r="U5" s="277"/>
      <c r="V5" s="277">
        <v>124876</v>
      </c>
      <c r="W5" s="277"/>
      <c r="X5" s="277"/>
      <c r="Y5" s="277"/>
      <c r="Z5" s="277"/>
      <c r="AA5" s="277"/>
      <c r="AB5" s="277"/>
      <c r="AC5" s="277"/>
      <c r="AD5" s="277"/>
      <c r="AE5" s="277"/>
    </row>
    <row r="6" spans="1:31" ht="19.5" customHeight="1">
      <c r="A6" s="292" t="s">
        <v>356</v>
      </c>
      <c r="B6" s="292"/>
      <c r="C6" s="292"/>
      <c r="D6" s="292"/>
      <c r="E6" s="292"/>
      <c r="F6" s="67" t="s">
        <v>201</v>
      </c>
      <c r="G6" s="68" t="s">
        <v>202</v>
      </c>
      <c r="H6" s="373" t="s">
        <v>288</v>
      </c>
      <c r="I6" s="373"/>
      <c r="J6" s="373"/>
      <c r="K6" s="1"/>
      <c r="L6" s="310">
        <v>356792</v>
      </c>
      <c r="M6" s="277"/>
      <c r="N6" s="277"/>
      <c r="O6" s="277"/>
      <c r="P6" s="277"/>
      <c r="Q6" s="277"/>
      <c r="R6" s="277"/>
      <c r="S6" s="277"/>
      <c r="T6" s="277"/>
      <c r="U6" s="277"/>
      <c r="V6" s="277">
        <v>138542</v>
      </c>
      <c r="W6" s="277"/>
      <c r="X6" s="277"/>
      <c r="Y6" s="277"/>
      <c r="Z6" s="277"/>
      <c r="AA6" s="277"/>
      <c r="AB6" s="277"/>
      <c r="AC6" s="277"/>
      <c r="AD6" s="277"/>
      <c r="AE6" s="277"/>
    </row>
    <row r="7" spans="1:31" ht="19.5" customHeight="1">
      <c r="A7" s="1"/>
      <c r="B7" s="373"/>
      <c r="C7" s="373"/>
      <c r="D7" s="373"/>
      <c r="E7" s="373"/>
      <c r="F7" s="67" t="s">
        <v>201</v>
      </c>
      <c r="G7" s="68" t="s">
        <v>203</v>
      </c>
      <c r="H7" s="373"/>
      <c r="I7" s="373"/>
      <c r="J7" s="373"/>
      <c r="K7" s="1"/>
      <c r="L7" s="310">
        <v>358826</v>
      </c>
      <c r="M7" s="277"/>
      <c r="N7" s="277"/>
      <c r="O7" s="277"/>
      <c r="P7" s="277"/>
      <c r="Q7" s="277"/>
      <c r="R7" s="277"/>
      <c r="S7" s="277"/>
      <c r="T7" s="277"/>
      <c r="U7" s="277"/>
      <c r="V7" s="277">
        <v>143603</v>
      </c>
      <c r="W7" s="277"/>
      <c r="X7" s="277"/>
      <c r="Y7" s="277"/>
      <c r="Z7" s="277"/>
      <c r="AA7" s="277"/>
      <c r="AB7" s="277"/>
      <c r="AC7" s="277"/>
      <c r="AD7" s="277"/>
      <c r="AE7" s="277"/>
    </row>
    <row r="8" spans="1:34" s="12" customFormat="1" ht="19.5" customHeight="1">
      <c r="A8" s="9"/>
      <c r="B8" s="451"/>
      <c r="C8" s="451"/>
      <c r="D8" s="451"/>
      <c r="E8" s="451"/>
      <c r="F8" s="149" t="s">
        <v>201</v>
      </c>
      <c r="G8" s="150" t="s">
        <v>204</v>
      </c>
      <c r="H8" s="451"/>
      <c r="I8" s="451"/>
      <c r="J8" s="451"/>
      <c r="K8" s="9"/>
      <c r="L8" s="341">
        <f>SUM(L10:U36)</f>
        <v>362131</v>
      </c>
      <c r="M8" s="286"/>
      <c r="N8" s="286"/>
      <c r="O8" s="286"/>
      <c r="P8" s="286"/>
      <c r="Q8" s="286"/>
      <c r="R8" s="286"/>
      <c r="S8" s="286"/>
      <c r="T8" s="286"/>
      <c r="U8" s="286"/>
      <c r="V8" s="286">
        <f>SUM(V10:AE37)</f>
        <v>148466</v>
      </c>
      <c r="W8" s="286"/>
      <c r="X8" s="286"/>
      <c r="Y8" s="286"/>
      <c r="Z8" s="286"/>
      <c r="AA8" s="286"/>
      <c r="AB8" s="286"/>
      <c r="AC8" s="286"/>
      <c r="AD8" s="286"/>
      <c r="AE8" s="286"/>
      <c r="AH8" s="21"/>
    </row>
    <row r="9" spans="1:31" ht="18.75" customHeight="1">
      <c r="A9" s="1"/>
      <c r="B9" s="373"/>
      <c r="C9" s="373"/>
      <c r="D9" s="373"/>
      <c r="E9" s="373"/>
      <c r="F9" s="67"/>
      <c r="G9" s="68"/>
      <c r="H9" s="373"/>
      <c r="I9" s="373"/>
      <c r="J9" s="373"/>
      <c r="K9" s="1"/>
      <c r="L9" s="310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</row>
    <row r="10" spans="1:31" ht="19.5" customHeight="1">
      <c r="A10" s="1"/>
      <c r="B10" s="305" t="s">
        <v>330</v>
      </c>
      <c r="C10" s="305"/>
      <c r="D10" s="305"/>
      <c r="E10" s="305"/>
      <c r="F10" s="305"/>
      <c r="G10" s="305"/>
      <c r="H10" s="305"/>
      <c r="I10" s="305"/>
      <c r="J10" s="305"/>
      <c r="K10" s="1"/>
      <c r="L10" s="310">
        <v>138166</v>
      </c>
      <c r="M10" s="277"/>
      <c r="N10" s="277"/>
      <c r="O10" s="277"/>
      <c r="P10" s="277"/>
      <c r="Q10" s="277"/>
      <c r="R10" s="277"/>
      <c r="S10" s="277"/>
      <c r="T10" s="277"/>
      <c r="U10" s="277"/>
      <c r="V10" s="277">
        <v>59693</v>
      </c>
      <c r="W10" s="277"/>
      <c r="X10" s="277"/>
      <c r="Y10" s="277"/>
      <c r="Z10" s="277"/>
      <c r="AA10" s="277"/>
      <c r="AB10" s="277"/>
      <c r="AC10" s="277"/>
      <c r="AD10" s="277"/>
      <c r="AE10" s="277"/>
    </row>
    <row r="11" spans="1:31" ht="12" customHeight="1">
      <c r="A11" s="1"/>
      <c r="B11" s="305"/>
      <c r="C11" s="305"/>
      <c r="D11" s="305"/>
      <c r="E11" s="305"/>
      <c r="F11" s="305"/>
      <c r="G11" s="305"/>
      <c r="H11" s="305"/>
      <c r="I11" s="305"/>
      <c r="J11" s="305"/>
      <c r="K11" s="1"/>
      <c r="L11" s="310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</row>
    <row r="12" spans="1:31" ht="19.5" customHeight="1">
      <c r="A12" s="1"/>
      <c r="B12" s="445" t="s">
        <v>224</v>
      </c>
      <c r="C12" s="445"/>
      <c r="D12" s="445"/>
      <c r="E12" s="445"/>
      <c r="F12" s="445"/>
      <c r="G12" s="445"/>
      <c r="H12" s="445"/>
      <c r="I12" s="445"/>
      <c r="J12" s="445"/>
      <c r="K12" s="9"/>
      <c r="L12" s="341">
        <v>42949</v>
      </c>
      <c r="M12" s="286"/>
      <c r="N12" s="286"/>
      <c r="O12" s="286"/>
      <c r="P12" s="286"/>
      <c r="Q12" s="286"/>
      <c r="R12" s="286"/>
      <c r="S12" s="286"/>
      <c r="T12" s="286"/>
      <c r="U12" s="286"/>
      <c r="V12" s="286">
        <v>16618</v>
      </c>
      <c r="W12" s="286"/>
      <c r="X12" s="286"/>
      <c r="Y12" s="286"/>
      <c r="Z12" s="286"/>
      <c r="AA12" s="286"/>
      <c r="AB12" s="286"/>
      <c r="AC12" s="286"/>
      <c r="AD12" s="286"/>
      <c r="AE12" s="286"/>
    </row>
    <row r="13" spans="1:31" ht="12" customHeight="1">
      <c r="A13" s="1"/>
      <c r="B13" s="305"/>
      <c r="C13" s="305"/>
      <c r="D13" s="305"/>
      <c r="E13" s="305"/>
      <c r="F13" s="305"/>
      <c r="G13" s="305"/>
      <c r="H13" s="305"/>
      <c r="I13" s="305"/>
      <c r="J13" s="305"/>
      <c r="K13" s="1"/>
      <c r="L13" s="310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</row>
    <row r="14" spans="1:31" ht="19.5" customHeight="1">
      <c r="A14" s="1"/>
      <c r="B14" s="305" t="s">
        <v>331</v>
      </c>
      <c r="C14" s="305"/>
      <c r="D14" s="305"/>
      <c r="E14" s="305"/>
      <c r="F14" s="305"/>
      <c r="G14" s="305"/>
      <c r="H14" s="305"/>
      <c r="I14" s="305"/>
      <c r="J14" s="305"/>
      <c r="K14" s="1"/>
      <c r="L14" s="310">
        <v>26447</v>
      </c>
      <c r="M14" s="277"/>
      <c r="N14" s="277"/>
      <c r="O14" s="277"/>
      <c r="P14" s="277"/>
      <c r="Q14" s="277"/>
      <c r="R14" s="277"/>
      <c r="S14" s="277"/>
      <c r="T14" s="277"/>
      <c r="U14" s="277"/>
      <c r="V14" s="277">
        <v>10742</v>
      </c>
      <c r="W14" s="277"/>
      <c r="X14" s="277"/>
      <c r="Y14" s="277"/>
      <c r="Z14" s="277"/>
      <c r="AA14" s="277"/>
      <c r="AB14" s="277"/>
      <c r="AC14" s="277"/>
      <c r="AD14" s="277"/>
      <c r="AE14" s="277"/>
    </row>
    <row r="15" spans="1:31" ht="12" customHeight="1">
      <c r="A15" s="1"/>
      <c r="B15" s="305"/>
      <c r="C15" s="305"/>
      <c r="D15" s="305"/>
      <c r="E15" s="305"/>
      <c r="F15" s="305"/>
      <c r="G15" s="305"/>
      <c r="H15" s="305"/>
      <c r="I15" s="305"/>
      <c r="J15" s="305"/>
      <c r="K15" s="1"/>
      <c r="L15" s="310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</row>
    <row r="16" spans="1:31" ht="19.5" customHeight="1">
      <c r="A16" s="1"/>
      <c r="B16" s="305" t="s">
        <v>332</v>
      </c>
      <c r="C16" s="305"/>
      <c r="D16" s="305"/>
      <c r="E16" s="305"/>
      <c r="F16" s="305"/>
      <c r="G16" s="305"/>
      <c r="H16" s="305"/>
      <c r="I16" s="305"/>
      <c r="J16" s="305"/>
      <c r="K16" s="1"/>
      <c r="L16" s="310">
        <v>22285</v>
      </c>
      <c r="M16" s="277"/>
      <c r="N16" s="277"/>
      <c r="O16" s="277"/>
      <c r="P16" s="277"/>
      <c r="Q16" s="277"/>
      <c r="R16" s="277"/>
      <c r="S16" s="277"/>
      <c r="T16" s="277"/>
      <c r="U16" s="277"/>
      <c r="V16" s="277">
        <v>8028</v>
      </c>
      <c r="W16" s="277"/>
      <c r="X16" s="277"/>
      <c r="Y16" s="277"/>
      <c r="Z16" s="277"/>
      <c r="AA16" s="277"/>
      <c r="AB16" s="277"/>
      <c r="AC16" s="277"/>
      <c r="AD16" s="277"/>
      <c r="AE16" s="277"/>
    </row>
    <row r="17" spans="1:31" ht="12" customHeight="1">
      <c r="A17" s="1"/>
      <c r="B17" s="305"/>
      <c r="C17" s="305"/>
      <c r="D17" s="305"/>
      <c r="E17" s="305"/>
      <c r="F17" s="305"/>
      <c r="G17" s="305"/>
      <c r="H17" s="305"/>
      <c r="I17" s="305"/>
      <c r="J17" s="305"/>
      <c r="K17" s="1"/>
      <c r="L17" s="310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</row>
    <row r="18" spans="1:31" ht="19.5" customHeight="1">
      <c r="A18" s="1"/>
      <c r="B18" s="305" t="s">
        <v>333</v>
      </c>
      <c r="C18" s="305"/>
      <c r="D18" s="305"/>
      <c r="E18" s="305"/>
      <c r="F18" s="305"/>
      <c r="G18" s="305"/>
      <c r="H18" s="305"/>
      <c r="I18" s="305"/>
      <c r="J18" s="305"/>
      <c r="K18" s="1"/>
      <c r="L18" s="310">
        <v>27555</v>
      </c>
      <c r="M18" s="277"/>
      <c r="N18" s="277"/>
      <c r="O18" s="277"/>
      <c r="P18" s="277"/>
      <c r="Q18" s="277"/>
      <c r="R18" s="277"/>
      <c r="S18" s="277"/>
      <c r="T18" s="277"/>
      <c r="U18" s="277"/>
      <c r="V18" s="277">
        <v>11298</v>
      </c>
      <c r="W18" s="277"/>
      <c r="X18" s="277"/>
      <c r="Y18" s="277"/>
      <c r="Z18" s="277"/>
      <c r="AA18" s="277"/>
      <c r="AB18" s="277"/>
      <c r="AC18" s="277"/>
      <c r="AD18" s="277"/>
      <c r="AE18" s="277"/>
    </row>
    <row r="19" spans="1:31" ht="12" customHeight="1">
      <c r="A19" s="1"/>
      <c r="B19" s="305"/>
      <c r="C19" s="305"/>
      <c r="D19" s="305"/>
      <c r="E19" s="305"/>
      <c r="F19" s="305"/>
      <c r="G19" s="305"/>
      <c r="H19" s="305"/>
      <c r="I19" s="305"/>
      <c r="J19" s="305"/>
      <c r="K19" s="1"/>
      <c r="L19" s="310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</row>
    <row r="20" spans="1:31" ht="19.5" customHeight="1">
      <c r="A20" s="1"/>
      <c r="B20" s="305" t="s">
        <v>334</v>
      </c>
      <c r="C20" s="305"/>
      <c r="D20" s="305"/>
      <c r="E20" s="305"/>
      <c r="F20" s="305"/>
      <c r="G20" s="305"/>
      <c r="H20" s="305"/>
      <c r="I20" s="305"/>
      <c r="J20" s="305"/>
      <c r="K20" s="1"/>
      <c r="L20" s="310">
        <v>13727</v>
      </c>
      <c r="M20" s="277"/>
      <c r="N20" s="277"/>
      <c r="O20" s="277"/>
      <c r="P20" s="277"/>
      <c r="Q20" s="277"/>
      <c r="R20" s="277"/>
      <c r="S20" s="277"/>
      <c r="T20" s="277"/>
      <c r="U20" s="277"/>
      <c r="V20" s="277">
        <v>5704</v>
      </c>
      <c r="W20" s="277"/>
      <c r="X20" s="277"/>
      <c r="Y20" s="277"/>
      <c r="Z20" s="277"/>
      <c r="AA20" s="277"/>
      <c r="AB20" s="277"/>
      <c r="AC20" s="277"/>
      <c r="AD20" s="277"/>
      <c r="AE20" s="277"/>
    </row>
    <row r="21" spans="1:31" ht="12" customHeight="1">
      <c r="A21" s="1"/>
      <c r="B21" s="305"/>
      <c r="C21" s="305"/>
      <c r="D21" s="305"/>
      <c r="E21" s="305"/>
      <c r="F21" s="305"/>
      <c r="G21" s="305"/>
      <c r="H21" s="305"/>
      <c r="I21" s="305"/>
      <c r="J21" s="305"/>
      <c r="K21" s="1"/>
      <c r="L21" s="310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</row>
    <row r="22" spans="1:31" ht="19.5" customHeight="1">
      <c r="A22" s="1"/>
      <c r="B22" s="305" t="s">
        <v>335</v>
      </c>
      <c r="C22" s="305"/>
      <c r="D22" s="305"/>
      <c r="E22" s="305"/>
      <c r="F22" s="305"/>
      <c r="G22" s="305"/>
      <c r="H22" s="305"/>
      <c r="I22" s="305"/>
      <c r="J22" s="305"/>
      <c r="K22" s="1"/>
      <c r="L22" s="310">
        <v>7430</v>
      </c>
      <c r="M22" s="277"/>
      <c r="N22" s="277"/>
      <c r="O22" s="277"/>
      <c r="P22" s="277"/>
      <c r="Q22" s="277"/>
      <c r="R22" s="277"/>
      <c r="S22" s="277"/>
      <c r="T22" s="277"/>
      <c r="U22" s="277"/>
      <c r="V22" s="277">
        <v>3591</v>
      </c>
      <c r="W22" s="277"/>
      <c r="X22" s="277"/>
      <c r="Y22" s="277"/>
      <c r="Z22" s="277"/>
      <c r="AA22" s="277"/>
      <c r="AB22" s="277"/>
      <c r="AC22" s="277"/>
      <c r="AD22" s="277"/>
      <c r="AE22" s="277"/>
    </row>
    <row r="23" spans="1:31" ht="12" customHeight="1">
      <c r="A23" s="1"/>
      <c r="B23" s="305"/>
      <c r="C23" s="305"/>
      <c r="D23" s="305"/>
      <c r="E23" s="305"/>
      <c r="F23" s="305"/>
      <c r="G23" s="305"/>
      <c r="H23" s="305"/>
      <c r="I23" s="305"/>
      <c r="J23" s="305"/>
      <c r="K23" s="1"/>
      <c r="L23" s="310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</row>
    <row r="24" spans="1:31" ht="19.5" customHeight="1">
      <c r="A24" s="1"/>
      <c r="B24" s="305" t="s">
        <v>336</v>
      </c>
      <c r="C24" s="305"/>
      <c r="D24" s="305"/>
      <c r="E24" s="305"/>
      <c r="F24" s="305"/>
      <c r="G24" s="305"/>
      <c r="H24" s="305"/>
      <c r="I24" s="305"/>
      <c r="J24" s="305"/>
      <c r="K24" s="1"/>
      <c r="L24" s="310">
        <v>8597</v>
      </c>
      <c r="M24" s="277"/>
      <c r="N24" s="277"/>
      <c r="O24" s="277"/>
      <c r="P24" s="277"/>
      <c r="Q24" s="277"/>
      <c r="R24" s="277"/>
      <c r="S24" s="277"/>
      <c r="T24" s="277"/>
      <c r="U24" s="277"/>
      <c r="V24" s="277">
        <v>3298</v>
      </c>
      <c r="W24" s="277"/>
      <c r="X24" s="277"/>
      <c r="Y24" s="277"/>
      <c r="Z24" s="277"/>
      <c r="AA24" s="277"/>
      <c r="AB24" s="277"/>
      <c r="AC24" s="277"/>
      <c r="AD24" s="277"/>
      <c r="AE24" s="277"/>
    </row>
    <row r="25" spans="1:31" ht="12" customHeight="1">
      <c r="A25" s="1"/>
      <c r="B25" s="305"/>
      <c r="C25" s="305"/>
      <c r="D25" s="305"/>
      <c r="E25" s="305"/>
      <c r="F25" s="305"/>
      <c r="G25" s="305"/>
      <c r="H25" s="305"/>
      <c r="I25" s="305"/>
      <c r="J25" s="305"/>
      <c r="K25" s="1"/>
      <c r="L25" s="310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</row>
    <row r="26" spans="1:31" ht="19.5" customHeight="1">
      <c r="A26" s="1"/>
      <c r="B26" s="305" t="s">
        <v>337</v>
      </c>
      <c r="C26" s="305"/>
      <c r="D26" s="305"/>
      <c r="E26" s="305"/>
      <c r="F26" s="305"/>
      <c r="G26" s="305"/>
      <c r="H26" s="305"/>
      <c r="I26" s="305"/>
      <c r="J26" s="305"/>
      <c r="K26" s="1"/>
      <c r="L26" s="310">
        <v>7990</v>
      </c>
      <c r="M26" s="277"/>
      <c r="N26" s="277"/>
      <c r="O26" s="277"/>
      <c r="P26" s="277"/>
      <c r="Q26" s="277"/>
      <c r="R26" s="277"/>
      <c r="S26" s="277"/>
      <c r="T26" s="277"/>
      <c r="U26" s="277"/>
      <c r="V26" s="277">
        <v>2735</v>
      </c>
      <c r="W26" s="277"/>
      <c r="X26" s="277"/>
      <c r="Y26" s="277"/>
      <c r="Z26" s="277"/>
      <c r="AA26" s="277"/>
      <c r="AB26" s="277"/>
      <c r="AC26" s="277"/>
      <c r="AD26" s="277"/>
      <c r="AE26" s="277"/>
    </row>
    <row r="27" spans="1:31" ht="12" customHeight="1">
      <c r="A27" s="1"/>
      <c r="B27" s="305"/>
      <c r="C27" s="305"/>
      <c r="D27" s="305"/>
      <c r="E27" s="305"/>
      <c r="F27" s="305"/>
      <c r="G27" s="305"/>
      <c r="H27" s="305"/>
      <c r="I27" s="305"/>
      <c r="J27" s="305"/>
      <c r="K27" s="1"/>
      <c r="L27" s="310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</row>
    <row r="28" spans="1:31" ht="19.5" customHeight="1">
      <c r="A28" s="1"/>
      <c r="B28" s="305" t="s">
        <v>338</v>
      </c>
      <c r="C28" s="305"/>
      <c r="D28" s="305"/>
      <c r="E28" s="305"/>
      <c r="F28" s="305"/>
      <c r="G28" s="305"/>
      <c r="H28" s="305"/>
      <c r="I28" s="305"/>
      <c r="J28" s="305"/>
      <c r="K28" s="1"/>
      <c r="L28" s="310">
        <v>10084</v>
      </c>
      <c r="M28" s="277"/>
      <c r="N28" s="277"/>
      <c r="O28" s="277"/>
      <c r="P28" s="277"/>
      <c r="Q28" s="277"/>
      <c r="R28" s="277"/>
      <c r="S28" s="277"/>
      <c r="T28" s="277"/>
      <c r="U28" s="277"/>
      <c r="V28" s="277">
        <v>3659</v>
      </c>
      <c r="W28" s="277"/>
      <c r="X28" s="277"/>
      <c r="Y28" s="277"/>
      <c r="Z28" s="277"/>
      <c r="AA28" s="277"/>
      <c r="AB28" s="277"/>
      <c r="AC28" s="277"/>
      <c r="AD28" s="277"/>
      <c r="AE28" s="277"/>
    </row>
    <row r="29" spans="1:31" ht="12" customHeight="1">
      <c r="A29" s="1"/>
      <c r="B29" s="305"/>
      <c r="C29" s="305"/>
      <c r="D29" s="305"/>
      <c r="E29" s="305"/>
      <c r="F29" s="305"/>
      <c r="G29" s="305"/>
      <c r="H29" s="305"/>
      <c r="I29" s="305"/>
      <c r="J29" s="305"/>
      <c r="K29" s="1"/>
      <c r="L29" s="310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</row>
    <row r="30" spans="1:31" ht="19.5" customHeight="1">
      <c r="A30" s="1"/>
      <c r="B30" s="305" t="s">
        <v>339</v>
      </c>
      <c r="C30" s="305"/>
      <c r="D30" s="305"/>
      <c r="E30" s="305"/>
      <c r="F30" s="305"/>
      <c r="G30" s="305"/>
      <c r="H30" s="305"/>
      <c r="I30" s="305"/>
      <c r="J30" s="305"/>
      <c r="K30" s="1"/>
      <c r="L30" s="310">
        <v>19363</v>
      </c>
      <c r="M30" s="277"/>
      <c r="N30" s="277"/>
      <c r="O30" s="277"/>
      <c r="P30" s="277"/>
      <c r="Q30" s="277"/>
      <c r="R30" s="277"/>
      <c r="S30" s="277"/>
      <c r="T30" s="277"/>
      <c r="U30" s="277"/>
      <c r="V30" s="277">
        <v>7747</v>
      </c>
      <c r="W30" s="277"/>
      <c r="X30" s="277"/>
      <c r="Y30" s="277"/>
      <c r="Z30" s="277"/>
      <c r="AA30" s="277"/>
      <c r="AB30" s="277"/>
      <c r="AC30" s="277"/>
      <c r="AD30" s="277"/>
      <c r="AE30" s="277"/>
    </row>
    <row r="31" spans="1:31" ht="12" customHeight="1">
      <c r="A31" s="1"/>
      <c r="B31" s="305"/>
      <c r="C31" s="305"/>
      <c r="D31" s="305"/>
      <c r="E31" s="305"/>
      <c r="F31" s="305"/>
      <c r="G31" s="305"/>
      <c r="H31" s="305"/>
      <c r="I31" s="305"/>
      <c r="J31" s="305"/>
      <c r="K31" s="1"/>
      <c r="L31" s="310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</row>
    <row r="32" spans="1:31" ht="19.5" customHeight="1">
      <c r="A32" s="1"/>
      <c r="B32" s="305" t="s">
        <v>361</v>
      </c>
      <c r="C32" s="305"/>
      <c r="D32" s="305"/>
      <c r="E32" s="305"/>
      <c r="F32" s="305"/>
      <c r="G32" s="305"/>
      <c r="H32" s="305"/>
      <c r="I32" s="305"/>
      <c r="J32" s="305"/>
      <c r="K32" s="1"/>
      <c r="L32" s="310">
        <v>13028</v>
      </c>
      <c r="M32" s="277"/>
      <c r="N32" s="277"/>
      <c r="O32" s="277"/>
      <c r="P32" s="277"/>
      <c r="Q32" s="277"/>
      <c r="R32" s="277"/>
      <c r="S32" s="277"/>
      <c r="T32" s="277"/>
      <c r="U32" s="277"/>
      <c r="V32" s="277">
        <v>5781</v>
      </c>
      <c r="W32" s="277"/>
      <c r="X32" s="277"/>
      <c r="Y32" s="277"/>
      <c r="Z32" s="277"/>
      <c r="AA32" s="277"/>
      <c r="AB32" s="277"/>
      <c r="AC32" s="277"/>
      <c r="AD32" s="277"/>
      <c r="AE32" s="277"/>
    </row>
    <row r="33" spans="1:31" ht="12" customHeight="1">
      <c r="A33" s="1"/>
      <c r="B33" s="305"/>
      <c r="C33" s="305"/>
      <c r="D33" s="305"/>
      <c r="E33" s="305"/>
      <c r="F33" s="305"/>
      <c r="G33" s="305"/>
      <c r="H33" s="305"/>
      <c r="I33" s="305"/>
      <c r="J33" s="305"/>
      <c r="K33" s="1"/>
      <c r="L33" s="310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</row>
    <row r="34" spans="1:31" ht="19.5" customHeight="1">
      <c r="A34" s="1"/>
      <c r="B34" s="305" t="s">
        <v>362</v>
      </c>
      <c r="C34" s="305"/>
      <c r="D34" s="305"/>
      <c r="E34" s="305"/>
      <c r="F34" s="305"/>
      <c r="G34" s="305"/>
      <c r="H34" s="305"/>
      <c r="I34" s="305"/>
      <c r="J34" s="305"/>
      <c r="K34" s="1"/>
      <c r="L34" s="310">
        <v>13194</v>
      </c>
      <c r="M34" s="277"/>
      <c r="N34" s="277"/>
      <c r="O34" s="277"/>
      <c r="P34" s="277"/>
      <c r="Q34" s="277"/>
      <c r="R34" s="277"/>
      <c r="S34" s="277"/>
      <c r="T34" s="277"/>
      <c r="U34" s="277"/>
      <c r="V34" s="277">
        <v>5578</v>
      </c>
      <c r="W34" s="277"/>
      <c r="X34" s="277"/>
      <c r="Y34" s="277"/>
      <c r="Z34" s="277"/>
      <c r="AA34" s="277"/>
      <c r="AB34" s="277"/>
      <c r="AC34" s="277"/>
      <c r="AD34" s="277"/>
      <c r="AE34" s="277"/>
    </row>
    <row r="35" spans="1:31" ht="12" customHeight="1">
      <c r="A35" s="1"/>
      <c r="B35" s="305"/>
      <c r="C35" s="305"/>
      <c r="D35" s="305"/>
      <c r="E35" s="305"/>
      <c r="F35" s="305"/>
      <c r="G35" s="305"/>
      <c r="H35" s="305"/>
      <c r="I35" s="305"/>
      <c r="J35" s="305"/>
      <c r="K35" s="1"/>
      <c r="L35" s="310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</row>
    <row r="36" spans="1:31" ht="19.5" customHeight="1">
      <c r="A36" s="1"/>
      <c r="B36" s="305" t="s">
        <v>363</v>
      </c>
      <c r="C36" s="305"/>
      <c r="D36" s="305"/>
      <c r="E36" s="305"/>
      <c r="F36" s="305"/>
      <c r="G36" s="305"/>
      <c r="H36" s="305"/>
      <c r="I36" s="305"/>
      <c r="J36" s="305"/>
      <c r="K36" s="1"/>
      <c r="L36" s="310">
        <v>11316</v>
      </c>
      <c r="M36" s="277"/>
      <c r="N36" s="277"/>
      <c r="O36" s="277"/>
      <c r="P36" s="277"/>
      <c r="Q36" s="277"/>
      <c r="R36" s="277"/>
      <c r="S36" s="277"/>
      <c r="T36" s="277"/>
      <c r="U36" s="277"/>
      <c r="V36" s="277">
        <v>3994</v>
      </c>
      <c r="W36" s="277"/>
      <c r="X36" s="277"/>
      <c r="Y36" s="277"/>
      <c r="Z36" s="277"/>
      <c r="AA36" s="277"/>
      <c r="AB36" s="277"/>
      <c r="AC36" s="277"/>
      <c r="AD36" s="277"/>
      <c r="AE36" s="277"/>
    </row>
    <row r="37" spans="1:31" ht="11.25" customHeight="1" thickBot="1">
      <c r="A37" s="72"/>
      <c r="B37" s="305"/>
      <c r="C37" s="305"/>
      <c r="D37" s="305"/>
      <c r="E37" s="305"/>
      <c r="F37" s="305"/>
      <c r="G37" s="305"/>
      <c r="H37" s="305"/>
      <c r="I37" s="305"/>
      <c r="J37" s="305"/>
      <c r="K37" s="72"/>
      <c r="L37" s="342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</row>
    <row r="38" spans="1:31" ht="19.5" customHeight="1">
      <c r="A38" s="3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79" t="s">
        <v>340</v>
      </c>
      <c r="Y38" s="338"/>
      <c r="Z38" s="338"/>
      <c r="AA38" s="338"/>
      <c r="AB38" s="338"/>
      <c r="AC38" s="338"/>
      <c r="AD38" s="338"/>
      <c r="AE38" s="338"/>
    </row>
    <row r="39" spans="1:31" ht="16.5" customHeight="1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14"/>
      <c r="Z39" s="14"/>
      <c r="AA39" s="14"/>
      <c r="AB39" s="14"/>
      <c r="AC39" s="14"/>
      <c r="AD39" s="14"/>
      <c r="AE39" s="218" t="s">
        <v>721</v>
      </c>
    </row>
    <row r="40" spans="1:34" s="1" customFormat="1" ht="19.5" customHeight="1">
      <c r="A40" s="294" t="s">
        <v>448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H40" s="11"/>
    </row>
    <row r="41" spans="1:34" s="1" customFormat="1" ht="19.5" customHeight="1" thickBot="1">
      <c r="A41" s="292" t="s">
        <v>585</v>
      </c>
      <c r="B41" s="391"/>
      <c r="C41" s="391"/>
      <c r="D41" s="391"/>
      <c r="E41" s="39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79"/>
      <c r="AB41" s="338"/>
      <c r="AC41" s="338"/>
      <c r="AD41" s="338"/>
      <c r="AE41" s="338"/>
      <c r="AH41" s="11"/>
    </row>
    <row r="42" spans="1:35" s="1" customFormat="1" ht="19.5" customHeight="1">
      <c r="A42" s="301" t="s">
        <v>452</v>
      </c>
      <c r="B42" s="301"/>
      <c r="C42" s="301"/>
      <c r="D42" s="302"/>
      <c r="E42" s="333" t="s">
        <v>112</v>
      </c>
      <c r="F42" s="333"/>
      <c r="G42" s="333"/>
      <c r="H42" s="333" t="s">
        <v>113</v>
      </c>
      <c r="I42" s="333"/>
      <c r="J42" s="333"/>
      <c r="K42" s="333" t="s">
        <v>114</v>
      </c>
      <c r="L42" s="333"/>
      <c r="M42" s="333"/>
      <c r="N42" s="333" t="s">
        <v>115</v>
      </c>
      <c r="O42" s="333"/>
      <c r="P42" s="333"/>
      <c r="Q42" s="333" t="s">
        <v>116</v>
      </c>
      <c r="R42" s="333"/>
      <c r="S42" s="333"/>
      <c r="T42" s="452" t="s">
        <v>746</v>
      </c>
      <c r="U42" s="452"/>
      <c r="V42" s="452"/>
      <c r="W42" s="333" t="s">
        <v>748</v>
      </c>
      <c r="X42" s="333"/>
      <c r="Y42" s="333"/>
      <c r="Z42" s="333" t="s">
        <v>453</v>
      </c>
      <c r="AA42" s="333"/>
      <c r="AB42" s="333"/>
      <c r="AC42" s="333" t="s">
        <v>117</v>
      </c>
      <c r="AD42" s="333"/>
      <c r="AE42" s="295"/>
      <c r="AH42" s="6" t="s">
        <v>468</v>
      </c>
      <c r="AI42" s="6" t="s">
        <v>454</v>
      </c>
    </row>
    <row r="43" spans="1:35" s="1" customFormat="1" ht="19.5" customHeight="1">
      <c r="A43" s="303"/>
      <c r="B43" s="303"/>
      <c r="C43" s="303"/>
      <c r="D43" s="304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449" t="s">
        <v>747</v>
      </c>
      <c r="U43" s="449"/>
      <c r="V43" s="449"/>
      <c r="W43" s="340"/>
      <c r="X43" s="340"/>
      <c r="Y43" s="340"/>
      <c r="Z43" s="340"/>
      <c r="AA43" s="340"/>
      <c r="AB43" s="340"/>
      <c r="AC43" s="340"/>
      <c r="AD43" s="340"/>
      <c r="AE43" s="453"/>
      <c r="AH43" s="24" t="s">
        <v>455</v>
      </c>
      <c r="AI43" s="25">
        <v>983</v>
      </c>
    </row>
    <row r="44" spans="4:35" s="1" customFormat="1" ht="18.75" customHeight="1">
      <c r="D44" s="152"/>
      <c r="E44" s="448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H44" s="34" t="s">
        <v>456</v>
      </c>
      <c r="AI44" s="35">
        <v>108</v>
      </c>
    </row>
    <row r="45" spans="1:35" s="1" customFormat="1" ht="19.5" customHeight="1" thickBot="1">
      <c r="A45" s="373" t="s">
        <v>118</v>
      </c>
      <c r="B45" s="373"/>
      <c r="C45" s="145" t="s">
        <v>572</v>
      </c>
      <c r="D45" s="152" t="s">
        <v>288</v>
      </c>
      <c r="E45" s="448">
        <v>14421</v>
      </c>
      <c r="F45" s="447"/>
      <c r="G45" s="447"/>
      <c r="H45" s="447">
        <v>933</v>
      </c>
      <c r="I45" s="447"/>
      <c r="J45" s="447"/>
      <c r="K45" s="447">
        <v>89</v>
      </c>
      <c r="L45" s="447"/>
      <c r="M45" s="447"/>
      <c r="N45" s="447">
        <v>2574</v>
      </c>
      <c r="O45" s="447"/>
      <c r="P45" s="447"/>
      <c r="Q45" s="447">
        <v>247</v>
      </c>
      <c r="R45" s="447"/>
      <c r="S45" s="447"/>
      <c r="T45" s="447">
        <v>90</v>
      </c>
      <c r="U45" s="447"/>
      <c r="V45" s="447"/>
      <c r="W45" s="447">
        <v>4565</v>
      </c>
      <c r="X45" s="447"/>
      <c r="Y45" s="447"/>
      <c r="Z45" s="447">
        <v>2527</v>
      </c>
      <c r="AA45" s="447"/>
      <c r="AB45" s="447"/>
      <c r="AC45" s="447">
        <v>3396</v>
      </c>
      <c r="AD45" s="447"/>
      <c r="AE45" s="447"/>
      <c r="AH45" s="26" t="s">
        <v>457</v>
      </c>
      <c r="AI45" s="27">
        <v>5325</v>
      </c>
    </row>
    <row r="46" spans="3:36" s="1" customFormat="1" ht="18.75" customHeight="1">
      <c r="C46" s="145"/>
      <c r="E46" s="448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G46" s="458" t="s">
        <v>458</v>
      </c>
      <c r="AH46" s="29" t="s">
        <v>458</v>
      </c>
      <c r="AI46" s="30">
        <v>235</v>
      </c>
      <c r="AJ46" s="429">
        <f>SUM(AI46:AI47)</f>
        <v>250</v>
      </c>
    </row>
    <row r="47" spans="1:36" s="1" customFormat="1" ht="19.5" customHeight="1" thickBot="1">
      <c r="A47" s="373"/>
      <c r="B47" s="373"/>
      <c r="C47" s="145" t="s">
        <v>582</v>
      </c>
      <c r="E47" s="448">
        <f>SUM(H47:AE47)</f>
        <v>13802</v>
      </c>
      <c r="F47" s="447"/>
      <c r="G47" s="447"/>
      <c r="H47" s="447">
        <v>845</v>
      </c>
      <c r="I47" s="447"/>
      <c r="J47" s="447"/>
      <c r="K47" s="447">
        <v>85</v>
      </c>
      <c r="L47" s="447"/>
      <c r="M47" s="447"/>
      <c r="N47" s="447">
        <v>2337</v>
      </c>
      <c r="O47" s="447"/>
      <c r="P47" s="447"/>
      <c r="Q47" s="447">
        <v>250</v>
      </c>
      <c r="R47" s="447"/>
      <c r="S47" s="447"/>
      <c r="T47" s="447">
        <v>98</v>
      </c>
      <c r="U47" s="447"/>
      <c r="V47" s="447"/>
      <c r="W47" s="447">
        <v>4236</v>
      </c>
      <c r="X47" s="447"/>
      <c r="Y47" s="447"/>
      <c r="Z47" s="447">
        <v>2082</v>
      </c>
      <c r="AA47" s="447"/>
      <c r="AB47" s="447"/>
      <c r="AC47" s="447">
        <v>3869</v>
      </c>
      <c r="AD47" s="447"/>
      <c r="AE47" s="447"/>
      <c r="AG47" s="459"/>
      <c r="AH47" s="32" t="s">
        <v>459</v>
      </c>
      <c r="AI47" s="33">
        <v>15</v>
      </c>
      <c r="AJ47" s="457"/>
    </row>
    <row r="48" spans="1:36" s="1" customFormat="1" ht="19.5" customHeight="1" thickBot="1">
      <c r="A48" s="373"/>
      <c r="B48" s="373"/>
      <c r="C48" s="145"/>
      <c r="E48" s="448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G48" s="28"/>
      <c r="AH48" s="32" t="s">
        <v>569</v>
      </c>
      <c r="AI48" s="33">
        <v>72</v>
      </c>
      <c r="AJ48" s="8">
        <f>SUM(AI48:AI52)</f>
        <v>216</v>
      </c>
    </row>
    <row r="49" spans="1:36" s="1" customFormat="1" ht="19.5" customHeight="1" thickBot="1">
      <c r="A49" s="373"/>
      <c r="B49" s="373"/>
      <c r="C49" s="145" t="s">
        <v>614</v>
      </c>
      <c r="E49" s="448">
        <v>14178</v>
      </c>
      <c r="F49" s="447"/>
      <c r="G49" s="447"/>
      <c r="H49" s="447">
        <v>879</v>
      </c>
      <c r="I49" s="447"/>
      <c r="J49" s="447"/>
      <c r="K49" s="447">
        <v>82</v>
      </c>
      <c r="L49" s="447"/>
      <c r="M49" s="447"/>
      <c r="N49" s="447">
        <v>2361</v>
      </c>
      <c r="O49" s="447"/>
      <c r="P49" s="447"/>
      <c r="Q49" s="447">
        <v>285</v>
      </c>
      <c r="R49" s="447"/>
      <c r="S49" s="447"/>
      <c r="T49" s="447">
        <v>120</v>
      </c>
      <c r="U49" s="447"/>
      <c r="V49" s="447"/>
      <c r="W49" s="447">
        <v>4181</v>
      </c>
      <c r="X49" s="447"/>
      <c r="Y49" s="447"/>
      <c r="Z49" s="447">
        <v>1910</v>
      </c>
      <c r="AA49" s="447"/>
      <c r="AB49" s="447"/>
      <c r="AC49" s="447">
        <v>4360</v>
      </c>
      <c r="AD49" s="447"/>
      <c r="AE49" s="447"/>
      <c r="AG49" s="37"/>
      <c r="AH49" s="32"/>
      <c r="AI49" s="33"/>
      <c r="AJ49" s="38"/>
    </row>
    <row r="50" spans="1:36" s="1" customFormat="1" ht="19.5" customHeight="1" thickBot="1">
      <c r="A50" s="373"/>
      <c r="B50" s="373"/>
      <c r="C50" s="145"/>
      <c r="E50" s="448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G50" s="28"/>
      <c r="AH50" s="32" t="s">
        <v>569</v>
      </c>
      <c r="AI50" s="33">
        <v>72</v>
      </c>
      <c r="AJ50" s="8">
        <f>SUM(AI50:AI52)</f>
        <v>144</v>
      </c>
    </row>
    <row r="51" spans="1:36" s="1" customFormat="1" ht="19.5" customHeight="1" thickBot="1">
      <c r="A51" s="373"/>
      <c r="B51" s="373"/>
      <c r="C51" s="145" t="s">
        <v>616</v>
      </c>
      <c r="E51" s="448">
        <v>14182</v>
      </c>
      <c r="F51" s="447"/>
      <c r="G51" s="447"/>
      <c r="H51" s="447">
        <v>848</v>
      </c>
      <c r="I51" s="447"/>
      <c r="J51" s="447"/>
      <c r="K51" s="447">
        <v>81</v>
      </c>
      <c r="L51" s="447"/>
      <c r="M51" s="447"/>
      <c r="N51" s="447">
        <v>2261</v>
      </c>
      <c r="O51" s="447"/>
      <c r="P51" s="447"/>
      <c r="Q51" s="447">
        <v>320</v>
      </c>
      <c r="R51" s="447"/>
      <c r="S51" s="447"/>
      <c r="T51" s="447">
        <v>126</v>
      </c>
      <c r="U51" s="447"/>
      <c r="V51" s="447"/>
      <c r="W51" s="447">
        <v>4244</v>
      </c>
      <c r="X51" s="447"/>
      <c r="Y51" s="447"/>
      <c r="Z51" s="447">
        <v>1729</v>
      </c>
      <c r="AA51" s="447"/>
      <c r="AB51" s="447"/>
      <c r="AC51" s="447">
        <v>4573</v>
      </c>
      <c r="AD51" s="447"/>
      <c r="AE51" s="447"/>
      <c r="AG51" s="37"/>
      <c r="AH51" s="32"/>
      <c r="AI51" s="33"/>
      <c r="AJ51" s="38"/>
    </row>
    <row r="52" spans="1:36" s="1" customFormat="1" ht="19.5" customHeight="1" thickBot="1">
      <c r="A52" s="373"/>
      <c r="B52" s="373"/>
      <c r="C52" s="145"/>
      <c r="E52" s="448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G52" s="28"/>
      <c r="AH52" s="32" t="s">
        <v>569</v>
      </c>
      <c r="AI52" s="33">
        <v>72</v>
      </c>
      <c r="AJ52" s="8">
        <f>SUM(AI52:AI54)</f>
        <v>93</v>
      </c>
    </row>
    <row r="53" spans="1:36" s="9" customFormat="1" ht="19.5" customHeight="1" thickBot="1">
      <c r="A53" s="451"/>
      <c r="B53" s="451"/>
      <c r="C53" s="153" t="s">
        <v>756</v>
      </c>
      <c r="E53" s="460">
        <v>13947</v>
      </c>
      <c r="F53" s="450"/>
      <c r="G53" s="450"/>
      <c r="H53" s="450">
        <v>846</v>
      </c>
      <c r="I53" s="450"/>
      <c r="J53" s="450"/>
      <c r="K53" s="450">
        <v>82</v>
      </c>
      <c r="L53" s="450"/>
      <c r="M53" s="450"/>
      <c r="N53" s="450">
        <v>2121</v>
      </c>
      <c r="O53" s="450"/>
      <c r="P53" s="450"/>
      <c r="Q53" s="450">
        <v>364</v>
      </c>
      <c r="R53" s="450"/>
      <c r="S53" s="450"/>
      <c r="T53" s="450">
        <v>125</v>
      </c>
      <c r="U53" s="450"/>
      <c r="V53" s="450"/>
      <c r="W53" s="450">
        <v>4178</v>
      </c>
      <c r="X53" s="450"/>
      <c r="Y53" s="450"/>
      <c r="Z53" s="450">
        <v>1517</v>
      </c>
      <c r="AA53" s="450"/>
      <c r="AB53" s="450"/>
      <c r="AC53" s="450">
        <v>4715</v>
      </c>
      <c r="AD53" s="450"/>
      <c r="AE53" s="450"/>
      <c r="AG53" s="39"/>
      <c r="AH53" s="40"/>
      <c r="AI53" s="41"/>
      <c r="AJ53" s="42"/>
    </row>
    <row r="54" spans="1:36" s="1" customFormat="1" ht="9" customHeight="1" thickBot="1">
      <c r="A54" s="293"/>
      <c r="B54" s="293"/>
      <c r="C54" s="154"/>
      <c r="D54" s="137"/>
      <c r="E54" s="454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G54" s="31"/>
      <c r="AH54" s="32" t="s">
        <v>573</v>
      </c>
      <c r="AI54" s="33">
        <v>21</v>
      </c>
      <c r="AJ54" s="36"/>
    </row>
    <row r="55" spans="1:35" s="1" customFormat="1" ht="19.5" customHeight="1">
      <c r="A55" s="3" t="s">
        <v>364</v>
      </c>
      <c r="B55" s="155" t="s">
        <v>570</v>
      </c>
      <c r="C55" s="155"/>
      <c r="D55" s="155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11"/>
      <c r="S55" s="111"/>
      <c r="T55" s="111"/>
      <c r="U55" s="49"/>
      <c r="V55" s="49"/>
      <c r="W55" s="49"/>
      <c r="X55" s="49"/>
      <c r="Y55" s="280" t="s">
        <v>119</v>
      </c>
      <c r="Z55" s="280"/>
      <c r="AA55" s="349"/>
      <c r="AB55" s="349"/>
      <c r="AC55" s="349"/>
      <c r="AD55" s="349"/>
      <c r="AE55" s="349"/>
      <c r="AH55" s="34" t="s">
        <v>460</v>
      </c>
      <c r="AI55" s="35" t="s">
        <v>440</v>
      </c>
    </row>
    <row r="56" spans="1:35" ht="19.5" customHeight="1">
      <c r="A56" s="3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S56" s="155"/>
      <c r="T56" s="155"/>
      <c r="U56" s="155"/>
      <c r="V56" s="272"/>
      <c r="W56" s="272"/>
      <c r="X56" s="272"/>
      <c r="Y56" s="271" t="s">
        <v>368</v>
      </c>
      <c r="Z56" s="271"/>
      <c r="AA56" s="271"/>
      <c r="AB56" s="271"/>
      <c r="AC56" s="271"/>
      <c r="AD56" s="271"/>
      <c r="AE56" s="271"/>
      <c r="AH56" s="24" t="s">
        <v>453</v>
      </c>
      <c r="AI56" s="25">
        <v>2626</v>
      </c>
    </row>
    <row r="57" spans="34:35" ht="19.5" customHeight="1">
      <c r="AH57" s="24" t="s">
        <v>461</v>
      </c>
      <c r="AI57" s="25">
        <v>1930</v>
      </c>
    </row>
    <row r="58" spans="34:35" ht="19.5" customHeight="1">
      <c r="AH58" s="24" t="s">
        <v>462</v>
      </c>
      <c r="AI58" s="25">
        <v>98</v>
      </c>
    </row>
    <row r="59" spans="34:35" ht="19.5" customHeight="1">
      <c r="AH59" s="24" t="s">
        <v>463</v>
      </c>
      <c r="AI59" s="25">
        <v>847</v>
      </c>
    </row>
    <row r="60" spans="34:35" ht="19.5" customHeight="1">
      <c r="AH60" s="24" t="s">
        <v>464</v>
      </c>
      <c r="AI60" s="25" t="s">
        <v>440</v>
      </c>
    </row>
    <row r="61" spans="34:35" ht="19.5" customHeight="1" thickBot="1">
      <c r="AH61" s="26" t="s">
        <v>465</v>
      </c>
      <c r="AI61" s="27">
        <v>17</v>
      </c>
    </row>
    <row r="62" spans="34:36" ht="19.5" customHeight="1" thickBot="1">
      <c r="AH62" s="43" t="s">
        <v>466</v>
      </c>
      <c r="AI62" s="44"/>
      <c r="AJ62" s="45">
        <f>SUM(AI44,AI55,AI57:AI61)</f>
        <v>3000</v>
      </c>
    </row>
    <row r="63" spans="34:35" ht="19.5" customHeight="1">
      <c r="AH63" s="21" t="s">
        <v>467</v>
      </c>
      <c r="AI63" s="46">
        <f>SUM(AI43:AI62)</f>
        <v>12421</v>
      </c>
    </row>
  </sheetData>
  <sheetProtection/>
  <mergeCells count="238">
    <mergeCell ref="K49:M49"/>
    <mergeCell ref="N49:P49"/>
    <mergeCell ref="W49:Y49"/>
    <mergeCell ref="Z49:AB49"/>
    <mergeCell ref="Q49:S49"/>
    <mergeCell ref="AC46:AE46"/>
    <mergeCell ref="Z46:AB46"/>
    <mergeCell ref="K46:M46"/>
    <mergeCell ref="W47:Y47"/>
    <mergeCell ref="W46:Y46"/>
    <mergeCell ref="AC54:AE54"/>
    <mergeCell ref="W52:Y52"/>
    <mergeCell ref="Z52:AB52"/>
    <mergeCell ref="AC52:AE52"/>
    <mergeCell ref="W54:Y54"/>
    <mergeCell ref="Z54:AB54"/>
    <mergeCell ref="AC53:AE53"/>
    <mergeCell ref="W53:Y53"/>
    <mergeCell ref="Q54:S54"/>
    <mergeCell ref="T54:V54"/>
    <mergeCell ref="Q52:S52"/>
    <mergeCell ref="T52:V52"/>
    <mergeCell ref="T53:V53"/>
    <mergeCell ref="N54:P54"/>
    <mergeCell ref="N52:P52"/>
    <mergeCell ref="N53:P53"/>
    <mergeCell ref="H54:J54"/>
    <mergeCell ref="K54:M54"/>
    <mergeCell ref="E52:G52"/>
    <mergeCell ref="H52:J52"/>
    <mergeCell ref="E53:G53"/>
    <mergeCell ref="K52:M52"/>
    <mergeCell ref="H53:J53"/>
    <mergeCell ref="K53:M53"/>
    <mergeCell ref="AG46:AG47"/>
    <mergeCell ref="AC45:AE45"/>
    <mergeCell ref="Q48:S48"/>
    <mergeCell ref="T48:V48"/>
    <mergeCell ref="W48:Y48"/>
    <mergeCell ref="T49:V49"/>
    <mergeCell ref="Q45:S45"/>
    <mergeCell ref="AC49:AE49"/>
    <mergeCell ref="Z48:AB48"/>
    <mergeCell ref="AC48:AE48"/>
    <mergeCell ref="B12:J12"/>
    <mergeCell ref="L10:U10"/>
    <mergeCell ref="B7:E7"/>
    <mergeCell ref="H6:J6"/>
    <mergeCell ref="L6:U6"/>
    <mergeCell ref="V6:AE6"/>
    <mergeCell ref="V8:AE8"/>
    <mergeCell ref="V12:AE12"/>
    <mergeCell ref="V10:AE10"/>
    <mergeCell ref="V11:AE11"/>
    <mergeCell ref="A1:AE1"/>
    <mergeCell ref="AJ46:AJ47"/>
    <mergeCell ref="K47:M47"/>
    <mergeCell ref="N47:P47"/>
    <mergeCell ref="Q47:S47"/>
    <mergeCell ref="T47:V47"/>
    <mergeCell ref="AC47:AE47"/>
    <mergeCell ref="H5:J5"/>
    <mergeCell ref="B13:J13"/>
    <mergeCell ref="L16:U16"/>
    <mergeCell ref="A2:E2"/>
    <mergeCell ref="A3:K3"/>
    <mergeCell ref="B10:J10"/>
    <mergeCell ref="A52:B52"/>
    <mergeCell ref="B34:J34"/>
    <mergeCell ref="B9:E9"/>
    <mergeCell ref="H9:J9"/>
    <mergeCell ref="K45:M45"/>
    <mergeCell ref="L34:U34"/>
    <mergeCell ref="B17:J17"/>
    <mergeCell ref="Y55:AE55"/>
    <mergeCell ref="A54:B54"/>
    <mergeCell ref="A47:B47"/>
    <mergeCell ref="A45:B45"/>
    <mergeCell ref="Z47:AB47"/>
    <mergeCell ref="H47:J47"/>
    <mergeCell ref="E46:G46"/>
    <mergeCell ref="E47:G47"/>
    <mergeCell ref="Z45:AB45"/>
    <mergeCell ref="E54:G54"/>
    <mergeCell ref="V34:AE34"/>
    <mergeCell ref="Q46:S46"/>
    <mergeCell ref="T46:V46"/>
    <mergeCell ref="Z44:AB44"/>
    <mergeCell ref="T44:V44"/>
    <mergeCell ref="W44:Y44"/>
    <mergeCell ref="V35:AE35"/>
    <mergeCell ref="AA41:AE41"/>
    <mergeCell ref="T45:V45"/>
    <mergeCell ref="W45:Y45"/>
    <mergeCell ref="B16:J16"/>
    <mergeCell ref="B29:J29"/>
    <mergeCell ref="L29:U29"/>
    <mergeCell ref="L15:U15"/>
    <mergeCell ref="V17:AE17"/>
    <mergeCell ref="V19:AE19"/>
    <mergeCell ref="L17:U17"/>
    <mergeCell ref="B19:J19"/>
    <mergeCell ref="B24:J24"/>
    <mergeCell ref="B23:J23"/>
    <mergeCell ref="V32:AE32"/>
    <mergeCell ref="V14:AE14"/>
    <mergeCell ref="L14:U14"/>
    <mergeCell ref="V21:AE21"/>
    <mergeCell ref="V15:AE15"/>
    <mergeCell ref="V18:AE18"/>
    <mergeCell ref="V30:AE30"/>
    <mergeCell ref="L24:U24"/>
    <mergeCell ref="V24:AE24"/>
    <mergeCell ref="V29:AE29"/>
    <mergeCell ref="V33:AE33"/>
    <mergeCell ref="V3:AE3"/>
    <mergeCell ref="V5:AE5"/>
    <mergeCell ref="L3:U3"/>
    <mergeCell ref="V9:AE9"/>
    <mergeCell ref="V13:AE13"/>
    <mergeCell ref="L20:U20"/>
    <mergeCell ref="L19:U19"/>
    <mergeCell ref="L11:U11"/>
    <mergeCell ref="L12:U12"/>
    <mergeCell ref="A5:E5"/>
    <mergeCell ref="B8:E8"/>
    <mergeCell ref="B20:J20"/>
    <mergeCell ref="L5:U5"/>
    <mergeCell ref="L8:U8"/>
    <mergeCell ref="L9:U9"/>
    <mergeCell ref="H8:J8"/>
    <mergeCell ref="L18:U18"/>
    <mergeCell ref="L13:U13"/>
    <mergeCell ref="B15:J15"/>
    <mergeCell ref="B11:J11"/>
    <mergeCell ref="B18:J18"/>
    <mergeCell ref="B22:J22"/>
    <mergeCell ref="L22:U22"/>
    <mergeCell ref="V22:AE22"/>
    <mergeCell ref="B21:J21"/>
    <mergeCell ref="L21:U21"/>
    <mergeCell ref="V20:AE20"/>
    <mergeCell ref="V16:AE16"/>
    <mergeCell ref="B14:J14"/>
    <mergeCell ref="L23:U23"/>
    <mergeCell ref="B25:J25"/>
    <mergeCell ref="L25:U25"/>
    <mergeCell ref="V25:AE25"/>
    <mergeCell ref="V23:AE23"/>
    <mergeCell ref="B26:J26"/>
    <mergeCell ref="L26:U26"/>
    <mergeCell ref="V26:AE26"/>
    <mergeCell ref="B27:J27"/>
    <mergeCell ref="L27:U27"/>
    <mergeCell ref="V27:AE27"/>
    <mergeCell ref="B28:J28"/>
    <mergeCell ref="L28:U28"/>
    <mergeCell ref="V28:AE28"/>
    <mergeCell ref="B35:J35"/>
    <mergeCell ref="L35:U35"/>
    <mergeCell ref="B30:J30"/>
    <mergeCell ref="L30:U30"/>
    <mergeCell ref="B33:J33"/>
    <mergeCell ref="L33:U33"/>
    <mergeCell ref="B31:J31"/>
    <mergeCell ref="L31:U31"/>
    <mergeCell ref="L32:U32"/>
    <mergeCell ref="B36:J36"/>
    <mergeCell ref="L36:U36"/>
    <mergeCell ref="V37:AE37"/>
    <mergeCell ref="X38:AE38"/>
    <mergeCell ref="A41:E41"/>
    <mergeCell ref="V31:AE31"/>
    <mergeCell ref="V36:AE36"/>
    <mergeCell ref="B37:J37"/>
    <mergeCell ref="L37:U37"/>
    <mergeCell ref="B32:J32"/>
    <mergeCell ref="H44:J44"/>
    <mergeCell ref="N46:P46"/>
    <mergeCell ref="K44:M44"/>
    <mergeCell ref="N44:P44"/>
    <mergeCell ref="B38:W38"/>
    <mergeCell ref="A40:AE40"/>
    <mergeCell ref="AC42:AE43"/>
    <mergeCell ref="E44:G44"/>
    <mergeCell ref="A42:D43"/>
    <mergeCell ref="H46:J46"/>
    <mergeCell ref="K42:M43"/>
    <mergeCell ref="Q42:S43"/>
    <mergeCell ref="AC44:AE44"/>
    <mergeCell ref="T42:V42"/>
    <mergeCell ref="Q44:S44"/>
    <mergeCell ref="Z42:AB43"/>
    <mergeCell ref="A48:B48"/>
    <mergeCell ref="T51:V51"/>
    <mergeCell ref="N42:P43"/>
    <mergeCell ref="Q53:S53"/>
    <mergeCell ref="T50:V50"/>
    <mergeCell ref="A49:B49"/>
    <mergeCell ref="E49:G49"/>
    <mergeCell ref="H49:J49"/>
    <mergeCell ref="E42:G43"/>
    <mergeCell ref="H42:J43"/>
    <mergeCell ref="E45:G45"/>
    <mergeCell ref="N48:P48"/>
    <mergeCell ref="E48:G48"/>
    <mergeCell ref="H48:J48"/>
    <mergeCell ref="H45:J45"/>
    <mergeCell ref="N45:P45"/>
    <mergeCell ref="K48:M48"/>
    <mergeCell ref="A6:E6"/>
    <mergeCell ref="H7:J7"/>
    <mergeCell ref="L7:U7"/>
    <mergeCell ref="V7:AE7"/>
    <mergeCell ref="Y56:AE56"/>
    <mergeCell ref="W42:Y43"/>
    <mergeCell ref="T43:V43"/>
    <mergeCell ref="V56:X56"/>
    <mergeCell ref="Z53:AB53"/>
    <mergeCell ref="A53:B53"/>
    <mergeCell ref="W51:Y51"/>
    <mergeCell ref="A50:B50"/>
    <mergeCell ref="E50:G50"/>
    <mergeCell ref="H50:J50"/>
    <mergeCell ref="K50:M50"/>
    <mergeCell ref="N50:P50"/>
    <mergeCell ref="Q50:S50"/>
    <mergeCell ref="W50:Y50"/>
    <mergeCell ref="Z51:AB51"/>
    <mergeCell ref="AC51:AE51"/>
    <mergeCell ref="Z50:AB50"/>
    <mergeCell ref="AC50:AE50"/>
    <mergeCell ref="A51:B51"/>
    <mergeCell ref="E51:G51"/>
    <mergeCell ref="H51:J51"/>
    <mergeCell ref="K51:M51"/>
    <mergeCell ref="N51:P51"/>
    <mergeCell ref="Q51:S51"/>
  </mergeCells>
  <printOptions horizontalCentered="1"/>
  <pageMargins left="0.5905511811023623" right="0.3937007874015748" top="0.45" bottom="0.3937007874015748" header="0.36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showGridLines="0" tabSelected="1" zoomScale="90" zoomScaleNormal="90" zoomScalePageLayoutView="0" workbookViewId="0" topLeftCell="A1">
      <selection activeCell="M2" sqref="M2"/>
    </sheetView>
  </sheetViews>
  <sheetFormatPr defaultColWidth="3.625" defaultRowHeight="30" customHeight="1"/>
  <cols>
    <col min="1" max="1" width="1.37890625" style="2" customWidth="1"/>
    <col min="2" max="11" width="3.625" style="2" customWidth="1"/>
    <col min="12" max="12" width="2.375" style="2" customWidth="1"/>
    <col min="13" max="13" width="13.125" style="2" bestFit="1" customWidth="1"/>
    <col min="14" max="14" width="11.625" style="2" customWidth="1"/>
    <col min="15" max="15" width="9.875" style="2" customWidth="1"/>
    <col min="16" max="16" width="11.625" style="2" customWidth="1"/>
    <col min="17" max="17" width="10.375" style="2" customWidth="1"/>
    <col min="18" max="18" width="9.875" style="2" customWidth="1"/>
    <col min="19" max="19" width="10.125" style="2" customWidth="1"/>
    <col min="20" max="20" width="10.50390625" style="2" customWidth="1"/>
    <col min="21" max="21" width="1.75390625" style="2" customWidth="1"/>
    <col min="22" max="26" width="9.375" style="2" customWidth="1"/>
    <col min="27" max="27" width="10.50390625" style="2" customWidth="1"/>
    <col min="28" max="34" width="9.375" style="2" customWidth="1"/>
    <col min="35" max="16384" width="3.625" style="2" customWidth="1"/>
  </cols>
  <sheetData>
    <row r="1" spans="1:18" ht="39.75" customHeight="1">
      <c r="A1" s="262" t="s">
        <v>574</v>
      </c>
      <c r="B1" s="262"/>
      <c r="C1" s="262"/>
      <c r="D1" s="262"/>
      <c r="E1" s="262"/>
      <c r="F1" s="262"/>
      <c r="G1" s="262"/>
      <c r="H1" s="262"/>
      <c r="I1" s="262"/>
      <c r="J1" s="262"/>
      <c r="K1" s="157"/>
      <c r="L1" s="157"/>
      <c r="M1" s="157"/>
      <c r="N1" s="157"/>
      <c r="O1" s="157"/>
      <c r="P1" s="157"/>
      <c r="Q1" s="157"/>
      <c r="R1" s="157"/>
    </row>
    <row r="2" spans="2:34" ht="34.5" customHeigh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5" t="s">
        <v>575</v>
      </c>
      <c r="U2" s="5"/>
      <c r="V2" s="158" t="s">
        <v>576</v>
      </c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1:34" ht="24.75" customHeight="1" thickBot="1">
      <c r="A3" s="263" t="s">
        <v>23</v>
      </c>
      <c r="B3" s="263"/>
      <c r="C3" s="263"/>
      <c r="D3" s="263"/>
      <c r="E3" s="263"/>
      <c r="F3" s="263"/>
      <c r="G3" s="263"/>
      <c r="H3" s="263"/>
      <c r="I3" s="263"/>
      <c r="J3" s="263"/>
      <c r="K3" s="72"/>
      <c r="L3" s="72"/>
      <c r="M3" s="72"/>
      <c r="N3" s="72"/>
      <c r="O3" s="72"/>
      <c r="P3" s="72"/>
      <c r="Q3" s="72"/>
      <c r="R3" s="72"/>
      <c r="S3" s="72"/>
      <c r="T3" s="72"/>
      <c r="U3" s="1"/>
      <c r="V3" s="72"/>
      <c r="W3" s="72"/>
      <c r="X3" s="72"/>
      <c r="Y3" s="72"/>
      <c r="Z3" s="72"/>
      <c r="AA3" s="72"/>
      <c r="AB3" s="123"/>
      <c r="AC3" s="123"/>
      <c r="AD3" s="13"/>
      <c r="AF3" s="13"/>
      <c r="AG3" s="72"/>
      <c r="AH3" s="123" t="s">
        <v>553</v>
      </c>
    </row>
    <row r="4" spans="1:34" ht="57" customHeight="1">
      <c r="A4" s="266" t="s">
        <v>552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7"/>
      <c r="M4" s="84" t="s">
        <v>225</v>
      </c>
      <c r="N4" s="84" t="s">
        <v>226</v>
      </c>
      <c r="O4" s="84" t="s">
        <v>449</v>
      </c>
      <c r="P4" s="84" t="s">
        <v>536</v>
      </c>
      <c r="Q4" s="84" t="s">
        <v>537</v>
      </c>
      <c r="R4" s="84" t="s">
        <v>538</v>
      </c>
      <c r="S4" s="84" t="s">
        <v>539</v>
      </c>
      <c r="T4" s="103" t="s">
        <v>540</v>
      </c>
      <c r="U4" s="1"/>
      <c r="V4" s="127" t="s">
        <v>541</v>
      </c>
      <c r="W4" s="84" t="s">
        <v>542</v>
      </c>
      <c r="X4" s="84" t="s">
        <v>543</v>
      </c>
      <c r="Y4" s="159" t="s">
        <v>544</v>
      </c>
      <c r="Z4" s="84" t="s">
        <v>545</v>
      </c>
      <c r="AA4" s="84" t="s">
        <v>546</v>
      </c>
      <c r="AB4" s="159" t="s">
        <v>361</v>
      </c>
      <c r="AC4" s="84" t="s">
        <v>547</v>
      </c>
      <c r="AD4" s="128" t="s">
        <v>548</v>
      </c>
      <c r="AE4" s="129" t="s">
        <v>551</v>
      </c>
      <c r="AF4" s="128" t="s">
        <v>562</v>
      </c>
      <c r="AG4" s="84" t="s">
        <v>549</v>
      </c>
      <c r="AH4" s="84" t="s">
        <v>550</v>
      </c>
    </row>
    <row r="5" spans="1:34" ht="30" customHeight="1" hidden="1">
      <c r="A5" s="260" t="s">
        <v>5</v>
      </c>
      <c r="B5" s="260"/>
      <c r="C5" s="260"/>
      <c r="D5" s="260"/>
      <c r="E5" s="161"/>
      <c r="F5" s="3"/>
      <c r="G5" s="3" t="s">
        <v>344</v>
      </c>
      <c r="H5" s="3">
        <v>1</v>
      </c>
      <c r="I5" s="162" t="s">
        <v>207</v>
      </c>
      <c r="J5" s="2" t="s">
        <v>288</v>
      </c>
      <c r="K5" s="2" t="s">
        <v>345</v>
      </c>
      <c r="L5" s="161"/>
      <c r="M5" s="163">
        <v>4499643</v>
      </c>
      <c r="N5" s="164">
        <v>4308672</v>
      </c>
      <c r="O5" s="164">
        <v>190971</v>
      </c>
      <c r="P5" s="164">
        <v>2095096</v>
      </c>
      <c r="Q5" s="164">
        <v>360283</v>
      </c>
      <c r="R5" s="164">
        <v>314229</v>
      </c>
      <c r="S5" s="164">
        <v>238803</v>
      </c>
      <c r="T5" s="164">
        <v>240102</v>
      </c>
      <c r="U5" s="165"/>
      <c r="V5" s="164">
        <v>117693</v>
      </c>
      <c r="W5" s="164">
        <v>85191</v>
      </c>
      <c r="X5" s="164">
        <v>82948</v>
      </c>
      <c r="Y5" s="164">
        <v>71938</v>
      </c>
      <c r="Z5" s="164">
        <v>125008</v>
      </c>
      <c r="AA5" s="164">
        <v>208230</v>
      </c>
      <c r="AB5" s="164">
        <v>119304</v>
      </c>
      <c r="AC5" s="164">
        <v>106989</v>
      </c>
      <c r="AD5" s="164">
        <v>142858</v>
      </c>
      <c r="AE5" s="164">
        <v>5486</v>
      </c>
      <c r="AF5" s="164">
        <v>97001</v>
      </c>
      <c r="AG5" s="164">
        <v>37285</v>
      </c>
      <c r="AH5" s="164">
        <v>51199</v>
      </c>
    </row>
    <row r="6" spans="1:36" ht="34.5" customHeight="1">
      <c r="A6" s="260" t="s">
        <v>5</v>
      </c>
      <c r="B6" s="260"/>
      <c r="C6" s="260"/>
      <c r="D6" s="260"/>
      <c r="F6" s="3"/>
      <c r="G6" s="3" t="s">
        <v>344</v>
      </c>
      <c r="H6" s="162" t="s">
        <v>201</v>
      </c>
      <c r="I6" s="162" t="s">
        <v>2</v>
      </c>
      <c r="J6" s="2" t="s">
        <v>288</v>
      </c>
      <c r="K6" s="2" t="s">
        <v>345</v>
      </c>
      <c r="M6" s="163">
        <v>4059969</v>
      </c>
      <c r="N6" s="164">
        <v>3873329</v>
      </c>
      <c r="O6" s="164">
        <v>186640</v>
      </c>
      <c r="P6" s="164">
        <v>1913713</v>
      </c>
      <c r="Q6" s="164">
        <v>321031</v>
      </c>
      <c r="R6" s="164">
        <v>285846</v>
      </c>
      <c r="S6" s="164">
        <v>226610</v>
      </c>
      <c r="T6" s="164">
        <v>226970</v>
      </c>
      <c r="U6" s="164"/>
      <c r="V6" s="164">
        <v>120772</v>
      </c>
      <c r="W6" s="164">
        <v>67696</v>
      </c>
      <c r="X6" s="164">
        <v>79905</v>
      </c>
      <c r="Y6" s="164">
        <v>66811</v>
      </c>
      <c r="Z6" s="164">
        <v>97771</v>
      </c>
      <c r="AA6" s="164">
        <v>191322</v>
      </c>
      <c r="AB6" s="164">
        <v>103510</v>
      </c>
      <c r="AC6" s="164">
        <v>109673</v>
      </c>
      <c r="AD6" s="164">
        <v>61698</v>
      </c>
      <c r="AE6" s="164">
        <v>4913</v>
      </c>
      <c r="AF6" s="164">
        <v>94820</v>
      </c>
      <c r="AG6" s="164">
        <v>35607</v>
      </c>
      <c r="AH6" s="164">
        <v>51300</v>
      </c>
      <c r="AI6" s="1"/>
      <c r="AJ6" s="1"/>
    </row>
    <row r="7" spans="1:36" ht="34.5" customHeight="1">
      <c r="A7" s="260"/>
      <c r="B7" s="260"/>
      <c r="C7" s="260"/>
      <c r="D7" s="260"/>
      <c r="F7" s="3"/>
      <c r="G7" s="3"/>
      <c r="H7" s="162" t="s">
        <v>201</v>
      </c>
      <c r="I7" s="162" t="s">
        <v>201</v>
      </c>
      <c r="M7" s="163">
        <v>4244948</v>
      </c>
      <c r="N7" s="164">
        <v>4066557</v>
      </c>
      <c r="O7" s="164">
        <v>178391</v>
      </c>
      <c r="P7" s="164">
        <v>2080676</v>
      </c>
      <c r="Q7" s="164">
        <v>327252</v>
      </c>
      <c r="R7" s="164">
        <v>295891</v>
      </c>
      <c r="S7" s="164">
        <v>224173</v>
      </c>
      <c r="T7" s="164">
        <v>217521</v>
      </c>
      <c r="U7" s="164"/>
      <c r="V7" s="164">
        <v>112164</v>
      </c>
      <c r="W7" s="164">
        <v>70526</v>
      </c>
      <c r="X7" s="164">
        <v>75418</v>
      </c>
      <c r="Y7" s="164">
        <v>71599</v>
      </c>
      <c r="Z7" s="164">
        <v>95495</v>
      </c>
      <c r="AA7" s="164">
        <v>192674</v>
      </c>
      <c r="AB7" s="164">
        <v>109876</v>
      </c>
      <c r="AC7" s="164">
        <v>106945</v>
      </c>
      <c r="AD7" s="164">
        <v>86348</v>
      </c>
      <c r="AE7" s="164">
        <v>4911</v>
      </c>
      <c r="AF7" s="164">
        <v>85153</v>
      </c>
      <c r="AG7" s="164">
        <v>36624</v>
      </c>
      <c r="AH7" s="164">
        <v>51704</v>
      </c>
      <c r="AI7" s="1"/>
      <c r="AJ7" s="1"/>
    </row>
    <row r="8" spans="1:36" s="186" customFormat="1" ht="34.5" customHeight="1">
      <c r="A8" s="264"/>
      <c r="B8" s="264"/>
      <c r="C8" s="264"/>
      <c r="D8" s="264"/>
      <c r="F8" s="242"/>
      <c r="G8" s="242"/>
      <c r="H8" s="243" t="s">
        <v>754</v>
      </c>
      <c r="I8" s="243" t="s">
        <v>755</v>
      </c>
      <c r="M8" s="244">
        <v>4255541</v>
      </c>
      <c r="N8" s="245">
        <v>4073744</v>
      </c>
      <c r="O8" s="245">
        <v>181797</v>
      </c>
      <c r="P8" s="245">
        <v>2063386</v>
      </c>
      <c r="Q8" s="245">
        <v>339082</v>
      </c>
      <c r="R8" s="245">
        <v>277855</v>
      </c>
      <c r="S8" s="245">
        <v>226644</v>
      </c>
      <c r="T8" s="245">
        <v>232310</v>
      </c>
      <c r="U8" s="245"/>
      <c r="V8" s="245">
        <v>119050</v>
      </c>
      <c r="W8" s="245">
        <v>80486</v>
      </c>
      <c r="X8" s="245">
        <v>74912</v>
      </c>
      <c r="Y8" s="245">
        <v>70208</v>
      </c>
      <c r="Z8" s="245">
        <v>96909</v>
      </c>
      <c r="AA8" s="245">
        <v>199037</v>
      </c>
      <c r="AB8" s="245">
        <v>109773</v>
      </c>
      <c r="AC8" s="245">
        <v>110917</v>
      </c>
      <c r="AD8" s="245">
        <v>73175</v>
      </c>
      <c r="AE8" s="245">
        <v>4639</v>
      </c>
      <c r="AF8" s="245">
        <v>90803</v>
      </c>
      <c r="AG8" s="245">
        <v>35649</v>
      </c>
      <c r="AH8" s="245">
        <v>50705</v>
      </c>
      <c r="AI8" s="246"/>
      <c r="AJ8" s="246"/>
    </row>
    <row r="9" spans="1:36" s="12" customFormat="1" ht="34.5" customHeight="1" hidden="1">
      <c r="A9" s="261"/>
      <c r="B9" s="261"/>
      <c r="C9" s="261"/>
      <c r="D9" s="261"/>
      <c r="F9" s="89"/>
      <c r="G9" s="89"/>
      <c r="H9" s="167" t="s">
        <v>201</v>
      </c>
      <c r="I9" s="167" t="s">
        <v>201</v>
      </c>
      <c r="M9" s="168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9"/>
      <c r="AJ9" s="9"/>
    </row>
    <row r="10" spans="1:36" ht="34.5" customHeight="1">
      <c r="A10" s="2">
        <v>9</v>
      </c>
      <c r="M10" s="168"/>
      <c r="N10" s="169"/>
      <c r="O10" s="169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"/>
      <c r="AJ10" s="1"/>
    </row>
    <row r="11" spans="2:36" s="12" customFormat="1" ht="34.5" customHeight="1">
      <c r="B11" s="261" t="s">
        <v>228</v>
      </c>
      <c r="C11" s="261"/>
      <c r="D11" s="261"/>
      <c r="E11" s="261"/>
      <c r="F11" s="261"/>
      <c r="G11" s="261"/>
      <c r="H11" s="261"/>
      <c r="I11" s="261"/>
      <c r="J11" s="261"/>
      <c r="K11" s="166"/>
      <c r="L11" s="166"/>
      <c r="M11" s="168">
        <f>SUM(M12:M14)</f>
        <v>93470</v>
      </c>
      <c r="N11" s="169">
        <f>SUM(N12:N14)</f>
        <v>84910</v>
      </c>
      <c r="O11" s="169">
        <v>8560</v>
      </c>
      <c r="P11" s="169">
        <f>SUM(P12:P14)</f>
        <v>8163</v>
      </c>
      <c r="Q11" s="169">
        <v>978</v>
      </c>
      <c r="R11" s="169">
        <f aca="true" t="shared" si="0" ref="R11:AH11">SUM(R12:R14)</f>
        <v>4644</v>
      </c>
      <c r="S11" s="169">
        <f t="shared" si="0"/>
        <v>9262</v>
      </c>
      <c r="T11" s="169">
        <f t="shared" si="0"/>
        <v>12249</v>
      </c>
      <c r="U11" s="169"/>
      <c r="V11" s="169">
        <f t="shared" si="0"/>
        <v>3742</v>
      </c>
      <c r="W11" s="169">
        <v>3028</v>
      </c>
      <c r="X11" s="169">
        <v>10023</v>
      </c>
      <c r="Y11" s="169">
        <v>4663</v>
      </c>
      <c r="Z11" s="169">
        <f t="shared" si="0"/>
        <v>6668</v>
      </c>
      <c r="AA11" s="169">
        <f t="shared" si="0"/>
        <v>7089</v>
      </c>
      <c r="AB11" s="169">
        <v>6752</v>
      </c>
      <c r="AC11" s="169">
        <f t="shared" si="0"/>
        <v>2794</v>
      </c>
      <c r="AD11" s="169">
        <f t="shared" si="0"/>
        <v>4854</v>
      </c>
      <c r="AE11" s="169">
        <f t="shared" si="0"/>
        <v>587</v>
      </c>
      <c r="AF11" s="169">
        <f t="shared" si="0"/>
        <v>2496</v>
      </c>
      <c r="AG11" s="169">
        <v>2801</v>
      </c>
      <c r="AH11" s="169">
        <f t="shared" si="0"/>
        <v>2676</v>
      </c>
      <c r="AI11" s="9"/>
      <c r="AJ11" s="9"/>
    </row>
    <row r="12" spans="3:36" ht="34.5" customHeight="1">
      <c r="C12" s="140"/>
      <c r="D12" s="141" t="s">
        <v>518</v>
      </c>
      <c r="E12" s="260" t="s">
        <v>229</v>
      </c>
      <c r="F12" s="260"/>
      <c r="G12" s="260"/>
      <c r="H12" s="260"/>
      <c r="I12" s="260"/>
      <c r="J12" s="260"/>
      <c r="K12" s="260"/>
      <c r="L12" s="160"/>
      <c r="M12" s="163">
        <v>69924</v>
      </c>
      <c r="N12" s="164">
        <v>63326</v>
      </c>
      <c r="O12" s="164">
        <v>6598</v>
      </c>
      <c r="P12" s="164">
        <v>6984</v>
      </c>
      <c r="Q12" s="164">
        <v>764</v>
      </c>
      <c r="R12" s="164">
        <v>3917</v>
      </c>
      <c r="S12" s="164">
        <v>6746</v>
      </c>
      <c r="T12" s="164">
        <v>3181</v>
      </c>
      <c r="U12" s="164"/>
      <c r="V12" s="164">
        <v>3050</v>
      </c>
      <c r="W12" s="164">
        <v>870</v>
      </c>
      <c r="X12" s="164">
        <v>9359</v>
      </c>
      <c r="Y12" s="164">
        <v>4353</v>
      </c>
      <c r="Z12" s="164">
        <v>5545</v>
      </c>
      <c r="AA12" s="164">
        <v>6539</v>
      </c>
      <c r="AB12" s="164">
        <v>6092</v>
      </c>
      <c r="AC12" s="164">
        <v>2352</v>
      </c>
      <c r="AD12" s="164">
        <v>3575</v>
      </c>
      <c r="AE12" s="164">
        <v>12</v>
      </c>
      <c r="AF12" s="164">
        <v>2060</v>
      </c>
      <c r="AG12" s="164">
        <v>2282</v>
      </c>
      <c r="AH12" s="164">
        <v>2244</v>
      </c>
      <c r="AI12" s="1"/>
      <c r="AJ12" s="1"/>
    </row>
    <row r="13" spans="3:36" ht="34.5" customHeight="1">
      <c r="C13" s="140"/>
      <c r="D13" s="141" t="s">
        <v>519</v>
      </c>
      <c r="E13" s="260" t="s">
        <v>230</v>
      </c>
      <c r="F13" s="260"/>
      <c r="G13" s="260"/>
      <c r="H13" s="260"/>
      <c r="I13" s="260"/>
      <c r="J13" s="260"/>
      <c r="K13" s="260"/>
      <c r="L13" s="160"/>
      <c r="M13" s="163">
        <v>7626</v>
      </c>
      <c r="N13" s="164">
        <v>6685</v>
      </c>
      <c r="O13" s="164">
        <v>941</v>
      </c>
      <c r="P13" s="164">
        <v>159</v>
      </c>
      <c r="Q13" s="164">
        <v>59</v>
      </c>
      <c r="R13" s="164">
        <v>407</v>
      </c>
      <c r="S13" s="164">
        <v>1882</v>
      </c>
      <c r="T13" s="164">
        <v>1771</v>
      </c>
      <c r="U13" s="164"/>
      <c r="V13" s="164">
        <v>143</v>
      </c>
      <c r="W13" s="164">
        <v>21</v>
      </c>
      <c r="X13" s="164">
        <v>644</v>
      </c>
      <c r="Y13" s="164">
        <v>137</v>
      </c>
      <c r="Z13" s="164">
        <v>136</v>
      </c>
      <c r="AA13" s="164">
        <v>118</v>
      </c>
      <c r="AB13" s="164">
        <v>610</v>
      </c>
      <c r="AC13" s="164">
        <v>316</v>
      </c>
      <c r="AD13" s="164">
        <v>282</v>
      </c>
      <c r="AE13" s="170">
        <v>0</v>
      </c>
      <c r="AF13" s="164">
        <v>14</v>
      </c>
      <c r="AG13" s="164">
        <v>498</v>
      </c>
      <c r="AH13" s="164">
        <v>429</v>
      </c>
      <c r="AI13" s="1"/>
      <c r="AJ13" s="1"/>
    </row>
    <row r="14" spans="3:36" ht="34.5" customHeight="1">
      <c r="C14" s="140"/>
      <c r="D14" s="141" t="s">
        <v>520</v>
      </c>
      <c r="E14" s="260" t="s">
        <v>231</v>
      </c>
      <c r="F14" s="260"/>
      <c r="G14" s="260"/>
      <c r="H14" s="260"/>
      <c r="I14" s="260"/>
      <c r="J14" s="260"/>
      <c r="K14" s="260"/>
      <c r="L14" s="160"/>
      <c r="M14" s="163">
        <v>15920</v>
      </c>
      <c r="N14" s="164">
        <v>14899</v>
      </c>
      <c r="O14" s="164">
        <v>1022</v>
      </c>
      <c r="P14" s="164">
        <v>1020</v>
      </c>
      <c r="Q14" s="164">
        <v>156</v>
      </c>
      <c r="R14" s="164">
        <v>320</v>
      </c>
      <c r="S14" s="164">
        <v>634</v>
      </c>
      <c r="T14" s="164">
        <v>7297</v>
      </c>
      <c r="V14" s="164">
        <v>549</v>
      </c>
      <c r="W14" s="164">
        <v>2138</v>
      </c>
      <c r="X14" s="164">
        <v>21</v>
      </c>
      <c r="Y14" s="164">
        <v>172</v>
      </c>
      <c r="Z14" s="164">
        <v>987</v>
      </c>
      <c r="AA14" s="164">
        <v>432</v>
      </c>
      <c r="AB14" s="164">
        <v>51</v>
      </c>
      <c r="AC14" s="164">
        <v>126</v>
      </c>
      <c r="AD14" s="164">
        <v>997</v>
      </c>
      <c r="AE14" s="164">
        <v>575</v>
      </c>
      <c r="AF14" s="164">
        <v>422</v>
      </c>
      <c r="AG14" s="164">
        <v>22</v>
      </c>
      <c r="AH14" s="164">
        <v>3</v>
      </c>
      <c r="AI14" s="1"/>
      <c r="AJ14" s="1"/>
    </row>
    <row r="15" spans="3:36" ht="34.5" customHeight="1">
      <c r="C15" s="140"/>
      <c r="D15" s="141"/>
      <c r="E15" s="160"/>
      <c r="F15" s="160"/>
      <c r="G15" s="160"/>
      <c r="H15" s="160"/>
      <c r="I15" s="160"/>
      <c r="J15" s="160"/>
      <c r="K15" s="160"/>
      <c r="M15" s="163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"/>
      <c r="AJ15" s="1"/>
    </row>
    <row r="16" spans="2:36" s="12" customFormat="1" ht="34.5" customHeight="1">
      <c r="B16" s="261" t="s">
        <v>232</v>
      </c>
      <c r="C16" s="261"/>
      <c r="D16" s="261"/>
      <c r="E16" s="261"/>
      <c r="F16" s="261"/>
      <c r="G16" s="261"/>
      <c r="H16" s="261"/>
      <c r="I16" s="261"/>
      <c r="J16" s="261"/>
      <c r="K16" s="166"/>
      <c r="L16" s="166"/>
      <c r="M16" s="168">
        <f>SUM(M17:M19)</f>
        <v>1196086</v>
      </c>
      <c r="N16" s="169">
        <f aca="true" t="shared" si="1" ref="N16:AF16">SUM(N17:N19)</f>
        <v>1143973</v>
      </c>
      <c r="O16" s="169">
        <f t="shared" si="1"/>
        <v>52113</v>
      </c>
      <c r="P16" s="169">
        <f t="shared" si="1"/>
        <v>668264</v>
      </c>
      <c r="Q16" s="169">
        <f t="shared" si="1"/>
        <v>24036</v>
      </c>
      <c r="R16" s="169">
        <f t="shared" si="1"/>
        <v>67404</v>
      </c>
      <c r="S16" s="169">
        <f t="shared" si="1"/>
        <v>57824</v>
      </c>
      <c r="T16" s="169">
        <f t="shared" si="1"/>
        <v>63988</v>
      </c>
      <c r="U16" s="169"/>
      <c r="V16" s="169">
        <v>38817</v>
      </c>
      <c r="W16" s="169">
        <v>39235</v>
      </c>
      <c r="X16" s="169">
        <f t="shared" si="1"/>
        <v>7794</v>
      </c>
      <c r="Y16" s="169">
        <f t="shared" si="1"/>
        <v>20193</v>
      </c>
      <c r="Z16" s="169">
        <f t="shared" si="1"/>
        <v>30491</v>
      </c>
      <c r="AA16" s="169">
        <v>82533</v>
      </c>
      <c r="AB16" s="169">
        <f t="shared" si="1"/>
        <v>23897</v>
      </c>
      <c r="AC16" s="169">
        <v>16863</v>
      </c>
      <c r="AD16" s="169">
        <f t="shared" si="1"/>
        <v>2634</v>
      </c>
      <c r="AE16" s="169">
        <f t="shared" si="1"/>
        <v>454</v>
      </c>
      <c r="AF16" s="169">
        <f t="shared" si="1"/>
        <v>38244</v>
      </c>
      <c r="AG16" s="169">
        <v>6361</v>
      </c>
      <c r="AH16" s="169">
        <v>7054</v>
      </c>
      <c r="AI16" s="9"/>
      <c r="AJ16" s="9"/>
    </row>
    <row r="17" spans="3:36" ht="34.5" customHeight="1">
      <c r="C17" s="140"/>
      <c r="D17" s="141" t="s">
        <v>521</v>
      </c>
      <c r="E17" s="260" t="s">
        <v>233</v>
      </c>
      <c r="F17" s="260"/>
      <c r="G17" s="260"/>
      <c r="H17" s="260"/>
      <c r="I17" s="260"/>
      <c r="J17" s="260"/>
      <c r="K17" s="260"/>
      <c r="L17" s="160"/>
      <c r="M17" s="163">
        <v>11103</v>
      </c>
      <c r="N17" s="164">
        <v>11025</v>
      </c>
      <c r="O17" s="164">
        <v>77</v>
      </c>
      <c r="P17" s="164">
        <v>962</v>
      </c>
      <c r="Q17" s="170">
        <v>0</v>
      </c>
      <c r="R17" s="164">
        <v>31</v>
      </c>
      <c r="S17" s="164">
        <v>193</v>
      </c>
      <c r="T17" s="164">
        <v>580</v>
      </c>
      <c r="V17" s="164">
        <v>0</v>
      </c>
      <c r="W17" s="164">
        <v>8113</v>
      </c>
      <c r="X17" s="164">
        <v>0</v>
      </c>
      <c r="Y17" s="170">
        <v>0</v>
      </c>
      <c r="Z17" s="170">
        <v>44</v>
      </c>
      <c r="AA17" s="170">
        <v>330</v>
      </c>
      <c r="AB17" s="170">
        <v>548</v>
      </c>
      <c r="AC17" s="170">
        <v>28</v>
      </c>
      <c r="AD17" s="170">
        <v>197</v>
      </c>
      <c r="AE17" s="170">
        <v>8</v>
      </c>
      <c r="AF17" s="170">
        <v>0</v>
      </c>
      <c r="AG17" s="170">
        <v>65</v>
      </c>
      <c r="AH17" s="170">
        <v>4</v>
      </c>
      <c r="AI17" s="1"/>
      <c r="AJ17" s="1"/>
    </row>
    <row r="18" spans="3:36" ht="34.5" customHeight="1">
      <c r="C18" s="140"/>
      <c r="D18" s="141" t="s">
        <v>522</v>
      </c>
      <c r="E18" s="260" t="s">
        <v>234</v>
      </c>
      <c r="F18" s="260"/>
      <c r="G18" s="260"/>
      <c r="H18" s="260"/>
      <c r="I18" s="260"/>
      <c r="J18" s="260"/>
      <c r="K18" s="260"/>
      <c r="L18" s="160"/>
      <c r="M18" s="163">
        <v>954934</v>
      </c>
      <c r="N18" s="164">
        <v>916096</v>
      </c>
      <c r="O18" s="164">
        <v>38839</v>
      </c>
      <c r="P18" s="164">
        <v>606662</v>
      </c>
      <c r="Q18" s="164">
        <v>4390</v>
      </c>
      <c r="R18" s="164">
        <v>46478</v>
      </c>
      <c r="S18" s="164">
        <v>38986</v>
      </c>
      <c r="T18" s="164">
        <v>34271</v>
      </c>
      <c r="U18" s="164"/>
      <c r="V18" s="164">
        <v>29571</v>
      </c>
      <c r="W18" s="164">
        <v>28002</v>
      </c>
      <c r="X18" s="164">
        <v>1343</v>
      </c>
      <c r="Y18" s="164">
        <v>15202</v>
      </c>
      <c r="Z18" s="164">
        <v>23475</v>
      </c>
      <c r="AA18" s="164">
        <v>69808</v>
      </c>
      <c r="AB18" s="164">
        <v>12288</v>
      </c>
      <c r="AC18" s="164">
        <v>9043</v>
      </c>
      <c r="AD18" s="164">
        <v>-3422</v>
      </c>
      <c r="AE18" s="164">
        <v>50</v>
      </c>
      <c r="AF18" s="164">
        <v>33611</v>
      </c>
      <c r="AG18" s="164">
        <v>2788</v>
      </c>
      <c r="AH18" s="164">
        <v>2389</v>
      </c>
      <c r="AI18" s="1"/>
      <c r="AJ18" s="1"/>
    </row>
    <row r="19" spans="3:36" ht="34.5" customHeight="1">
      <c r="C19" s="140"/>
      <c r="D19" s="141" t="s">
        <v>523</v>
      </c>
      <c r="E19" s="260" t="s">
        <v>235</v>
      </c>
      <c r="F19" s="260"/>
      <c r="G19" s="260"/>
      <c r="H19" s="260"/>
      <c r="I19" s="260"/>
      <c r="J19" s="260"/>
      <c r="K19" s="260"/>
      <c r="L19" s="160"/>
      <c r="M19" s="163">
        <v>230049</v>
      </c>
      <c r="N19" s="164">
        <v>216852</v>
      </c>
      <c r="O19" s="164">
        <v>13197</v>
      </c>
      <c r="P19" s="164">
        <v>60640</v>
      </c>
      <c r="Q19" s="164">
        <v>19646</v>
      </c>
      <c r="R19" s="164">
        <v>20895</v>
      </c>
      <c r="S19" s="164">
        <v>18645</v>
      </c>
      <c r="T19" s="164">
        <v>29137</v>
      </c>
      <c r="U19" s="164"/>
      <c r="V19" s="164">
        <v>9245</v>
      </c>
      <c r="W19" s="164">
        <v>3121</v>
      </c>
      <c r="X19" s="164">
        <v>6451</v>
      </c>
      <c r="Y19" s="164">
        <v>4991</v>
      </c>
      <c r="Z19" s="164">
        <v>6972</v>
      </c>
      <c r="AA19" s="164">
        <v>12394</v>
      </c>
      <c r="AB19" s="164">
        <v>11061</v>
      </c>
      <c r="AC19" s="164">
        <v>7793</v>
      </c>
      <c r="AD19" s="164">
        <v>5859</v>
      </c>
      <c r="AE19" s="164">
        <v>396</v>
      </c>
      <c r="AF19" s="164">
        <v>4633</v>
      </c>
      <c r="AG19" s="164">
        <v>3507</v>
      </c>
      <c r="AH19" s="164">
        <v>4662</v>
      </c>
      <c r="AI19" s="1"/>
      <c r="AJ19" s="1"/>
    </row>
    <row r="20" spans="3:36" ht="34.5" customHeight="1">
      <c r="C20" s="140"/>
      <c r="D20" s="141"/>
      <c r="E20" s="160"/>
      <c r="F20" s="160"/>
      <c r="G20" s="160"/>
      <c r="H20" s="160"/>
      <c r="I20" s="160"/>
      <c r="J20" s="160"/>
      <c r="K20" s="160"/>
      <c r="M20" s="163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"/>
      <c r="AJ20" s="1"/>
    </row>
    <row r="21" spans="2:36" s="12" customFormat="1" ht="34.5" customHeight="1">
      <c r="B21" s="261" t="s">
        <v>236</v>
      </c>
      <c r="C21" s="261"/>
      <c r="D21" s="261"/>
      <c r="E21" s="261"/>
      <c r="F21" s="261"/>
      <c r="G21" s="261"/>
      <c r="H21" s="261"/>
      <c r="I21" s="261"/>
      <c r="J21" s="261"/>
      <c r="K21" s="166"/>
      <c r="L21" s="166"/>
      <c r="M21" s="168">
        <v>2871877</v>
      </c>
      <c r="N21" s="169">
        <v>2753627</v>
      </c>
      <c r="O21" s="169">
        <v>118250</v>
      </c>
      <c r="P21" s="169">
        <f aca="true" t="shared" si="2" ref="P21:AH21">SUM(P22:P30)</f>
        <v>1333906</v>
      </c>
      <c r="Q21" s="169">
        <f t="shared" si="2"/>
        <v>309241</v>
      </c>
      <c r="R21" s="169">
        <v>197558</v>
      </c>
      <c r="S21" s="169">
        <v>156035</v>
      </c>
      <c r="T21" s="169">
        <f t="shared" si="2"/>
        <v>152155</v>
      </c>
      <c r="U21" s="169"/>
      <c r="V21" s="169">
        <v>74355</v>
      </c>
      <c r="W21" s="169">
        <v>36716</v>
      </c>
      <c r="X21" s="169">
        <v>56040</v>
      </c>
      <c r="Y21" s="169">
        <v>44131</v>
      </c>
      <c r="Z21" s="169">
        <f t="shared" si="2"/>
        <v>58095</v>
      </c>
      <c r="AA21" s="169">
        <v>106145</v>
      </c>
      <c r="AB21" s="169">
        <f t="shared" si="2"/>
        <v>77493</v>
      </c>
      <c r="AC21" s="169">
        <f t="shared" si="2"/>
        <v>89702</v>
      </c>
      <c r="AD21" s="169">
        <f t="shared" si="2"/>
        <v>62056</v>
      </c>
      <c r="AE21" s="169">
        <f t="shared" si="2"/>
        <v>3536</v>
      </c>
      <c r="AF21" s="169">
        <v>48506</v>
      </c>
      <c r="AG21" s="169">
        <f t="shared" si="2"/>
        <v>25872</v>
      </c>
      <c r="AH21" s="169">
        <f t="shared" si="2"/>
        <v>40336</v>
      </c>
      <c r="AI21" s="9"/>
      <c r="AJ21" s="9"/>
    </row>
    <row r="22" spans="3:36" ht="34.5" customHeight="1">
      <c r="C22" s="140"/>
      <c r="D22" s="141" t="s">
        <v>524</v>
      </c>
      <c r="E22" s="260" t="s">
        <v>237</v>
      </c>
      <c r="F22" s="260"/>
      <c r="G22" s="260"/>
      <c r="H22" s="260"/>
      <c r="I22" s="260"/>
      <c r="J22" s="260"/>
      <c r="K22" s="260"/>
      <c r="L22" s="160"/>
      <c r="M22" s="163">
        <v>136406</v>
      </c>
      <c r="N22" s="164">
        <v>131461</v>
      </c>
      <c r="O22" s="164">
        <v>4945</v>
      </c>
      <c r="P22" s="164">
        <v>101013</v>
      </c>
      <c r="Q22" s="164">
        <v>6047</v>
      </c>
      <c r="R22" s="164">
        <v>4901</v>
      </c>
      <c r="S22" s="164">
        <v>4944</v>
      </c>
      <c r="T22" s="164">
        <v>3665</v>
      </c>
      <c r="U22" s="164"/>
      <c r="V22" s="164">
        <v>1578</v>
      </c>
      <c r="W22" s="164">
        <v>795</v>
      </c>
      <c r="X22" s="164">
        <v>738</v>
      </c>
      <c r="Y22" s="164">
        <v>499</v>
      </c>
      <c r="Z22" s="164">
        <v>1042</v>
      </c>
      <c r="AA22" s="164">
        <v>1495</v>
      </c>
      <c r="AB22" s="164">
        <v>2575</v>
      </c>
      <c r="AC22" s="164">
        <v>1646</v>
      </c>
      <c r="AD22" s="164">
        <v>525</v>
      </c>
      <c r="AE22" s="164">
        <v>35</v>
      </c>
      <c r="AF22" s="164">
        <v>680</v>
      </c>
      <c r="AG22" s="164">
        <v>3728</v>
      </c>
      <c r="AH22" s="164">
        <v>501</v>
      </c>
      <c r="AI22" s="1"/>
      <c r="AJ22" s="1"/>
    </row>
    <row r="23" spans="3:36" ht="34.5" customHeight="1">
      <c r="C23" s="140"/>
      <c r="D23" s="141" t="s">
        <v>525</v>
      </c>
      <c r="E23" s="260" t="s">
        <v>530</v>
      </c>
      <c r="F23" s="260"/>
      <c r="G23" s="260"/>
      <c r="H23" s="260"/>
      <c r="I23" s="260"/>
      <c r="J23" s="260"/>
      <c r="K23" s="260"/>
      <c r="L23" s="160"/>
      <c r="M23" s="163">
        <v>415277</v>
      </c>
      <c r="N23" s="164">
        <v>403717</v>
      </c>
      <c r="O23" s="164">
        <v>11560</v>
      </c>
      <c r="P23" s="164">
        <v>225009</v>
      </c>
      <c r="Q23" s="164">
        <v>35787</v>
      </c>
      <c r="R23" s="164">
        <v>31342</v>
      </c>
      <c r="S23" s="164">
        <v>19700</v>
      </c>
      <c r="T23" s="164">
        <v>21076</v>
      </c>
      <c r="U23" s="164"/>
      <c r="V23" s="164">
        <v>10165</v>
      </c>
      <c r="W23" s="164">
        <v>3781</v>
      </c>
      <c r="X23" s="164">
        <v>6341</v>
      </c>
      <c r="Y23" s="164">
        <v>5308</v>
      </c>
      <c r="Z23" s="164">
        <v>6614</v>
      </c>
      <c r="AA23" s="164">
        <v>14466</v>
      </c>
      <c r="AB23" s="164">
        <v>9540</v>
      </c>
      <c r="AC23" s="164">
        <v>8854</v>
      </c>
      <c r="AD23" s="164">
        <v>5735</v>
      </c>
      <c r="AE23" s="164">
        <v>180</v>
      </c>
      <c r="AF23" s="164">
        <v>5959</v>
      </c>
      <c r="AG23" s="164">
        <v>1343</v>
      </c>
      <c r="AH23" s="164">
        <v>4078</v>
      </c>
      <c r="AI23" s="1"/>
      <c r="AJ23" s="1"/>
    </row>
    <row r="24" spans="3:36" ht="34.5" customHeight="1">
      <c r="C24" s="140"/>
      <c r="D24" s="141" t="s">
        <v>526</v>
      </c>
      <c r="E24" s="260" t="s">
        <v>238</v>
      </c>
      <c r="F24" s="260"/>
      <c r="G24" s="260"/>
      <c r="H24" s="260"/>
      <c r="I24" s="260"/>
      <c r="J24" s="260"/>
      <c r="K24" s="260"/>
      <c r="L24" s="160"/>
      <c r="M24" s="163">
        <v>145217</v>
      </c>
      <c r="N24" s="164">
        <v>141774</v>
      </c>
      <c r="O24" s="164">
        <v>3443</v>
      </c>
      <c r="P24" s="164">
        <v>90301</v>
      </c>
      <c r="Q24" s="164">
        <v>9851</v>
      </c>
      <c r="R24" s="164">
        <v>9922</v>
      </c>
      <c r="S24" s="164">
        <v>6194</v>
      </c>
      <c r="T24" s="164">
        <v>6560</v>
      </c>
      <c r="U24" s="164"/>
      <c r="V24" s="164">
        <v>3075</v>
      </c>
      <c r="W24" s="164">
        <v>1227</v>
      </c>
      <c r="X24" s="164">
        <v>1652</v>
      </c>
      <c r="Y24" s="164">
        <v>1849</v>
      </c>
      <c r="Z24" s="170">
        <v>1732</v>
      </c>
      <c r="AA24" s="164">
        <v>3870</v>
      </c>
      <c r="AB24" s="164">
        <v>2154</v>
      </c>
      <c r="AC24" s="164">
        <v>1406</v>
      </c>
      <c r="AD24" s="164">
        <v>1980</v>
      </c>
      <c r="AE24" s="164">
        <v>68</v>
      </c>
      <c r="AF24" s="164">
        <v>1616</v>
      </c>
      <c r="AG24" s="164">
        <v>462</v>
      </c>
      <c r="AH24" s="164">
        <v>1297</v>
      </c>
      <c r="AI24" s="1"/>
      <c r="AJ24" s="1"/>
    </row>
    <row r="25" spans="3:36" ht="34.5" customHeight="1">
      <c r="C25" s="140" t="s">
        <v>527</v>
      </c>
      <c r="D25" s="141" t="s">
        <v>528</v>
      </c>
      <c r="E25" s="260" t="s">
        <v>239</v>
      </c>
      <c r="F25" s="260"/>
      <c r="G25" s="260"/>
      <c r="H25" s="260"/>
      <c r="I25" s="260"/>
      <c r="J25" s="260"/>
      <c r="K25" s="260"/>
      <c r="L25" s="160"/>
      <c r="M25" s="163">
        <v>494444</v>
      </c>
      <c r="N25" s="164">
        <v>470277</v>
      </c>
      <c r="O25" s="164">
        <v>24167</v>
      </c>
      <c r="P25" s="164">
        <v>208003</v>
      </c>
      <c r="Q25" s="164">
        <v>52599</v>
      </c>
      <c r="R25" s="164">
        <v>39249</v>
      </c>
      <c r="S25" s="164">
        <v>28026</v>
      </c>
      <c r="T25" s="164">
        <v>26579</v>
      </c>
      <c r="U25" s="164"/>
      <c r="V25" s="164">
        <v>14467</v>
      </c>
      <c r="W25" s="164">
        <v>5543</v>
      </c>
      <c r="X25" s="164">
        <v>10167</v>
      </c>
      <c r="Y25" s="164">
        <v>9122</v>
      </c>
      <c r="Z25" s="164">
        <v>15397</v>
      </c>
      <c r="AA25" s="164">
        <v>19640</v>
      </c>
      <c r="AB25" s="164">
        <v>12251</v>
      </c>
      <c r="AC25" s="164">
        <v>15341</v>
      </c>
      <c r="AD25" s="164">
        <v>13894</v>
      </c>
      <c r="AE25" s="164">
        <v>901</v>
      </c>
      <c r="AF25" s="164">
        <v>10704</v>
      </c>
      <c r="AG25" s="164">
        <v>6243</v>
      </c>
      <c r="AH25" s="164">
        <v>6319</v>
      </c>
      <c r="AI25" s="1"/>
      <c r="AJ25" s="1"/>
    </row>
    <row r="26" spans="3:36" ht="34.5" customHeight="1">
      <c r="C26" s="140" t="s">
        <v>527</v>
      </c>
      <c r="D26" s="141" t="s">
        <v>518</v>
      </c>
      <c r="E26" s="260" t="s">
        <v>722</v>
      </c>
      <c r="F26" s="260"/>
      <c r="G26" s="260"/>
      <c r="H26" s="260"/>
      <c r="I26" s="260"/>
      <c r="J26" s="260"/>
      <c r="K26" s="260"/>
      <c r="L26" s="160"/>
      <c r="M26" s="163">
        <v>177254</v>
      </c>
      <c r="N26" s="164">
        <v>169070</v>
      </c>
      <c r="O26" s="164">
        <v>8183</v>
      </c>
      <c r="P26" s="164">
        <v>78932</v>
      </c>
      <c r="Q26" s="164">
        <v>11809</v>
      </c>
      <c r="R26" s="164">
        <v>15027</v>
      </c>
      <c r="S26" s="164">
        <v>13575</v>
      </c>
      <c r="T26" s="164">
        <v>8569</v>
      </c>
      <c r="U26" s="164"/>
      <c r="V26" s="164">
        <v>4930</v>
      </c>
      <c r="W26" s="164">
        <v>7091</v>
      </c>
      <c r="X26" s="164">
        <v>2191</v>
      </c>
      <c r="Y26" s="164">
        <v>2490</v>
      </c>
      <c r="Z26" s="164">
        <v>3799</v>
      </c>
      <c r="AA26" s="164">
        <v>6208</v>
      </c>
      <c r="AB26" s="164">
        <v>4196</v>
      </c>
      <c r="AC26" s="164">
        <v>4285</v>
      </c>
      <c r="AD26" s="164">
        <v>5968</v>
      </c>
      <c r="AE26" s="164">
        <v>202</v>
      </c>
      <c r="AF26" s="164">
        <v>2863</v>
      </c>
      <c r="AG26" s="164">
        <v>2300</v>
      </c>
      <c r="AH26" s="164">
        <v>2818</v>
      </c>
      <c r="AI26" s="1"/>
      <c r="AJ26" s="1"/>
    </row>
    <row r="27" spans="3:36" ht="34.5" customHeight="1">
      <c r="C27" s="140" t="s">
        <v>527</v>
      </c>
      <c r="D27" s="141" t="s">
        <v>519</v>
      </c>
      <c r="E27" s="260" t="s">
        <v>723</v>
      </c>
      <c r="F27" s="260"/>
      <c r="G27" s="260"/>
      <c r="H27" s="260"/>
      <c r="I27" s="260"/>
      <c r="J27" s="260"/>
      <c r="K27" s="260"/>
      <c r="L27" s="160"/>
      <c r="M27" s="163">
        <v>120147</v>
      </c>
      <c r="N27" s="164">
        <v>116206</v>
      </c>
      <c r="O27" s="164">
        <v>3941</v>
      </c>
      <c r="P27" s="164">
        <v>64170</v>
      </c>
      <c r="Q27" s="164">
        <v>9870</v>
      </c>
      <c r="R27" s="164">
        <v>6154</v>
      </c>
      <c r="S27" s="164">
        <v>5405</v>
      </c>
      <c r="T27" s="164">
        <v>6845</v>
      </c>
      <c r="U27" s="164"/>
      <c r="V27" s="164">
        <v>3411</v>
      </c>
      <c r="W27" s="164">
        <v>1500</v>
      </c>
      <c r="X27" s="164">
        <v>2354</v>
      </c>
      <c r="Y27" s="164">
        <v>1183</v>
      </c>
      <c r="Z27" s="164">
        <v>2506</v>
      </c>
      <c r="AA27" s="164">
        <v>4195</v>
      </c>
      <c r="AB27" s="164">
        <v>3285</v>
      </c>
      <c r="AC27" s="164">
        <v>2499</v>
      </c>
      <c r="AD27" s="164">
        <v>2830</v>
      </c>
      <c r="AE27" s="164">
        <v>179</v>
      </c>
      <c r="AF27" s="164">
        <v>1473</v>
      </c>
      <c r="AG27" s="164">
        <v>830</v>
      </c>
      <c r="AH27" s="164">
        <v>1458</v>
      </c>
      <c r="AI27" s="1"/>
      <c r="AJ27" s="1"/>
    </row>
    <row r="28" spans="3:36" ht="34.5" customHeight="1">
      <c r="C28" s="140" t="s">
        <v>2</v>
      </c>
      <c r="D28" s="141" t="s">
        <v>413</v>
      </c>
      <c r="E28" s="260" t="s">
        <v>728</v>
      </c>
      <c r="F28" s="260"/>
      <c r="G28" s="260"/>
      <c r="H28" s="260"/>
      <c r="I28" s="260"/>
      <c r="J28" s="260"/>
      <c r="K28" s="260"/>
      <c r="L28" s="160"/>
      <c r="M28" s="163">
        <v>833730</v>
      </c>
      <c r="N28" s="164">
        <v>804182</v>
      </c>
      <c r="O28" s="164">
        <v>29548</v>
      </c>
      <c r="P28" s="164">
        <v>362654</v>
      </c>
      <c r="Q28" s="164">
        <v>124976</v>
      </c>
      <c r="R28" s="164">
        <v>57502</v>
      </c>
      <c r="S28" s="164">
        <v>46628</v>
      </c>
      <c r="T28" s="164">
        <v>42222</v>
      </c>
      <c r="U28" s="164"/>
      <c r="V28" s="164">
        <v>20450</v>
      </c>
      <c r="W28" s="164">
        <v>9149</v>
      </c>
      <c r="X28" s="164">
        <v>16382</v>
      </c>
      <c r="Y28" s="164">
        <v>13101</v>
      </c>
      <c r="Z28" s="164">
        <v>14186</v>
      </c>
      <c r="AA28" s="164">
        <v>30649</v>
      </c>
      <c r="AB28" s="164">
        <v>20977</v>
      </c>
      <c r="AC28" s="164">
        <v>30374</v>
      </c>
      <c r="AD28" s="164">
        <v>14932</v>
      </c>
      <c r="AE28" s="164">
        <v>751</v>
      </c>
      <c r="AF28" s="164">
        <v>14559</v>
      </c>
      <c r="AG28" s="164">
        <v>5881</v>
      </c>
      <c r="AH28" s="164">
        <v>8356</v>
      </c>
      <c r="AI28" s="1"/>
      <c r="AJ28" s="1"/>
    </row>
    <row r="29" spans="3:36" ht="34.5" customHeight="1">
      <c r="C29" s="140" t="s">
        <v>2</v>
      </c>
      <c r="D29" s="141" t="s">
        <v>1</v>
      </c>
      <c r="E29" s="260" t="s">
        <v>729</v>
      </c>
      <c r="F29" s="260"/>
      <c r="G29" s="260"/>
      <c r="H29" s="260"/>
      <c r="I29" s="260"/>
      <c r="J29" s="260"/>
      <c r="K29" s="260"/>
      <c r="L29" s="160"/>
      <c r="M29" s="163">
        <v>452459</v>
      </c>
      <c r="N29" s="164">
        <v>424827</v>
      </c>
      <c r="O29" s="164">
        <v>27632</v>
      </c>
      <c r="P29" s="164">
        <v>173753</v>
      </c>
      <c r="Q29" s="164">
        <v>44081</v>
      </c>
      <c r="R29" s="164">
        <v>26915</v>
      </c>
      <c r="S29" s="164">
        <v>25631</v>
      </c>
      <c r="T29" s="164">
        <v>30094</v>
      </c>
      <c r="U29" s="164"/>
      <c r="V29" s="164">
        <v>12200</v>
      </c>
      <c r="W29" s="164">
        <v>5948</v>
      </c>
      <c r="X29" s="164">
        <v>13642</v>
      </c>
      <c r="Y29" s="164">
        <v>8872</v>
      </c>
      <c r="Z29" s="164">
        <v>10377</v>
      </c>
      <c r="AA29" s="164">
        <v>19491</v>
      </c>
      <c r="AB29" s="164">
        <v>18333</v>
      </c>
      <c r="AC29" s="164">
        <v>21905</v>
      </c>
      <c r="AD29" s="164">
        <v>13586</v>
      </c>
      <c r="AE29" s="164">
        <v>1136</v>
      </c>
      <c r="AF29" s="164">
        <v>8184</v>
      </c>
      <c r="AG29" s="164">
        <v>4089</v>
      </c>
      <c r="AH29" s="164">
        <v>14223</v>
      </c>
      <c r="AI29" s="1"/>
      <c r="AJ29" s="1"/>
    </row>
    <row r="30" spans="3:36" ht="34.5" customHeight="1">
      <c r="C30" s="140" t="s">
        <v>2</v>
      </c>
      <c r="D30" s="141" t="s">
        <v>415</v>
      </c>
      <c r="E30" s="265" t="s">
        <v>730</v>
      </c>
      <c r="F30" s="260"/>
      <c r="G30" s="260"/>
      <c r="H30" s="260"/>
      <c r="I30" s="260"/>
      <c r="J30" s="260"/>
      <c r="K30" s="260"/>
      <c r="L30" s="160"/>
      <c r="M30" s="163">
        <v>96944</v>
      </c>
      <c r="N30" s="164">
        <v>92112</v>
      </c>
      <c r="O30" s="164">
        <v>4832</v>
      </c>
      <c r="P30" s="164">
        <v>30071</v>
      </c>
      <c r="Q30" s="164">
        <v>14221</v>
      </c>
      <c r="R30" s="164">
        <v>6547</v>
      </c>
      <c r="S30" s="164">
        <v>5933</v>
      </c>
      <c r="T30" s="164">
        <v>6545</v>
      </c>
      <c r="U30" s="164"/>
      <c r="V30" s="164">
        <v>4081</v>
      </c>
      <c r="W30" s="164">
        <v>1681</v>
      </c>
      <c r="X30" s="164">
        <v>2571</v>
      </c>
      <c r="Y30" s="164">
        <v>1708</v>
      </c>
      <c r="Z30" s="164">
        <v>2442</v>
      </c>
      <c r="AA30" s="164">
        <v>6132</v>
      </c>
      <c r="AB30" s="164">
        <v>4182</v>
      </c>
      <c r="AC30" s="164">
        <v>3392</v>
      </c>
      <c r="AD30" s="164">
        <v>2606</v>
      </c>
      <c r="AE30" s="164">
        <v>84</v>
      </c>
      <c r="AF30" s="164">
        <v>2466</v>
      </c>
      <c r="AG30" s="164">
        <v>996</v>
      </c>
      <c r="AH30" s="164">
        <v>1286</v>
      </c>
      <c r="AI30" s="1"/>
      <c r="AJ30" s="1"/>
    </row>
    <row r="31" spans="3:36" ht="34.5" customHeight="1">
      <c r="C31" s="140"/>
      <c r="D31" s="141"/>
      <c r="E31" s="236"/>
      <c r="F31" s="160"/>
      <c r="G31" s="160"/>
      <c r="H31" s="160"/>
      <c r="I31" s="160"/>
      <c r="J31" s="160"/>
      <c r="K31" s="160"/>
      <c r="L31" s="160"/>
      <c r="M31" s="163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"/>
      <c r="AJ31" s="1"/>
    </row>
    <row r="32" spans="3:36" ht="34.5" customHeight="1">
      <c r="C32" s="140"/>
      <c r="D32" s="2" t="s">
        <v>241</v>
      </c>
      <c r="F32" s="265" t="s">
        <v>731</v>
      </c>
      <c r="G32" s="260"/>
      <c r="H32" s="260"/>
      <c r="I32" s="260"/>
      <c r="J32" s="260"/>
      <c r="K32" s="260"/>
      <c r="L32" s="171"/>
      <c r="M32" s="163">
        <v>29660</v>
      </c>
      <c r="N32" s="164">
        <v>28755</v>
      </c>
      <c r="O32" s="164">
        <v>906</v>
      </c>
      <c r="P32" s="164">
        <v>16721</v>
      </c>
      <c r="Q32" s="164">
        <v>1521</v>
      </c>
      <c r="R32" s="164">
        <v>2600</v>
      </c>
      <c r="S32" s="164">
        <v>1111</v>
      </c>
      <c r="T32" s="164">
        <v>1235</v>
      </c>
      <c r="U32" s="164"/>
      <c r="V32" s="164">
        <v>673</v>
      </c>
      <c r="W32" s="164">
        <v>475</v>
      </c>
      <c r="X32" s="164">
        <v>332</v>
      </c>
      <c r="Y32" s="164">
        <v>385</v>
      </c>
      <c r="Z32" s="170">
        <v>521</v>
      </c>
      <c r="AA32" s="164">
        <v>1031</v>
      </c>
      <c r="AB32" s="164">
        <v>514</v>
      </c>
      <c r="AC32" s="164">
        <v>491</v>
      </c>
      <c r="AD32" s="172">
        <v>1144</v>
      </c>
      <c r="AE32" s="170">
        <v>20</v>
      </c>
      <c r="AF32" s="170">
        <v>491</v>
      </c>
      <c r="AG32" s="164">
        <v>194</v>
      </c>
      <c r="AH32" s="164">
        <v>201</v>
      </c>
      <c r="AI32" s="1"/>
      <c r="AJ32" s="1"/>
    </row>
    <row r="33" spans="1:36" ht="6.75" customHeight="1" thickBo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173"/>
      <c r="N33" s="174"/>
      <c r="O33" s="174"/>
      <c r="P33" s="174"/>
      <c r="Q33" s="174"/>
      <c r="R33" s="174"/>
      <c r="S33" s="174"/>
      <c r="T33" s="174"/>
      <c r="U33" s="16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"/>
      <c r="AJ33" s="1"/>
    </row>
    <row r="34" spans="2:34" ht="23.25" customHeight="1">
      <c r="B34" s="11" t="s">
        <v>724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1"/>
      <c r="P34" s="1"/>
      <c r="Q34" s="175"/>
      <c r="R34" s="1"/>
      <c r="S34" s="1"/>
      <c r="T34" s="1"/>
      <c r="U34" s="1"/>
      <c r="V34" s="1"/>
      <c r="W34" s="1"/>
      <c r="X34" s="1"/>
      <c r="Y34" s="1"/>
      <c r="Z34" s="1"/>
      <c r="AA34" s="1"/>
      <c r="AB34" s="14"/>
      <c r="AC34" s="14"/>
      <c r="AD34" s="14"/>
      <c r="AF34" s="14"/>
      <c r="AH34" s="3" t="s">
        <v>564</v>
      </c>
    </row>
    <row r="35" spans="2:32" ht="23.25" customHeight="1">
      <c r="B35" s="4" t="s">
        <v>529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AB35" s="176"/>
      <c r="AC35" s="176"/>
      <c r="AD35" s="176"/>
      <c r="AF35" s="176"/>
    </row>
    <row r="36" spans="2:22" ht="23.25" customHeight="1">
      <c r="B36" s="4" t="s">
        <v>563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33" ht="22.5" customHeight="1">
      <c r="B37" s="4" t="s">
        <v>732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55"/>
      <c r="AB37" s="176"/>
      <c r="AC37" s="176"/>
      <c r="AD37" s="176"/>
      <c r="AG37" s="176"/>
    </row>
  </sheetData>
  <sheetProtection/>
  <mergeCells count="28">
    <mergeCell ref="F32:K32"/>
    <mergeCell ref="E27:K27"/>
    <mergeCell ref="E30:K30"/>
    <mergeCell ref="A4:L4"/>
    <mergeCell ref="E23:K23"/>
    <mergeCell ref="E24:K24"/>
    <mergeCell ref="E26:K26"/>
    <mergeCell ref="E28:K28"/>
    <mergeCell ref="E29:K29"/>
    <mergeCell ref="E12:K12"/>
    <mergeCell ref="E25:K25"/>
    <mergeCell ref="A1:J1"/>
    <mergeCell ref="F3:J3"/>
    <mergeCell ref="E17:K17"/>
    <mergeCell ref="A8:D8"/>
    <mergeCell ref="E22:K22"/>
    <mergeCell ref="E19:K19"/>
    <mergeCell ref="A3:E3"/>
    <mergeCell ref="A6:D6"/>
    <mergeCell ref="A5:D5"/>
    <mergeCell ref="A7:D7"/>
    <mergeCell ref="A9:D9"/>
    <mergeCell ref="B16:J16"/>
    <mergeCell ref="B21:J21"/>
    <mergeCell ref="E18:K18"/>
    <mergeCell ref="E14:K14"/>
    <mergeCell ref="E13:K13"/>
    <mergeCell ref="B11:J11"/>
  </mergeCells>
  <printOptions horizontalCentered="1"/>
  <pageMargins left="0.5905511811023623" right="0.5905511811023623" top="0.72" bottom="0.3937007874015748" header="0.31496062992125984" footer="0.5118110236220472"/>
  <pageSetup fitToWidth="2" fitToHeight="1" horizontalDpi="600" verticalDpi="600" orientation="portrait" paperSize="9" scale="72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I44"/>
  <sheetViews>
    <sheetView showGridLines="0" zoomScale="90" zoomScaleNormal="90" zoomScaleSheetLayoutView="70" zoomScalePageLayoutView="0" workbookViewId="0" topLeftCell="A1">
      <pane xSplit="12" ySplit="3" topLeftCell="M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T1"/>
    </sheetView>
  </sheetViews>
  <sheetFormatPr defaultColWidth="3.625" defaultRowHeight="24" customHeight="1"/>
  <cols>
    <col min="1" max="7" width="3.625" style="2" customWidth="1"/>
    <col min="8" max="8" width="4.125" style="2" customWidth="1"/>
    <col min="9" max="11" width="3.625" style="2" customWidth="1"/>
    <col min="12" max="12" width="2.00390625" style="2" customWidth="1"/>
    <col min="13" max="13" width="12.625" style="2" customWidth="1"/>
    <col min="14" max="14" width="11.50390625" style="2" customWidth="1"/>
    <col min="15" max="15" width="11.375" style="2" customWidth="1"/>
    <col min="16" max="16" width="11.25390625" style="2" customWidth="1"/>
    <col min="17" max="17" width="10.50390625" style="2" customWidth="1"/>
    <col min="18" max="18" width="10.625" style="2" customWidth="1"/>
    <col min="19" max="19" width="10.50390625" style="2" customWidth="1"/>
    <col min="20" max="20" width="9.875" style="2" customWidth="1"/>
    <col min="21" max="21" width="1.00390625" style="2" customWidth="1"/>
    <col min="22" max="30" width="9.375" style="2" customWidth="1"/>
    <col min="31" max="31" width="9.375" style="22" customWidth="1"/>
    <col min="32" max="32" width="9.875" style="2" customWidth="1"/>
    <col min="33" max="34" width="9.375" style="2" customWidth="1"/>
    <col min="35" max="16384" width="3.625" style="2" customWidth="1"/>
  </cols>
  <sheetData>
    <row r="1" spans="1:34" ht="35.25" customHeight="1">
      <c r="A1" s="275" t="s">
        <v>771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5"/>
      <c r="V1" s="254" t="s">
        <v>577</v>
      </c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</row>
    <row r="2" spans="1:34" ht="24" customHeight="1" thickBot="1">
      <c r="A2" s="10" t="s">
        <v>3</v>
      </c>
      <c r="B2" s="10"/>
      <c r="C2" s="10"/>
      <c r="D2" s="10"/>
      <c r="E2" s="10"/>
      <c r="M2" s="72"/>
      <c r="N2" s="72"/>
      <c r="O2" s="72"/>
      <c r="P2" s="72"/>
      <c r="Q2" s="72"/>
      <c r="R2" s="72"/>
      <c r="S2" s="72"/>
      <c r="T2" s="72"/>
      <c r="U2" s="1"/>
      <c r="V2" s="72"/>
      <c r="W2" s="72"/>
      <c r="X2" s="72"/>
      <c r="Y2" s="72"/>
      <c r="Z2" s="72"/>
      <c r="AA2" s="72"/>
      <c r="AB2" s="177"/>
      <c r="AC2" s="177"/>
      <c r="AD2" s="177"/>
      <c r="AE2" s="178"/>
      <c r="AF2" s="72"/>
      <c r="AG2" s="177"/>
      <c r="AH2" s="178" t="s">
        <v>553</v>
      </c>
    </row>
    <row r="3" spans="1:139" ht="57" customHeight="1">
      <c r="A3" s="266" t="s">
        <v>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7"/>
      <c r="M3" s="84" t="s">
        <v>225</v>
      </c>
      <c r="N3" s="84" t="s">
        <v>226</v>
      </c>
      <c r="O3" s="84" t="s">
        <v>449</v>
      </c>
      <c r="P3" s="84" t="s">
        <v>536</v>
      </c>
      <c r="Q3" s="84" t="s">
        <v>537</v>
      </c>
      <c r="R3" s="84" t="s">
        <v>538</v>
      </c>
      <c r="S3" s="84" t="s">
        <v>539</v>
      </c>
      <c r="T3" s="103" t="s">
        <v>540</v>
      </c>
      <c r="U3" s="1"/>
      <c r="V3" s="54" t="s">
        <v>541</v>
      </c>
      <c r="W3" s="84" t="s">
        <v>542</v>
      </c>
      <c r="X3" s="84" t="s">
        <v>543</v>
      </c>
      <c r="Y3" s="159" t="s">
        <v>544</v>
      </c>
      <c r="Z3" s="84" t="s">
        <v>545</v>
      </c>
      <c r="AA3" s="84" t="s">
        <v>546</v>
      </c>
      <c r="AB3" s="159" t="s">
        <v>361</v>
      </c>
      <c r="AC3" s="84" t="s">
        <v>547</v>
      </c>
      <c r="AD3" s="84" t="s">
        <v>548</v>
      </c>
      <c r="AE3" s="179" t="s">
        <v>551</v>
      </c>
      <c r="AF3" s="84" t="s">
        <v>562</v>
      </c>
      <c r="AG3" s="84" t="s">
        <v>549</v>
      </c>
      <c r="AH3" s="84" t="s">
        <v>550</v>
      </c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1:138" ht="26.25" customHeight="1">
      <c r="A4" s="260" t="s">
        <v>757</v>
      </c>
      <c r="B4" s="260"/>
      <c r="C4" s="260"/>
      <c r="D4" s="260"/>
      <c r="E4" s="160"/>
      <c r="F4" s="2" t="s">
        <v>6</v>
      </c>
      <c r="H4" s="162" t="s">
        <v>201</v>
      </c>
      <c r="I4" s="162" t="s">
        <v>2</v>
      </c>
      <c r="J4" s="272" t="s">
        <v>7</v>
      </c>
      <c r="K4" s="272"/>
      <c r="L4" s="273"/>
      <c r="M4" s="181">
        <v>2814131</v>
      </c>
      <c r="N4" s="182">
        <v>2668561</v>
      </c>
      <c r="O4" s="182">
        <v>145570</v>
      </c>
      <c r="P4" s="182">
        <v>1259776</v>
      </c>
      <c r="Q4" s="182">
        <v>251546</v>
      </c>
      <c r="R4" s="182">
        <v>195406</v>
      </c>
      <c r="S4" s="182">
        <v>155451</v>
      </c>
      <c r="T4" s="182">
        <v>171416</v>
      </c>
      <c r="U4" s="182"/>
      <c r="V4" s="182">
        <v>97673</v>
      </c>
      <c r="W4" s="182">
        <v>48060</v>
      </c>
      <c r="X4" s="182">
        <v>55304</v>
      </c>
      <c r="Y4" s="182">
        <v>48271</v>
      </c>
      <c r="Z4" s="182">
        <v>68855</v>
      </c>
      <c r="AA4" s="182">
        <v>137397</v>
      </c>
      <c r="AB4" s="182">
        <v>77802</v>
      </c>
      <c r="AC4" s="182">
        <v>84011</v>
      </c>
      <c r="AD4" s="182">
        <v>17594</v>
      </c>
      <c r="AE4" s="182">
        <v>3868</v>
      </c>
      <c r="AF4" s="182">
        <v>76944</v>
      </c>
      <c r="AG4" s="182">
        <v>25270</v>
      </c>
      <c r="AH4" s="182">
        <v>39489</v>
      </c>
      <c r="AI4" s="1"/>
      <c r="AJ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</row>
    <row r="5" spans="6:36" ht="26.25" customHeight="1">
      <c r="F5" s="3"/>
      <c r="G5" s="3"/>
      <c r="H5" s="162" t="s">
        <v>201</v>
      </c>
      <c r="I5" s="162" t="s">
        <v>201</v>
      </c>
      <c r="J5" s="4"/>
      <c r="M5" s="181">
        <v>2995047</v>
      </c>
      <c r="N5" s="182">
        <v>2855720</v>
      </c>
      <c r="O5" s="182">
        <v>139328</v>
      </c>
      <c r="P5" s="182">
        <v>1402445</v>
      </c>
      <c r="Q5" s="182">
        <v>255496</v>
      </c>
      <c r="R5" s="182">
        <v>210593</v>
      </c>
      <c r="S5" s="182">
        <v>153745</v>
      </c>
      <c r="T5" s="182">
        <v>164885</v>
      </c>
      <c r="U5" s="182"/>
      <c r="V5" s="182">
        <v>90348</v>
      </c>
      <c r="W5" s="182">
        <v>51324</v>
      </c>
      <c r="X5" s="182">
        <v>52176</v>
      </c>
      <c r="Y5" s="182">
        <v>52406</v>
      </c>
      <c r="Z5" s="182">
        <v>72087</v>
      </c>
      <c r="AA5" s="182">
        <v>140051</v>
      </c>
      <c r="AB5" s="182">
        <v>83312</v>
      </c>
      <c r="AC5" s="182">
        <v>81228</v>
      </c>
      <c r="AD5" s="182">
        <v>45625</v>
      </c>
      <c r="AE5" s="182">
        <v>3860</v>
      </c>
      <c r="AF5" s="182">
        <v>69814</v>
      </c>
      <c r="AG5" s="182">
        <v>26116</v>
      </c>
      <c r="AH5" s="182">
        <v>39538</v>
      </c>
      <c r="AI5" s="1"/>
      <c r="AJ5" s="1"/>
    </row>
    <row r="6" spans="6:36" s="12" customFormat="1" ht="26.25" customHeight="1">
      <c r="F6" s="89"/>
      <c r="G6" s="89"/>
      <c r="H6" s="167" t="s">
        <v>201</v>
      </c>
      <c r="I6" s="167" t="s">
        <v>758</v>
      </c>
      <c r="J6" s="21"/>
      <c r="M6" s="183">
        <v>2964134</v>
      </c>
      <c r="N6" s="184">
        <v>2822291</v>
      </c>
      <c r="O6" s="184">
        <v>141844</v>
      </c>
      <c r="P6" s="184">
        <v>1369474</v>
      </c>
      <c r="Q6" s="184">
        <v>261901</v>
      </c>
      <c r="R6" s="184">
        <v>190995</v>
      </c>
      <c r="S6" s="184">
        <v>152953</v>
      </c>
      <c r="T6" s="184">
        <v>175265</v>
      </c>
      <c r="U6" s="184"/>
      <c r="V6" s="184">
        <v>96366</v>
      </c>
      <c r="W6" s="184">
        <v>57694</v>
      </c>
      <c r="X6" s="184">
        <v>51258</v>
      </c>
      <c r="Y6" s="184">
        <v>50276</v>
      </c>
      <c r="Z6" s="184">
        <v>73226</v>
      </c>
      <c r="AA6" s="184">
        <v>142138</v>
      </c>
      <c r="AB6" s="184">
        <v>82547</v>
      </c>
      <c r="AC6" s="184">
        <v>83830</v>
      </c>
      <c r="AD6" s="184">
        <v>34370</v>
      </c>
      <c r="AE6" s="184">
        <v>3612</v>
      </c>
      <c r="AF6" s="184">
        <v>75371</v>
      </c>
      <c r="AG6" s="184">
        <v>24819</v>
      </c>
      <c r="AH6" s="184">
        <v>38042</v>
      </c>
      <c r="AI6" s="9"/>
      <c r="AJ6" s="9"/>
    </row>
    <row r="7" spans="6:36" s="12" customFormat="1" ht="26.25" customHeight="1" hidden="1">
      <c r="F7" s="89"/>
      <c r="G7" s="89"/>
      <c r="H7" s="167" t="s">
        <v>201</v>
      </c>
      <c r="I7" s="167" t="s">
        <v>201</v>
      </c>
      <c r="J7" s="21"/>
      <c r="M7" s="183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9"/>
      <c r="AJ7" s="9"/>
    </row>
    <row r="8" spans="1:36" ht="26.25" customHeight="1">
      <c r="A8" s="162"/>
      <c r="B8" s="162"/>
      <c r="K8" s="7"/>
      <c r="M8" s="183"/>
      <c r="N8" s="184"/>
      <c r="O8" s="184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5"/>
      <c r="AF8" s="185"/>
      <c r="AG8" s="185"/>
      <c r="AH8" s="185"/>
      <c r="AI8" s="1"/>
      <c r="AJ8" s="1"/>
    </row>
    <row r="9" spans="1:36" s="12" customFormat="1" ht="26.25" customHeight="1">
      <c r="A9" s="167"/>
      <c r="B9" s="167" t="s">
        <v>0</v>
      </c>
      <c r="C9" s="261" t="s">
        <v>242</v>
      </c>
      <c r="D9" s="261"/>
      <c r="E9" s="261"/>
      <c r="F9" s="261"/>
      <c r="G9" s="261"/>
      <c r="K9" s="186"/>
      <c r="M9" s="183">
        <v>1895016</v>
      </c>
      <c r="N9" s="184">
        <v>1810240</v>
      </c>
      <c r="O9" s="184">
        <v>84776</v>
      </c>
      <c r="P9" s="184">
        <v>868431</v>
      </c>
      <c r="Q9" s="184">
        <v>183729</v>
      </c>
      <c r="R9" s="184">
        <v>142893</v>
      </c>
      <c r="S9" s="184">
        <v>81449</v>
      </c>
      <c r="T9" s="184">
        <v>110456</v>
      </c>
      <c r="U9" s="184"/>
      <c r="V9" s="184">
        <v>57681</v>
      </c>
      <c r="W9" s="184">
        <v>29416</v>
      </c>
      <c r="X9" s="184">
        <v>27523</v>
      </c>
      <c r="Y9" s="184">
        <v>31536</v>
      </c>
      <c r="Z9" s="184">
        <v>37807</v>
      </c>
      <c r="AA9" s="184">
        <v>92030</v>
      </c>
      <c r="AB9" s="184">
        <v>48960</v>
      </c>
      <c r="AC9" s="184">
        <v>55019</v>
      </c>
      <c r="AD9" s="184">
        <v>43311</v>
      </c>
      <c r="AE9" s="184">
        <v>2111</v>
      </c>
      <c r="AF9" s="184">
        <v>45556</v>
      </c>
      <c r="AG9" s="184">
        <v>12465</v>
      </c>
      <c r="AH9" s="184">
        <v>24644</v>
      </c>
      <c r="AI9" s="9"/>
      <c r="AJ9" s="9"/>
    </row>
    <row r="10" spans="1:36" ht="26.25" customHeight="1">
      <c r="A10" s="162"/>
      <c r="B10" s="162"/>
      <c r="K10" s="7"/>
      <c r="M10" s="181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5"/>
      <c r="AF10" s="185"/>
      <c r="AG10" s="185"/>
      <c r="AH10" s="185"/>
      <c r="AI10" s="1"/>
      <c r="AJ10" s="1"/>
    </row>
    <row r="11" spans="1:36" ht="26.25" customHeight="1">
      <c r="A11" s="162"/>
      <c r="B11" s="270" t="s">
        <v>554</v>
      </c>
      <c r="C11" s="271"/>
      <c r="D11" s="260" t="s">
        <v>243</v>
      </c>
      <c r="E11" s="269"/>
      <c r="F11" s="269"/>
      <c r="G11" s="269"/>
      <c r="H11" s="269"/>
      <c r="I11" s="269"/>
      <c r="J11" s="269"/>
      <c r="K11" s="269"/>
      <c r="M11" s="181">
        <v>1612788</v>
      </c>
      <c r="N11" s="182">
        <v>1541148</v>
      </c>
      <c r="O11" s="182">
        <v>71641</v>
      </c>
      <c r="P11" s="182">
        <v>737767</v>
      </c>
      <c r="Q11" s="182">
        <v>156100</v>
      </c>
      <c r="R11" s="182">
        <v>122104</v>
      </c>
      <c r="S11" s="182">
        <v>69086</v>
      </c>
      <c r="T11" s="182">
        <v>94800</v>
      </c>
      <c r="U11" s="182"/>
      <c r="V11" s="2">
        <v>49243</v>
      </c>
      <c r="W11" s="182">
        <v>25231</v>
      </c>
      <c r="X11" s="182">
        <v>23487</v>
      </c>
      <c r="Y11" s="182">
        <v>26974</v>
      </c>
      <c r="Z11" s="182">
        <v>32413</v>
      </c>
      <c r="AA11" s="182">
        <v>78778</v>
      </c>
      <c r="AB11" s="182">
        <v>41453</v>
      </c>
      <c r="AC11" s="182">
        <v>46747</v>
      </c>
      <c r="AD11" s="182">
        <v>36964</v>
      </c>
      <c r="AE11" s="185">
        <v>1776</v>
      </c>
      <c r="AF11" s="185">
        <v>38845</v>
      </c>
      <c r="AG11" s="185">
        <v>10503</v>
      </c>
      <c r="AH11" s="185">
        <v>20516</v>
      </c>
      <c r="AI11" s="1"/>
      <c r="AJ11" s="1"/>
    </row>
    <row r="12" spans="1:36" ht="14.25" customHeight="1">
      <c r="A12" s="162"/>
      <c r="B12" s="162"/>
      <c r="K12" s="7"/>
      <c r="M12" s="181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5"/>
      <c r="AF12" s="185"/>
      <c r="AG12" s="185"/>
      <c r="AH12" s="185"/>
      <c r="AI12" s="1"/>
      <c r="AJ12" s="1"/>
    </row>
    <row r="13" spans="1:36" ht="26.25" customHeight="1">
      <c r="A13" s="162"/>
      <c r="B13" s="270" t="s">
        <v>555</v>
      </c>
      <c r="C13" s="271"/>
      <c r="D13" s="260" t="s">
        <v>244</v>
      </c>
      <c r="E13" s="269"/>
      <c r="F13" s="269"/>
      <c r="G13" s="269"/>
      <c r="H13" s="269"/>
      <c r="I13" s="269"/>
      <c r="J13" s="269"/>
      <c r="K13" s="269"/>
      <c r="M13" s="181">
        <v>219556</v>
      </c>
      <c r="N13" s="182">
        <v>209708</v>
      </c>
      <c r="O13" s="182">
        <v>9847</v>
      </c>
      <c r="P13" s="182">
        <v>102708</v>
      </c>
      <c r="Q13" s="182">
        <v>20888</v>
      </c>
      <c r="R13" s="182">
        <v>16767</v>
      </c>
      <c r="S13" s="182">
        <v>9681</v>
      </c>
      <c r="T13" s="182">
        <v>12076</v>
      </c>
      <c r="U13" s="182"/>
      <c r="V13" s="182">
        <v>6630</v>
      </c>
      <c r="W13" s="182">
        <v>3313</v>
      </c>
      <c r="X13" s="182">
        <v>2902</v>
      </c>
      <c r="Y13" s="182">
        <v>3538</v>
      </c>
      <c r="Z13" s="182">
        <v>4283</v>
      </c>
      <c r="AA13" s="182">
        <v>10397</v>
      </c>
      <c r="AB13" s="182">
        <v>5580</v>
      </c>
      <c r="AC13" s="182">
        <v>6085</v>
      </c>
      <c r="AD13" s="182">
        <v>4861</v>
      </c>
      <c r="AE13" s="185">
        <v>237</v>
      </c>
      <c r="AF13" s="185">
        <v>5193</v>
      </c>
      <c r="AG13" s="185">
        <v>1512</v>
      </c>
      <c r="AH13" s="185">
        <v>2905</v>
      </c>
      <c r="AI13" s="1"/>
      <c r="AJ13" s="1"/>
    </row>
    <row r="14" spans="1:36" ht="14.25" customHeight="1">
      <c r="A14" s="162"/>
      <c r="B14" s="162"/>
      <c r="K14" s="7"/>
      <c r="M14" s="181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5"/>
      <c r="AF14" s="185"/>
      <c r="AG14" s="185"/>
      <c r="AH14" s="185"/>
      <c r="AI14" s="1"/>
      <c r="AJ14" s="1"/>
    </row>
    <row r="15" spans="1:36" ht="26.25" customHeight="1">
      <c r="A15" s="162"/>
      <c r="B15" s="270" t="s">
        <v>556</v>
      </c>
      <c r="C15" s="271"/>
      <c r="D15" s="260" t="s">
        <v>245</v>
      </c>
      <c r="E15" s="269"/>
      <c r="F15" s="269"/>
      <c r="G15" s="269"/>
      <c r="H15" s="269"/>
      <c r="I15" s="269"/>
      <c r="J15" s="269"/>
      <c r="K15" s="269"/>
      <c r="M15" s="181">
        <v>62672</v>
      </c>
      <c r="N15" s="182">
        <v>59384</v>
      </c>
      <c r="O15" s="182">
        <v>3288</v>
      </c>
      <c r="P15" s="182">
        <v>27956</v>
      </c>
      <c r="Q15" s="182">
        <v>6742</v>
      </c>
      <c r="R15" s="182">
        <v>4022</v>
      </c>
      <c r="S15" s="182">
        <v>2682</v>
      </c>
      <c r="T15" s="182">
        <v>3580</v>
      </c>
      <c r="U15" s="182"/>
      <c r="V15" s="182">
        <v>1808</v>
      </c>
      <c r="W15" s="182">
        <v>871</v>
      </c>
      <c r="X15" s="182">
        <v>1134</v>
      </c>
      <c r="Y15" s="182">
        <v>1024</v>
      </c>
      <c r="Z15" s="182">
        <v>1110</v>
      </c>
      <c r="AA15" s="182">
        <v>2855</v>
      </c>
      <c r="AB15" s="182">
        <v>1927</v>
      </c>
      <c r="AC15" s="182">
        <v>2187</v>
      </c>
      <c r="AD15" s="182">
        <v>1486</v>
      </c>
      <c r="AE15" s="185">
        <v>98</v>
      </c>
      <c r="AF15" s="185">
        <v>1517</v>
      </c>
      <c r="AG15" s="185">
        <v>449</v>
      </c>
      <c r="AH15" s="185">
        <v>1223</v>
      </c>
      <c r="AI15" s="1"/>
      <c r="AJ15" s="1"/>
    </row>
    <row r="16" spans="1:36" ht="13.5" customHeight="1">
      <c r="A16" s="162"/>
      <c r="B16" s="162"/>
      <c r="M16" s="181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5"/>
      <c r="AF16" s="185"/>
      <c r="AG16" s="185"/>
      <c r="AH16" s="185"/>
      <c r="AI16" s="1"/>
      <c r="AJ16" s="1"/>
    </row>
    <row r="17" spans="1:36" ht="26.25" customHeight="1">
      <c r="A17" s="162"/>
      <c r="B17" s="162"/>
      <c r="K17" s="7"/>
      <c r="M17" s="181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5"/>
      <c r="AF17" s="185"/>
      <c r="AG17" s="185"/>
      <c r="AH17" s="185"/>
      <c r="AI17" s="1"/>
      <c r="AJ17" s="1"/>
    </row>
    <row r="18" spans="1:36" s="12" customFormat="1" ht="26.25" customHeight="1">
      <c r="A18" s="167"/>
      <c r="B18" s="167" t="s">
        <v>412</v>
      </c>
      <c r="C18" s="261" t="s">
        <v>246</v>
      </c>
      <c r="D18" s="261"/>
      <c r="E18" s="261"/>
      <c r="F18" s="261"/>
      <c r="G18" s="261"/>
      <c r="K18" s="186"/>
      <c r="M18" s="183">
        <v>92461</v>
      </c>
      <c r="N18" s="184">
        <v>88803</v>
      </c>
      <c r="O18" s="184">
        <v>3658</v>
      </c>
      <c r="P18" s="184">
        <v>48591</v>
      </c>
      <c r="Q18" s="184">
        <v>10022</v>
      </c>
      <c r="R18" s="184">
        <v>6479</v>
      </c>
      <c r="S18" s="184">
        <v>3631</v>
      </c>
      <c r="T18" s="184">
        <v>4320</v>
      </c>
      <c r="U18" s="184"/>
      <c r="V18" s="12">
        <v>2407</v>
      </c>
      <c r="W18" s="184">
        <v>1287</v>
      </c>
      <c r="X18" s="184">
        <v>680</v>
      </c>
      <c r="Y18" s="184">
        <v>938</v>
      </c>
      <c r="Z18" s="184">
        <v>1292</v>
      </c>
      <c r="AA18" s="184">
        <v>4085</v>
      </c>
      <c r="AB18" s="184">
        <v>975</v>
      </c>
      <c r="AC18" s="184">
        <v>2797</v>
      </c>
      <c r="AD18" s="184">
        <v>1298</v>
      </c>
      <c r="AE18" s="237">
        <v>-55</v>
      </c>
      <c r="AF18" s="184">
        <v>2275</v>
      </c>
      <c r="AG18" s="184">
        <v>399</v>
      </c>
      <c r="AH18" s="184">
        <v>1039</v>
      </c>
      <c r="AI18" s="9"/>
      <c r="AJ18" s="9"/>
    </row>
    <row r="19" spans="1:36" ht="26.25" customHeight="1">
      <c r="A19" s="162"/>
      <c r="B19" s="162"/>
      <c r="K19" s="7"/>
      <c r="M19" s="181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7"/>
      <c r="AE19" s="185"/>
      <c r="AF19" s="185"/>
      <c r="AG19" s="185"/>
      <c r="AH19" s="185"/>
      <c r="AI19" s="1"/>
      <c r="AJ19" s="1"/>
    </row>
    <row r="20" spans="1:36" ht="26.25" customHeight="1">
      <c r="A20" s="162"/>
      <c r="B20" s="270" t="s">
        <v>554</v>
      </c>
      <c r="C20" s="271"/>
      <c r="D20" s="260" t="s">
        <v>247</v>
      </c>
      <c r="E20" s="260"/>
      <c r="F20" s="260"/>
      <c r="G20" s="260"/>
      <c r="H20" s="260"/>
      <c r="I20" s="2" t="s">
        <v>557</v>
      </c>
      <c r="J20" s="269" t="s">
        <v>248</v>
      </c>
      <c r="K20" s="269"/>
      <c r="M20" s="181">
        <v>26396</v>
      </c>
      <c r="N20" s="182">
        <v>25291</v>
      </c>
      <c r="O20" s="182">
        <v>1106</v>
      </c>
      <c r="P20" s="182">
        <v>11138</v>
      </c>
      <c r="Q20" s="182">
        <v>2677</v>
      </c>
      <c r="R20" s="182">
        <v>1924</v>
      </c>
      <c r="S20" s="182">
        <v>1591</v>
      </c>
      <c r="T20" s="182">
        <v>1612</v>
      </c>
      <c r="U20" s="182"/>
      <c r="V20" s="182">
        <v>818</v>
      </c>
      <c r="W20" s="182">
        <v>391</v>
      </c>
      <c r="X20" s="182">
        <v>540</v>
      </c>
      <c r="Y20" s="182">
        <v>478</v>
      </c>
      <c r="Z20" s="182">
        <v>671</v>
      </c>
      <c r="AA20" s="182">
        <v>1141</v>
      </c>
      <c r="AB20" s="182">
        <v>767</v>
      </c>
      <c r="AC20" s="182">
        <v>799</v>
      </c>
      <c r="AD20" s="187">
        <v>745</v>
      </c>
      <c r="AE20" s="185">
        <v>42</v>
      </c>
      <c r="AF20" s="185">
        <v>475</v>
      </c>
      <c r="AG20" s="185">
        <v>228</v>
      </c>
      <c r="AH20" s="185">
        <v>360</v>
      </c>
      <c r="AI20" s="1"/>
      <c r="AJ20" s="1"/>
    </row>
    <row r="21" spans="1:36" ht="26.25" customHeight="1">
      <c r="A21" s="162"/>
      <c r="B21" s="162"/>
      <c r="I21" s="2" t="s">
        <v>558</v>
      </c>
      <c r="J21" s="269" t="s">
        <v>249</v>
      </c>
      <c r="K21" s="269"/>
      <c r="M21" s="181">
        <v>57375</v>
      </c>
      <c r="N21" s="182">
        <v>54441</v>
      </c>
      <c r="O21" s="182">
        <v>2934</v>
      </c>
      <c r="P21" s="182">
        <v>17187</v>
      </c>
      <c r="Q21" s="182">
        <v>4763</v>
      </c>
      <c r="R21" s="182">
        <v>4422</v>
      </c>
      <c r="S21" s="182">
        <v>4212</v>
      </c>
      <c r="T21" s="182">
        <v>4775</v>
      </c>
      <c r="U21" s="182"/>
      <c r="V21" s="3">
        <v>2298</v>
      </c>
      <c r="W21" s="182">
        <v>1060</v>
      </c>
      <c r="X21" s="182">
        <v>1935</v>
      </c>
      <c r="Y21" s="182">
        <v>1644</v>
      </c>
      <c r="Z21" s="182">
        <v>2118</v>
      </c>
      <c r="AA21" s="182">
        <v>2823</v>
      </c>
      <c r="AB21" s="182">
        <v>3159</v>
      </c>
      <c r="AC21" s="182">
        <v>1783</v>
      </c>
      <c r="AD21" s="187">
        <v>2262</v>
      </c>
      <c r="AE21" s="185">
        <v>262</v>
      </c>
      <c r="AF21" s="185">
        <v>1011</v>
      </c>
      <c r="AG21" s="185">
        <v>740</v>
      </c>
      <c r="AH21" s="185">
        <v>922</v>
      </c>
      <c r="AI21" s="1"/>
      <c r="AJ21" s="1"/>
    </row>
    <row r="22" spans="1:36" ht="13.5" customHeight="1">
      <c r="A22" s="162"/>
      <c r="B22" s="162"/>
      <c r="K22" s="7"/>
      <c r="M22" s="181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7"/>
      <c r="AE22" s="185"/>
      <c r="AF22" s="185"/>
      <c r="AG22" s="185"/>
      <c r="AH22" s="185"/>
      <c r="AI22" s="1"/>
      <c r="AJ22" s="1"/>
    </row>
    <row r="23" spans="1:36" ht="26.25" customHeight="1">
      <c r="A23" s="162"/>
      <c r="B23" s="270" t="s">
        <v>555</v>
      </c>
      <c r="C23" s="271"/>
      <c r="D23" s="274" t="s">
        <v>350</v>
      </c>
      <c r="E23" s="274"/>
      <c r="F23" s="274"/>
      <c r="G23" s="274"/>
      <c r="H23" s="274"/>
      <c r="I23" s="2" t="s">
        <v>557</v>
      </c>
      <c r="J23" s="269" t="s">
        <v>248</v>
      </c>
      <c r="K23" s="269"/>
      <c r="M23" s="181">
        <v>5699</v>
      </c>
      <c r="N23" s="182">
        <v>5382</v>
      </c>
      <c r="O23" s="182">
        <v>317</v>
      </c>
      <c r="P23" s="182">
        <v>1625</v>
      </c>
      <c r="Q23" s="182">
        <v>539</v>
      </c>
      <c r="R23" s="182">
        <v>436</v>
      </c>
      <c r="S23" s="182">
        <v>399</v>
      </c>
      <c r="T23" s="182">
        <v>397</v>
      </c>
      <c r="U23" s="182"/>
      <c r="V23" s="182">
        <v>222</v>
      </c>
      <c r="W23" s="182">
        <v>110</v>
      </c>
      <c r="X23" s="182">
        <v>185</v>
      </c>
      <c r="Y23" s="182">
        <v>123</v>
      </c>
      <c r="Z23" s="182">
        <v>213</v>
      </c>
      <c r="AA23" s="182">
        <v>377</v>
      </c>
      <c r="AB23" s="182">
        <v>310</v>
      </c>
      <c r="AC23" s="182">
        <v>264</v>
      </c>
      <c r="AD23" s="187">
        <v>183</v>
      </c>
      <c r="AE23" s="185">
        <v>3</v>
      </c>
      <c r="AF23" s="185">
        <v>153</v>
      </c>
      <c r="AG23" s="185">
        <v>78</v>
      </c>
      <c r="AH23" s="185">
        <v>82</v>
      </c>
      <c r="AI23" s="1"/>
      <c r="AJ23" s="1"/>
    </row>
    <row r="24" spans="1:36" ht="26.25" customHeight="1">
      <c r="A24" s="162"/>
      <c r="B24" s="162"/>
      <c r="D24" s="268" t="s">
        <v>349</v>
      </c>
      <c r="E24" s="268"/>
      <c r="F24" s="268"/>
      <c r="G24" s="268"/>
      <c r="H24" s="268"/>
      <c r="I24" s="2" t="s">
        <v>558</v>
      </c>
      <c r="J24" s="269" t="s">
        <v>249</v>
      </c>
      <c r="K24" s="269"/>
      <c r="M24" s="238">
        <v>-1221</v>
      </c>
      <c r="N24" s="239">
        <v>-1153</v>
      </c>
      <c r="O24" s="239">
        <v>-68</v>
      </c>
      <c r="P24" s="239">
        <v>-348</v>
      </c>
      <c r="Q24" s="239">
        <v>-115</v>
      </c>
      <c r="R24" s="239">
        <v>-93</v>
      </c>
      <c r="S24" s="239">
        <v>-85</v>
      </c>
      <c r="T24" s="239">
        <v>-85</v>
      </c>
      <c r="U24" s="182"/>
      <c r="V24" s="239">
        <v>-48</v>
      </c>
      <c r="W24" s="239">
        <v>-23</v>
      </c>
      <c r="X24" s="239">
        <v>-40</v>
      </c>
      <c r="Y24" s="239">
        <v>-26</v>
      </c>
      <c r="Z24" s="239">
        <v>-46</v>
      </c>
      <c r="AA24" s="239">
        <v>-81</v>
      </c>
      <c r="AB24" s="239">
        <v>-66</v>
      </c>
      <c r="AC24" s="239">
        <v>-57</v>
      </c>
      <c r="AD24" s="239">
        <v>-39</v>
      </c>
      <c r="AE24" s="239">
        <v>-1</v>
      </c>
      <c r="AF24" s="239">
        <v>-33</v>
      </c>
      <c r="AG24" s="239">
        <v>-17</v>
      </c>
      <c r="AH24" s="239">
        <v>-18</v>
      </c>
      <c r="AI24" s="1"/>
      <c r="AJ24" s="1"/>
    </row>
    <row r="25" spans="1:36" ht="12" customHeight="1">
      <c r="A25" s="162"/>
      <c r="B25" s="162"/>
      <c r="K25" s="7"/>
      <c r="M25" s="181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7"/>
      <c r="AE25" s="185"/>
      <c r="AF25" s="185"/>
      <c r="AG25" s="185"/>
      <c r="AH25" s="185"/>
      <c r="AI25" s="1"/>
      <c r="AJ25" s="1"/>
    </row>
    <row r="26" spans="1:36" ht="26.25" customHeight="1">
      <c r="A26" s="162"/>
      <c r="B26" s="270" t="s">
        <v>556</v>
      </c>
      <c r="C26" s="271"/>
      <c r="D26" s="260" t="s">
        <v>250</v>
      </c>
      <c r="E26" s="260"/>
      <c r="F26" s="260"/>
      <c r="G26" s="260"/>
      <c r="H26" s="260"/>
      <c r="I26" s="2" t="s">
        <v>557</v>
      </c>
      <c r="J26" s="269" t="s">
        <v>248</v>
      </c>
      <c r="K26" s="269"/>
      <c r="M26" s="181">
        <v>127840</v>
      </c>
      <c r="N26" s="182">
        <v>122209</v>
      </c>
      <c r="O26" s="182">
        <v>5631</v>
      </c>
      <c r="P26" s="182">
        <v>57610</v>
      </c>
      <c r="Q26" s="182">
        <v>12527</v>
      </c>
      <c r="R26" s="182">
        <v>9296</v>
      </c>
      <c r="S26" s="182">
        <v>6302</v>
      </c>
      <c r="T26" s="182">
        <v>7697</v>
      </c>
      <c r="U26" s="182" t="s">
        <v>759</v>
      </c>
      <c r="V26" s="3">
        <v>3976</v>
      </c>
      <c r="W26" s="182">
        <v>2006</v>
      </c>
      <c r="X26" s="182">
        <v>2052</v>
      </c>
      <c r="Y26" s="182">
        <v>2163</v>
      </c>
      <c r="Z26" s="182">
        <v>2731</v>
      </c>
      <c r="AA26" s="182">
        <v>5877</v>
      </c>
      <c r="AB26" s="182">
        <v>3311</v>
      </c>
      <c r="AC26" s="182">
        <v>3790</v>
      </c>
      <c r="AD26" s="187">
        <v>2871</v>
      </c>
      <c r="AE26" s="185">
        <v>177</v>
      </c>
      <c r="AF26" s="185">
        <v>2898</v>
      </c>
      <c r="AG26" s="185">
        <v>901</v>
      </c>
      <c r="AH26" s="185">
        <v>1656</v>
      </c>
      <c r="AI26" s="1"/>
      <c r="AJ26" s="1"/>
    </row>
    <row r="27" spans="1:36" ht="26.25" customHeight="1">
      <c r="A27" s="162"/>
      <c r="B27" s="162"/>
      <c r="I27" s="2" t="s">
        <v>558</v>
      </c>
      <c r="J27" s="269" t="s">
        <v>249</v>
      </c>
      <c r="K27" s="269"/>
      <c r="M27" s="181">
        <v>11320</v>
      </c>
      <c r="N27" s="182">
        <v>10790</v>
      </c>
      <c r="O27" s="182">
        <v>530</v>
      </c>
      <c r="P27" s="182">
        <v>4943</v>
      </c>
      <c r="Q27" s="182">
        <v>1072</v>
      </c>
      <c r="R27" s="182">
        <v>849</v>
      </c>
      <c r="S27" s="182">
        <v>534</v>
      </c>
      <c r="T27" s="182">
        <v>695</v>
      </c>
      <c r="U27" s="182"/>
      <c r="V27" s="182">
        <v>359</v>
      </c>
      <c r="W27" s="182">
        <v>183</v>
      </c>
      <c r="X27" s="182">
        <v>201</v>
      </c>
      <c r="Y27" s="182">
        <v>208</v>
      </c>
      <c r="Z27" s="182">
        <v>251</v>
      </c>
      <c r="AA27" s="182">
        <v>569</v>
      </c>
      <c r="AB27" s="182">
        <v>320</v>
      </c>
      <c r="AC27" s="182">
        <v>329</v>
      </c>
      <c r="AD27" s="187">
        <v>277</v>
      </c>
      <c r="AE27" s="185">
        <v>17</v>
      </c>
      <c r="AF27" s="185">
        <v>273</v>
      </c>
      <c r="AG27" s="185">
        <v>85</v>
      </c>
      <c r="AH27" s="185">
        <v>154</v>
      </c>
      <c r="AI27" s="1"/>
      <c r="AJ27" s="1"/>
    </row>
    <row r="28" spans="1:36" ht="13.5" customHeight="1">
      <c r="A28" s="162"/>
      <c r="B28" s="162"/>
      <c r="K28" s="7"/>
      <c r="M28" s="181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5"/>
      <c r="AF28" s="185"/>
      <c r="AG28" s="185"/>
      <c r="AH28" s="185"/>
      <c r="AI28" s="1"/>
      <c r="AJ28" s="1"/>
    </row>
    <row r="29" spans="1:36" ht="26.25" customHeight="1">
      <c r="A29" s="162"/>
      <c r="B29" s="162"/>
      <c r="K29" s="7"/>
      <c r="M29" s="181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5"/>
      <c r="AF29" s="185"/>
      <c r="AG29" s="185"/>
      <c r="AH29" s="185"/>
      <c r="AI29" s="1"/>
      <c r="AJ29" s="1"/>
    </row>
    <row r="30" spans="1:36" s="12" customFormat="1" ht="26.25" customHeight="1">
      <c r="A30" s="167"/>
      <c r="B30" s="167" t="s">
        <v>413</v>
      </c>
      <c r="C30" s="261" t="s">
        <v>251</v>
      </c>
      <c r="D30" s="261"/>
      <c r="E30" s="261"/>
      <c r="F30" s="261"/>
      <c r="G30" s="261"/>
      <c r="K30" s="186"/>
      <c r="M30" s="183">
        <v>976657</v>
      </c>
      <c r="N30" s="184">
        <v>923248</v>
      </c>
      <c r="O30" s="184">
        <v>53409</v>
      </c>
      <c r="P30" s="184">
        <v>452451</v>
      </c>
      <c r="Q30" s="184">
        <v>68149</v>
      </c>
      <c r="R30" s="184">
        <v>41623</v>
      </c>
      <c r="S30" s="184">
        <v>67872</v>
      </c>
      <c r="T30" s="184">
        <v>60488</v>
      </c>
      <c r="U30" s="184"/>
      <c r="V30" s="184">
        <v>36278</v>
      </c>
      <c r="W30" s="184">
        <v>26991</v>
      </c>
      <c r="X30" s="184">
        <v>23055</v>
      </c>
      <c r="Y30" s="184">
        <v>17802</v>
      </c>
      <c r="Z30" s="184">
        <v>34128</v>
      </c>
      <c r="AA30" s="184">
        <v>46023</v>
      </c>
      <c r="AB30" s="184">
        <v>32611</v>
      </c>
      <c r="AC30" s="184">
        <v>26014</v>
      </c>
      <c r="AD30" s="237">
        <v>-10239</v>
      </c>
      <c r="AE30" s="184">
        <v>1556</v>
      </c>
      <c r="AF30" s="184">
        <v>27540</v>
      </c>
      <c r="AG30" s="184">
        <v>11955</v>
      </c>
      <c r="AH30" s="184">
        <v>12359</v>
      </c>
      <c r="AI30" s="9"/>
      <c r="AJ30" s="9"/>
    </row>
    <row r="31" spans="1:36" ht="26.25" customHeight="1">
      <c r="A31" s="162"/>
      <c r="B31" s="162"/>
      <c r="K31" s="7"/>
      <c r="M31" s="181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7"/>
      <c r="AE31" s="185"/>
      <c r="AF31" s="185"/>
      <c r="AG31" s="185"/>
      <c r="AH31" s="185"/>
      <c r="AI31" s="1"/>
      <c r="AJ31" s="1"/>
    </row>
    <row r="32" spans="1:36" ht="26.25" customHeight="1">
      <c r="A32" s="162"/>
      <c r="B32" s="270" t="s">
        <v>554</v>
      </c>
      <c r="C32" s="271"/>
      <c r="D32" s="260" t="s">
        <v>252</v>
      </c>
      <c r="E32" s="260"/>
      <c r="F32" s="260"/>
      <c r="G32" s="260"/>
      <c r="H32" s="260"/>
      <c r="I32" s="260"/>
      <c r="J32" s="260"/>
      <c r="K32" s="7"/>
      <c r="M32" s="181">
        <v>632091</v>
      </c>
      <c r="N32" s="182">
        <v>597301</v>
      </c>
      <c r="O32" s="182">
        <v>34790</v>
      </c>
      <c r="P32" s="182">
        <v>327111</v>
      </c>
      <c r="Q32" s="182">
        <v>41670</v>
      </c>
      <c r="R32" s="182">
        <v>18223</v>
      </c>
      <c r="S32" s="182">
        <v>45204</v>
      </c>
      <c r="T32" s="182">
        <v>35213</v>
      </c>
      <c r="U32" s="182"/>
      <c r="V32" s="182">
        <v>23731</v>
      </c>
      <c r="W32" s="182">
        <v>20675</v>
      </c>
      <c r="X32" s="182">
        <v>11454</v>
      </c>
      <c r="Y32" s="182">
        <v>8836</v>
      </c>
      <c r="Z32" s="182">
        <v>22931</v>
      </c>
      <c r="AA32" s="182">
        <v>27092</v>
      </c>
      <c r="AB32" s="182">
        <v>19323</v>
      </c>
      <c r="AC32" s="182">
        <v>16762</v>
      </c>
      <c r="AD32" s="185">
        <v>-20924</v>
      </c>
      <c r="AE32" s="185">
        <v>476</v>
      </c>
      <c r="AF32" s="182">
        <v>19633</v>
      </c>
      <c r="AG32" s="185">
        <v>7783</v>
      </c>
      <c r="AH32" s="182">
        <v>6898</v>
      </c>
      <c r="AI32" s="1"/>
      <c r="AJ32" s="1"/>
    </row>
    <row r="33" spans="1:36" ht="13.5" customHeight="1">
      <c r="A33" s="162"/>
      <c r="B33" s="162"/>
      <c r="K33" s="7"/>
      <c r="M33" s="181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7"/>
      <c r="AE33" s="185"/>
      <c r="AF33" s="185"/>
      <c r="AG33" s="185"/>
      <c r="AH33" s="185"/>
      <c r="AI33" s="1"/>
      <c r="AJ33" s="1"/>
    </row>
    <row r="34" spans="1:36" ht="26.25" customHeight="1">
      <c r="A34" s="162"/>
      <c r="B34" s="270" t="s">
        <v>555</v>
      </c>
      <c r="C34" s="271"/>
      <c r="D34" s="260" t="s">
        <v>253</v>
      </c>
      <c r="E34" s="260"/>
      <c r="F34" s="260"/>
      <c r="G34" s="260"/>
      <c r="H34" s="260"/>
      <c r="I34" s="260"/>
      <c r="J34" s="260"/>
      <c r="K34" s="7"/>
      <c r="M34" s="181">
        <v>21224</v>
      </c>
      <c r="N34" s="182">
        <v>21639</v>
      </c>
      <c r="O34" s="239">
        <v>-415</v>
      </c>
      <c r="P34" s="182">
        <v>25053</v>
      </c>
      <c r="Q34" s="239">
        <v>68</v>
      </c>
      <c r="R34" s="182">
        <v>-1</v>
      </c>
      <c r="S34" s="239">
        <v>-469</v>
      </c>
      <c r="T34" s="239">
        <v>-542</v>
      </c>
      <c r="U34" s="182"/>
      <c r="V34" s="2">
        <v>-158</v>
      </c>
      <c r="W34" s="239">
        <v>-70</v>
      </c>
      <c r="X34" s="239">
        <v>-358</v>
      </c>
      <c r="Y34" s="239">
        <v>-202</v>
      </c>
      <c r="Z34" s="239">
        <v>-188</v>
      </c>
      <c r="AA34" s="239">
        <v>-490</v>
      </c>
      <c r="AB34" s="239">
        <v>-365</v>
      </c>
      <c r="AC34" s="239">
        <v>-261</v>
      </c>
      <c r="AD34" s="239">
        <v>-378</v>
      </c>
      <c r="AE34" s="239">
        <v>-44</v>
      </c>
      <c r="AF34" s="239">
        <v>-96</v>
      </c>
      <c r="AG34" s="239">
        <v>-116</v>
      </c>
      <c r="AH34" s="239">
        <v>-159</v>
      </c>
      <c r="AI34" s="1"/>
      <c r="AJ34" s="1"/>
    </row>
    <row r="35" spans="1:36" ht="13.5" customHeight="1">
      <c r="A35" s="162"/>
      <c r="B35" s="162"/>
      <c r="K35" s="7"/>
      <c r="M35" s="181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7"/>
      <c r="AE35" s="185"/>
      <c r="AF35" s="185"/>
      <c r="AG35" s="185"/>
      <c r="AH35" s="185"/>
      <c r="AI35" s="1"/>
      <c r="AJ35" s="1"/>
    </row>
    <row r="36" spans="1:36" ht="26.25" customHeight="1">
      <c r="A36" s="162"/>
      <c r="B36" s="270" t="s">
        <v>556</v>
      </c>
      <c r="C36" s="271"/>
      <c r="D36" s="260" t="s">
        <v>254</v>
      </c>
      <c r="E36" s="260"/>
      <c r="F36" s="260"/>
      <c r="G36" s="260"/>
      <c r="H36" s="260"/>
      <c r="I36" s="260"/>
      <c r="J36" s="260"/>
      <c r="K36" s="7"/>
      <c r="M36" s="181">
        <v>323342</v>
      </c>
      <c r="N36" s="182">
        <v>304308</v>
      </c>
      <c r="O36" s="182">
        <v>19034</v>
      </c>
      <c r="P36" s="182">
        <v>100288</v>
      </c>
      <c r="Q36" s="182">
        <v>26411</v>
      </c>
      <c r="R36" s="182">
        <v>23401</v>
      </c>
      <c r="S36" s="182">
        <v>23137</v>
      </c>
      <c r="T36" s="182">
        <v>25818</v>
      </c>
      <c r="U36" s="182"/>
      <c r="V36" s="182">
        <v>12704</v>
      </c>
      <c r="W36" s="182">
        <v>6387</v>
      </c>
      <c r="X36" s="182">
        <v>11959</v>
      </c>
      <c r="Y36" s="182">
        <v>9168</v>
      </c>
      <c r="Z36" s="182">
        <v>11385</v>
      </c>
      <c r="AA36" s="182">
        <v>19421</v>
      </c>
      <c r="AB36" s="182">
        <v>13653</v>
      </c>
      <c r="AC36" s="182">
        <v>9514</v>
      </c>
      <c r="AD36" s="182">
        <v>11062</v>
      </c>
      <c r="AE36" s="182">
        <v>1125</v>
      </c>
      <c r="AF36" s="182">
        <v>8003</v>
      </c>
      <c r="AG36" s="182">
        <v>4287</v>
      </c>
      <c r="AH36" s="182">
        <v>5620</v>
      </c>
      <c r="AI36" s="1"/>
      <c r="AJ36" s="1"/>
    </row>
    <row r="37" spans="1:36" ht="26.25" customHeight="1">
      <c r="A37" s="162"/>
      <c r="B37" s="162"/>
      <c r="C37" s="268" t="s">
        <v>559</v>
      </c>
      <c r="D37" s="268"/>
      <c r="E37" s="260" t="s">
        <v>255</v>
      </c>
      <c r="F37" s="269"/>
      <c r="G37" s="269"/>
      <c r="H37" s="269"/>
      <c r="I37" s="269"/>
      <c r="J37" s="269"/>
      <c r="K37" s="269"/>
      <c r="M37" s="181">
        <v>46015</v>
      </c>
      <c r="N37" s="182">
        <v>41806</v>
      </c>
      <c r="O37" s="182">
        <v>4209</v>
      </c>
      <c r="P37" s="182">
        <v>4512</v>
      </c>
      <c r="Q37" s="182">
        <v>506</v>
      </c>
      <c r="R37" s="182">
        <v>2414</v>
      </c>
      <c r="S37" s="182">
        <v>4770</v>
      </c>
      <c r="T37" s="182">
        <v>5410</v>
      </c>
      <c r="U37" s="182"/>
      <c r="V37" s="182">
        <v>1714</v>
      </c>
      <c r="W37" s="182">
        <v>1132</v>
      </c>
      <c r="X37" s="182">
        <v>4940</v>
      </c>
      <c r="Y37" s="182">
        <v>2385</v>
      </c>
      <c r="Z37" s="182">
        <v>3497</v>
      </c>
      <c r="AA37" s="182">
        <v>3500</v>
      </c>
      <c r="AB37" s="182">
        <v>3198</v>
      </c>
      <c r="AC37" s="182">
        <v>1237</v>
      </c>
      <c r="AD37" s="187">
        <v>2590</v>
      </c>
      <c r="AE37" s="185">
        <v>401</v>
      </c>
      <c r="AF37" s="185">
        <v>1287</v>
      </c>
      <c r="AG37" s="185">
        <v>1324</v>
      </c>
      <c r="AH37" s="185">
        <v>1196</v>
      </c>
      <c r="AI37" s="1"/>
      <c r="AJ37" s="1"/>
    </row>
    <row r="38" spans="1:36" ht="26.25" customHeight="1">
      <c r="A38" s="162"/>
      <c r="B38" s="162"/>
      <c r="C38" s="268" t="s">
        <v>560</v>
      </c>
      <c r="D38" s="268"/>
      <c r="E38" s="260" t="s">
        <v>256</v>
      </c>
      <c r="F38" s="269"/>
      <c r="G38" s="269"/>
      <c r="H38" s="269"/>
      <c r="I38" s="269"/>
      <c r="J38" s="269"/>
      <c r="K38" s="269"/>
      <c r="M38" s="181">
        <v>64585</v>
      </c>
      <c r="N38" s="182">
        <v>61325</v>
      </c>
      <c r="O38" s="182">
        <v>3260</v>
      </c>
      <c r="P38" s="182">
        <v>22877</v>
      </c>
      <c r="Q38" s="182">
        <v>7750</v>
      </c>
      <c r="R38" s="182">
        <v>4540</v>
      </c>
      <c r="S38" s="182">
        <v>5130</v>
      </c>
      <c r="T38" s="182">
        <v>4877</v>
      </c>
      <c r="U38" s="182"/>
      <c r="V38" s="182">
        <v>2372</v>
      </c>
      <c r="W38" s="182">
        <v>1129</v>
      </c>
      <c r="X38" s="182">
        <v>1570</v>
      </c>
      <c r="Y38" s="182">
        <v>1355</v>
      </c>
      <c r="Z38" s="182">
        <v>1476</v>
      </c>
      <c r="AA38" s="182">
        <v>2842</v>
      </c>
      <c r="AB38" s="182">
        <v>1986</v>
      </c>
      <c r="AC38" s="182">
        <v>1938</v>
      </c>
      <c r="AD38" s="187">
        <v>1483</v>
      </c>
      <c r="AE38" s="185">
        <v>157</v>
      </c>
      <c r="AF38" s="185">
        <v>1310</v>
      </c>
      <c r="AG38" s="185">
        <v>687</v>
      </c>
      <c r="AH38" s="185">
        <v>1097</v>
      </c>
      <c r="AI38" s="1"/>
      <c r="AJ38" s="1"/>
    </row>
    <row r="39" spans="1:36" ht="26.25" customHeight="1">
      <c r="A39" s="162"/>
      <c r="B39" s="162"/>
      <c r="C39" s="268" t="s">
        <v>561</v>
      </c>
      <c r="D39" s="268"/>
      <c r="E39" s="260" t="s">
        <v>257</v>
      </c>
      <c r="F39" s="269"/>
      <c r="G39" s="269"/>
      <c r="H39" s="269"/>
      <c r="I39" s="269"/>
      <c r="J39" s="269"/>
      <c r="K39" s="269"/>
      <c r="M39" s="181">
        <v>212742</v>
      </c>
      <c r="N39" s="182">
        <v>201176</v>
      </c>
      <c r="O39" s="182">
        <v>11566</v>
      </c>
      <c r="P39" s="182">
        <v>72898</v>
      </c>
      <c r="Q39" s="182">
        <v>18154</v>
      </c>
      <c r="R39" s="182">
        <v>16446</v>
      </c>
      <c r="S39" s="182">
        <v>13237</v>
      </c>
      <c r="T39" s="182">
        <v>15531</v>
      </c>
      <c r="U39" s="182"/>
      <c r="V39" s="182">
        <v>8619</v>
      </c>
      <c r="W39" s="182">
        <v>4126</v>
      </c>
      <c r="X39" s="182">
        <v>5450</v>
      </c>
      <c r="Y39" s="182">
        <v>5427</v>
      </c>
      <c r="Z39" s="182">
        <v>6412</v>
      </c>
      <c r="AA39" s="182">
        <v>13079</v>
      </c>
      <c r="AB39" s="182">
        <v>8469</v>
      </c>
      <c r="AC39" s="182">
        <v>6340</v>
      </c>
      <c r="AD39" s="187">
        <v>6989</v>
      </c>
      <c r="AE39" s="185">
        <v>566</v>
      </c>
      <c r="AF39" s="185">
        <v>5406</v>
      </c>
      <c r="AG39" s="185">
        <v>2267</v>
      </c>
      <c r="AH39" s="185">
        <v>3327</v>
      </c>
      <c r="AI39" s="1"/>
      <c r="AJ39" s="1"/>
    </row>
    <row r="40" spans="1:36" ht="24" customHeight="1" thickBo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188"/>
      <c r="N40" s="189"/>
      <c r="O40" s="189"/>
      <c r="P40" s="189"/>
      <c r="Q40" s="189"/>
      <c r="R40" s="189"/>
      <c r="S40" s="189"/>
      <c r="T40" s="189"/>
      <c r="U40" s="182"/>
      <c r="V40" s="189"/>
      <c r="W40" s="189"/>
      <c r="X40" s="189"/>
      <c r="Y40" s="189"/>
      <c r="Z40" s="189"/>
      <c r="AA40" s="189"/>
      <c r="AB40" s="189"/>
      <c r="AC40" s="190"/>
      <c r="AD40" s="190"/>
      <c r="AE40" s="191"/>
      <c r="AF40" s="192"/>
      <c r="AG40" s="189"/>
      <c r="AH40" s="192"/>
      <c r="AI40" s="1"/>
      <c r="AJ40" s="1"/>
    </row>
    <row r="41" spans="1:34" ht="22.5" customHeight="1">
      <c r="A41" s="125" t="s">
        <v>371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"/>
      <c r="T41" s="49"/>
      <c r="U41" s="1"/>
      <c r="V41" s="49"/>
      <c r="W41" s="49"/>
      <c r="X41" s="49"/>
      <c r="Y41" s="49"/>
      <c r="Z41" s="49"/>
      <c r="AA41" s="1"/>
      <c r="AB41" s="193"/>
      <c r="AC41" s="193"/>
      <c r="AD41" s="193"/>
      <c r="AG41" s="193"/>
      <c r="AH41" s="180" t="s">
        <v>564</v>
      </c>
    </row>
    <row r="42" spans="1:22" ht="23.25" customHeight="1">
      <c r="A42" s="4" t="s">
        <v>529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33" ht="22.5" customHeight="1">
      <c r="A43" s="4" t="s">
        <v>563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55"/>
      <c r="AB43" s="176"/>
      <c r="AC43" s="176"/>
      <c r="AD43" s="176"/>
      <c r="AG43" s="176"/>
    </row>
    <row r="44" ht="24" customHeight="1">
      <c r="A44" s="4"/>
    </row>
  </sheetData>
  <sheetProtection/>
  <mergeCells count="39">
    <mergeCell ref="J4:L4"/>
    <mergeCell ref="D23:H23"/>
    <mergeCell ref="B20:C20"/>
    <mergeCell ref="D20:H20"/>
    <mergeCell ref="J20:K20"/>
    <mergeCell ref="A1:T1"/>
    <mergeCell ref="D15:K15"/>
    <mergeCell ref="B11:C11"/>
    <mergeCell ref="D11:K11"/>
    <mergeCell ref="C9:G9"/>
    <mergeCell ref="A4:D4"/>
    <mergeCell ref="C18:G18"/>
    <mergeCell ref="D24:H24"/>
    <mergeCell ref="V1:AH1"/>
    <mergeCell ref="B13:C13"/>
    <mergeCell ref="B15:C15"/>
    <mergeCell ref="D13:K13"/>
    <mergeCell ref="J24:K24"/>
    <mergeCell ref="A3:L3"/>
    <mergeCell ref="J21:K21"/>
    <mergeCell ref="B23:C23"/>
    <mergeCell ref="E38:K38"/>
    <mergeCell ref="B26:C26"/>
    <mergeCell ref="D26:H26"/>
    <mergeCell ref="J26:K26"/>
    <mergeCell ref="B36:C36"/>
    <mergeCell ref="C30:G30"/>
    <mergeCell ref="B34:C34"/>
    <mergeCell ref="B32:C32"/>
    <mergeCell ref="C39:D39"/>
    <mergeCell ref="E39:K39"/>
    <mergeCell ref="C37:D37"/>
    <mergeCell ref="E37:K37"/>
    <mergeCell ref="D32:J32"/>
    <mergeCell ref="J23:K23"/>
    <mergeCell ref="D34:J34"/>
    <mergeCell ref="D36:J36"/>
    <mergeCell ref="J27:K27"/>
    <mergeCell ref="C38:D38"/>
  </mergeCells>
  <printOptions horizontalCentered="1"/>
  <pageMargins left="0.4330708661417323" right="0.4724409448818898" top="0.7480314960629921" bottom="0.3937007874015748" header="0.35433070866141736" footer="0.5118110236220472"/>
  <pageSetup fitToWidth="2" horizontalDpi="600" verticalDpi="600" orientation="portrait" paperSize="9" scale="72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61"/>
  <sheetViews>
    <sheetView showGridLines="0" zoomScale="90" zoomScaleNormal="90" zoomScalePageLayoutView="0" workbookViewId="0" topLeftCell="A1">
      <selection activeCell="A1" sqref="A1:AC1"/>
    </sheetView>
  </sheetViews>
  <sheetFormatPr defaultColWidth="3.625" defaultRowHeight="20.25" customHeight="1"/>
  <cols>
    <col min="1" max="13" width="4.125" style="2" customWidth="1"/>
    <col min="14" max="21" width="5.125" style="2" customWidth="1"/>
    <col min="22" max="29" width="4.00390625" style="2" customWidth="1"/>
    <col min="30" max="30" width="4.625" style="2" bestFit="1" customWidth="1"/>
    <col min="31" max="16384" width="3.625" style="2" customWidth="1"/>
  </cols>
  <sheetData>
    <row r="1" spans="1:29" ht="24" customHeight="1">
      <c r="A1" s="294" t="s">
        <v>441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</row>
    <row r="2" spans="1:35" ht="20.25" customHeight="1" thickBot="1">
      <c r="A2" s="292" t="s">
        <v>407</v>
      </c>
      <c r="B2" s="292"/>
      <c r="C2" s="292"/>
      <c r="D2" s="292"/>
      <c r="E2" s="292"/>
      <c r="F2" s="292"/>
      <c r="G2" s="292"/>
      <c r="AC2" s="123" t="s">
        <v>374</v>
      </c>
      <c r="AD2" s="14"/>
      <c r="AE2" s="14"/>
      <c r="AF2" s="14"/>
      <c r="AG2" s="14"/>
      <c r="AH2" s="14"/>
      <c r="AI2" s="14"/>
    </row>
    <row r="3" spans="1:29" ht="20.25" customHeight="1">
      <c r="A3" s="301" t="s">
        <v>408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2"/>
      <c r="N3" s="295" t="s">
        <v>409</v>
      </c>
      <c r="O3" s="266"/>
      <c r="P3" s="266"/>
      <c r="Q3" s="266"/>
      <c r="R3" s="266"/>
      <c r="S3" s="266"/>
      <c r="T3" s="266"/>
      <c r="U3" s="267"/>
      <c r="V3" s="295" t="s">
        <v>410</v>
      </c>
      <c r="W3" s="266"/>
      <c r="X3" s="266"/>
      <c r="Y3" s="266"/>
      <c r="Z3" s="266"/>
      <c r="AA3" s="266"/>
      <c r="AB3" s="266"/>
      <c r="AC3" s="266"/>
    </row>
    <row r="4" spans="1:29" ht="20.25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4"/>
      <c r="N4" s="297" t="s">
        <v>716</v>
      </c>
      <c r="O4" s="298"/>
      <c r="P4" s="298"/>
      <c r="Q4" s="299"/>
      <c r="R4" s="297" t="s">
        <v>761</v>
      </c>
      <c r="S4" s="298"/>
      <c r="T4" s="298"/>
      <c r="U4" s="299"/>
      <c r="V4" s="288" t="s">
        <v>760</v>
      </c>
      <c r="W4" s="289"/>
      <c r="X4" s="289"/>
      <c r="Y4" s="289"/>
      <c r="Z4" s="289"/>
      <c r="AA4" s="289"/>
      <c r="AB4" s="289"/>
      <c r="AC4" s="289"/>
    </row>
    <row r="5" spans="1:29" s="12" customFormat="1" ht="20.25" customHeight="1">
      <c r="A5" s="296" t="s">
        <v>227</v>
      </c>
      <c r="B5" s="296"/>
      <c r="C5" s="296"/>
      <c r="D5" s="296"/>
      <c r="E5" s="296"/>
      <c r="F5" s="296"/>
      <c r="G5" s="296"/>
      <c r="H5" s="296"/>
      <c r="I5" s="194"/>
      <c r="J5" s="151"/>
      <c r="M5" s="195"/>
      <c r="N5" s="291">
        <v>327252</v>
      </c>
      <c r="O5" s="291"/>
      <c r="P5" s="291"/>
      <c r="Q5" s="291"/>
      <c r="R5" s="291">
        <v>339082</v>
      </c>
      <c r="S5" s="291"/>
      <c r="T5" s="291"/>
      <c r="U5" s="291"/>
      <c r="V5" s="290">
        <f>(R5-N5)/N5*100</f>
        <v>3.6149511691296</v>
      </c>
      <c r="W5" s="290"/>
      <c r="X5" s="290"/>
      <c r="Y5" s="290"/>
      <c r="Z5" s="290"/>
      <c r="AA5" s="290"/>
      <c r="AB5" s="290"/>
      <c r="AC5" s="290"/>
    </row>
    <row r="6" spans="13:29" ht="20.25" customHeight="1">
      <c r="M6" s="52"/>
      <c r="N6" s="277"/>
      <c r="O6" s="277"/>
      <c r="P6" s="277"/>
      <c r="Q6" s="277"/>
      <c r="R6" s="277"/>
      <c r="S6" s="277"/>
      <c r="T6" s="277"/>
      <c r="U6" s="277"/>
      <c r="V6" s="285"/>
      <c r="W6" s="285"/>
      <c r="X6" s="285"/>
      <c r="Y6" s="285"/>
      <c r="Z6" s="285"/>
      <c r="AA6" s="285"/>
      <c r="AB6" s="285"/>
      <c r="AC6" s="285"/>
    </row>
    <row r="7" spans="2:29" s="12" customFormat="1" ht="20.25" customHeight="1">
      <c r="B7" s="261" t="s">
        <v>228</v>
      </c>
      <c r="C7" s="261"/>
      <c r="D7" s="261"/>
      <c r="E7" s="261"/>
      <c r="F7" s="261"/>
      <c r="G7" s="261"/>
      <c r="H7" s="261"/>
      <c r="I7" s="261"/>
      <c r="J7" s="261"/>
      <c r="K7" s="261"/>
      <c r="M7" s="119"/>
      <c r="N7" s="286">
        <v>1019</v>
      </c>
      <c r="O7" s="286"/>
      <c r="P7" s="286"/>
      <c r="Q7" s="286"/>
      <c r="R7" s="286">
        <v>978</v>
      </c>
      <c r="S7" s="286"/>
      <c r="T7" s="286"/>
      <c r="U7" s="286"/>
      <c r="V7" s="285">
        <f>(R7-N7)/N7*100</f>
        <v>-4.023552502453385</v>
      </c>
      <c r="W7" s="285"/>
      <c r="X7" s="285"/>
      <c r="Y7" s="285"/>
      <c r="Z7" s="285"/>
      <c r="AA7" s="285"/>
      <c r="AB7" s="285"/>
      <c r="AC7" s="285"/>
    </row>
    <row r="8" spans="3:29" ht="20.25" customHeight="1">
      <c r="C8" s="141" t="s">
        <v>411</v>
      </c>
      <c r="D8" s="260" t="s">
        <v>229</v>
      </c>
      <c r="E8" s="260"/>
      <c r="F8" s="260"/>
      <c r="G8" s="260"/>
      <c r="H8" s="260"/>
      <c r="I8" s="260"/>
      <c r="J8" s="260"/>
      <c r="K8" s="260"/>
      <c r="L8" s="260"/>
      <c r="M8" s="52"/>
      <c r="N8" s="277">
        <v>746</v>
      </c>
      <c r="O8" s="277"/>
      <c r="P8" s="277"/>
      <c r="Q8" s="277"/>
      <c r="R8" s="277">
        <v>764</v>
      </c>
      <c r="S8" s="277"/>
      <c r="T8" s="277"/>
      <c r="U8" s="277"/>
      <c r="V8" s="278">
        <f>(R8-N8)/N8*100</f>
        <v>2.4128686327077746</v>
      </c>
      <c r="W8" s="278"/>
      <c r="X8" s="278"/>
      <c r="Y8" s="278"/>
      <c r="Z8" s="278"/>
      <c r="AA8" s="278"/>
      <c r="AB8" s="278"/>
      <c r="AC8" s="278"/>
    </row>
    <row r="9" spans="3:29" ht="20.25" customHeight="1">
      <c r="C9" s="141" t="s">
        <v>412</v>
      </c>
      <c r="D9" s="260" t="s">
        <v>230</v>
      </c>
      <c r="E9" s="260"/>
      <c r="F9" s="260"/>
      <c r="G9" s="260"/>
      <c r="H9" s="260"/>
      <c r="I9" s="260"/>
      <c r="J9" s="260"/>
      <c r="K9" s="260"/>
      <c r="L9" s="260"/>
      <c r="M9" s="52"/>
      <c r="N9" s="277">
        <v>67</v>
      </c>
      <c r="O9" s="277"/>
      <c r="P9" s="277"/>
      <c r="Q9" s="277"/>
      <c r="R9" s="277">
        <v>59</v>
      </c>
      <c r="S9" s="277"/>
      <c r="T9" s="277"/>
      <c r="U9" s="277"/>
      <c r="V9" s="278">
        <f>(R9-N9)/N9*100</f>
        <v>-11.940298507462686</v>
      </c>
      <c r="W9" s="278"/>
      <c r="X9" s="278"/>
      <c r="Y9" s="278"/>
      <c r="Z9" s="278"/>
      <c r="AA9" s="278"/>
      <c r="AB9" s="278"/>
      <c r="AC9" s="278"/>
    </row>
    <row r="10" spans="3:29" ht="20.25" customHeight="1">
      <c r="C10" s="141" t="s">
        <v>413</v>
      </c>
      <c r="D10" s="260" t="s">
        <v>231</v>
      </c>
      <c r="E10" s="260"/>
      <c r="F10" s="260"/>
      <c r="G10" s="260"/>
      <c r="H10" s="260"/>
      <c r="I10" s="260"/>
      <c r="J10" s="260"/>
      <c r="K10" s="260"/>
      <c r="L10" s="260"/>
      <c r="M10" s="52"/>
      <c r="N10" s="277">
        <v>205</v>
      </c>
      <c r="O10" s="277"/>
      <c r="P10" s="277"/>
      <c r="Q10" s="277"/>
      <c r="R10" s="277">
        <v>156</v>
      </c>
      <c r="S10" s="277"/>
      <c r="T10" s="277"/>
      <c r="U10" s="277"/>
      <c r="V10" s="278">
        <f>(R10-N10)/N10*100</f>
        <v>-23.902439024390244</v>
      </c>
      <c r="W10" s="278"/>
      <c r="X10" s="278"/>
      <c r="Y10" s="278"/>
      <c r="Z10" s="278"/>
      <c r="AA10" s="278"/>
      <c r="AB10" s="278"/>
      <c r="AC10" s="278"/>
    </row>
    <row r="11" spans="13:29" ht="10.5" customHeight="1">
      <c r="M11" s="52"/>
      <c r="N11" s="196"/>
      <c r="O11" s="196"/>
      <c r="P11" s="196"/>
      <c r="Q11" s="196"/>
      <c r="R11" s="196"/>
      <c r="S11" s="196"/>
      <c r="T11" s="196"/>
      <c r="U11" s="196"/>
      <c r="V11" s="197"/>
      <c r="W11" s="197"/>
      <c r="X11" s="197"/>
      <c r="Y11" s="197"/>
      <c r="Z11" s="197"/>
      <c r="AA11" s="197"/>
      <c r="AB11" s="197"/>
      <c r="AC11" s="197"/>
    </row>
    <row r="12" spans="2:29" s="12" customFormat="1" ht="20.25" customHeight="1">
      <c r="B12" s="261" t="s">
        <v>232</v>
      </c>
      <c r="C12" s="261"/>
      <c r="D12" s="261"/>
      <c r="E12" s="261"/>
      <c r="F12" s="261"/>
      <c r="G12" s="261"/>
      <c r="H12" s="261"/>
      <c r="I12" s="261"/>
      <c r="J12" s="261"/>
      <c r="K12" s="261"/>
      <c r="M12" s="119"/>
      <c r="N12" s="286">
        <v>20385</v>
      </c>
      <c r="O12" s="286"/>
      <c r="P12" s="286"/>
      <c r="Q12" s="286"/>
      <c r="R12" s="286">
        <v>24036</v>
      </c>
      <c r="S12" s="286"/>
      <c r="T12" s="286"/>
      <c r="U12" s="286"/>
      <c r="V12" s="285">
        <f>(R12-N12)/N12*100</f>
        <v>17.910228108903606</v>
      </c>
      <c r="W12" s="285"/>
      <c r="X12" s="285"/>
      <c r="Y12" s="285"/>
      <c r="Z12" s="285"/>
      <c r="AA12" s="285"/>
      <c r="AB12" s="285"/>
      <c r="AC12" s="285"/>
    </row>
    <row r="13" spans="3:29" ht="20.25" customHeight="1">
      <c r="C13" s="141" t="s">
        <v>414</v>
      </c>
      <c r="D13" s="260" t="s">
        <v>233</v>
      </c>
      <c r="E13" s="260"/>
      <c r="F13" s="260"/>
      <c r="G13" s="260"/>
      <c r="H13" s="260"/>
      <c r="I13" s="260"/>
      <c r="J13" s="260"/>
      <c r="K13" s="260"/>
      <c r="L13" s="260"/>
      <c r="M13" s="52"/>
      <c r="N13" s="277" t="s">
        <v>440</v>
      </c>
      <c r="O13" s="277"/>
      <c r="P13" s="277"/>
      <c r="Q13" s="277"/>
      <c r="R13" s="277" t="s">
        <v>440</v>
      </c>
      <c r="S13" s="277"/>
      <c r="T13" s="277"/>
      <c r="U13" s="277"/>
      <c r="V13" s="278" t="s">
        <v>762</v>
      </c>
      <c r="W13" s="278"/>
      <c r="X13" s="278"/>
      <c r="Y13" s="278"/>
      <c r="Z13" s="278"/>
      <c r="AA13" s="278"/>
      <c r="AB13" s="278"/>
      <c r="AC13" s="278"/>
    </row>
    <row r="14" spans="3:29" ht="20.25" customHeight="1">
      <c r="C14" s="141" t="s">
        <v>415</v>
      </c>
      <c r="D14" s="260" t="s">
        <v>234</v>
      </c>
      <c r="E14" s="260"/>
      <c r="F14" s="260"/>
      <c r="G14" s="260"/>
      <c r="H14" s="260"/>
      <c r="I14" s="260"/>
      <c r="J14" s="260"/>
      <c r="K14" s="260"/>
      <c r="L14" s="260"/>
      <c r="M14" s="52"/>
      <c r="N14" s="277">
        <v>3744</v>
      </c>
      <c r="O14" s="277"/>
      <c r="P14" s="277"/>
      <c r="Q14" s="277"/>
      <c r="R14" s="277">
        <v>4390</v>
      </c>
      <c r="S14" s="277"/>
      <c r="T14" s="277"/>
      <c r="U14" s="277"/>
      <c r="V14" s="278">
        <f>(R14-N14)/N14*100</f>
        <v>17.254273504273502</v>
      </c>
      <c r="W14" s="278"/>
      <c r="X14" s="278"/>
      <c r="Y14" s="278"/>
      <c r="Z14" s="278"/>
      <c r="AA14" s="278"/>
      <c r="AB14" s="278"/>
      <c r="AC14" s="278"/>
    </row>
    <row r="15" spans="3:29" ht="20.25" customHeight="1">
      <c r="C15" s="141" t="s">
        <v>416</v>
      </c>
      <c r="D15" s="260" t="s">
        <v>235</v>
      </c>
      <c r="E15" s="260"/>
      <c r="F15" s="260"/>
      <c r="G15" s="260"/>
      <c r="H15" s="260"/>
      <c r="I15" s="260"/>
      <c r="J15" s="260"/>
      <c r="K15" s="260"/>
      <c r="L15" s="260"/>
      <c r="M15" s="52"/>
      <c r="N15" s="277">
        <v>16641</v>
      </c>
      <c r="O15" s="277"/>
      <c r="P15" s="277"/>
      <c r="Q15" s="277"/>
      <c r="R15" s="277">
        <v>19646</v>
      </c>
      <c r="S15" s="277"/>
      <c r="T15" s="277"/>
      <c r="U15" s="277"/>
      <c r="V15" s="278">
        <f>(R15-N15)/N15*100</f>
        <v>18.057809025899886</v>
      </c>
      <c r="W15" s="278"/>
      <c r="X15" s="278"/>
      <c r="Y15" s="278"/>
      <c r="Z15" s="278"/>
      <c r="AA15" s="278"/>
      <c r="AB15" s="278"/>
      <c r="AC15" s="278"/>
    </row>
    <row r="16" spans="13:29" ht="9.75" customHeight="1">
      <c r="M16" s="52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</row>
    <row r="17" spans="2:29" s="12" customFormat="1" ht="20.25" customHeight="1">
      <c r="B17" s="261" t="s">
        <v>236</v>
      </c>
      <c r="C17" s="261"/>
      <c r="D17" s="261"/>
      <c r="E17" s="261"/>
      <c r="F17" s="261"/>
      <c r="G17" s="261"/>
      <c r="H17" s="261"/>
      <c r="I17" s="261"/>
      <c r="J17" s="261"/>
      <c r="K17" s="261"/>
      <c r="M17" s="119"/>
      <c r="N17" s="286">
        <v>302174</v>
      </c>
      <c r="O17" s="286"/>
      <c r="P17" s="286"/>
      <c r="Q17" s="286"/>
      <c r="R17" s="286">
        <v>309241</v>
      </c>
      <c r="S17" s="286"/>
      <c r="T17" s="286"/>
      <c r="U17" s="286"/>
      <c r="V17" s="285">
        <f>(R17-N17)/N17*100</f>
        <v>2.3387187514478414</v>
      </c>
      <c r="W17" s="285"/>
      <c r="X17" s="285"/>
      <c r="Y17" s="285"/>
      <c r="Z17" s="285"/>
      <c r="AA17" s="285"/>
      <c r="AB17" s="285"/>
      <c r="AC17" s="285"/>
    </row>
    <row r="18" spans="2:29" ht="20.25" customHeight="1">
      <c r="B18" s="140"/>
      <c r="C18" s="141" t="s">
        <v>417</v>
      </c>
      <c r="D18" s="260" t="s">
        <v>237</v>
      </c>
      <c r="E18" s="260"/>
      <c r="F18" s="260"/>
      <c r="G18" s="260"/>
      <c r="H18" s="260"/>
      <c r="I18" s="260"/>
      <c r="J18" s="260"/>
      <c r="K18" s="260"/>
      <c r="L18" s="260"/>
      <c r="M18" s="52"/>
      <c r="N18" s="277">
        <v>8163</v>
      </c>
      <c r="O18" s="277"/>
      <c r="P18" s="277"/>
      <c r="Q18" s="277"/>
      <c r="R18" s="277">
        <v>6047</v>
      </c>
      <c r="S18" s="277"/>
      <c r="T18" s="277"/>
      <c r="U18" s="277"/>
      <c r="V18" s="278">
        <f aca="true" t="shared" si="0" ref="V18:V26">(R18-N18)/N18*100</f>
        <v>-25.921842459879947</v>
      </c>
      <c r="W18" s="278"/>
      <c r="X18" s="278"/>
      <c r="Y18" s="278"/>
      <c r="Z18" s="278"/>
      <c r="AA18" s="278"/>
      <c r="AB18" s="278"/>
      <c r="AC18" s="278"/>
    </row>
    <row r="19" spans="2:29" ht="20.25" customHeight="1">
      <c r="B19" s="140"/>
      <c r="C19" s="141" t="s">
        <v>418</v>
      </c>
      <c r="D19" s="260" t="s">
        <v>530</v>
      </c>
      <c r="E19" s="260"/>
      <c r="F19" s="260"/>
      <c r="G19" s="260"/>
      <c r="H19" s="260"/>
      <c r="I19" s="260"/>
      <c r="J19" s="260"/>
      <c r="K19" s="260"/>
      <c r="L19" s="260"/>
      <c r="M19" s="52"/>
      <c r="N19" s="277">
        <v>33224</v>
      </c>
      <c r="O19" s="277"/>
      <c r="P19" s="277"/>
      <c r="Q19" s="277"/>
      <c r="R19" s="277">
        <v>35787</v>
      </c>
      <c r="S19" s="277"/>
      <c r="T19" s="277"/>
      <c r="U19" s="277"/>
      <c r="V19" s="278">
        <f t="shared" si="0"/>
        <v>7.714302913556466</v>
      </c>
      <c r="W19" s="278"/>
      <c r="X19" s="278"/>
      <c r="Y19" s="278"/>
      <c r="Z19" s="278"/>
      <c r="AA19" s="278"/>
      <c r="AB19" s="278"/>
      <c r="AC19" s="278"/>
    </row>
    <row r="20" spans="2:29" ht="20.25" customHeight="1">
      <c r="B20" s="140"/>
      <c r="C20" s="141" t="s">
        <v>419</v>
      </c>
      <c r="D20" s="260" t="s">
        <v>238</v>
      </c>
      <c r="E20" s="260"/>
      <c r="F20" s="260"/>
      <c r="G20" s="260"/>
      <c r="H20" s="260"/>
      <c r="I20" s="260"/>
      <c r="J20" s="260"/>
      <c r="K20" s="260"/>
      <c r="L20" s="260"/>
      <c r="M20" s="52"/>
      <c r="N20" s="277">
        <v>9877</v>
      </c>
      <c r="O20" s="277"/>
      <c r="P20" s="277"/>
      <c r="Q20" s="277"/>
      <c r="R20" s="277">
        <v>9851</v>
      </c>
      <c r="S20" s="277"/>
      <c r="T20" s="277"/>
      <c r="U20" s="277"/>
      <c r="V20" s="278">
        <f t="shared" si="0"/>
        <v>-0.26323782525058215</v>
      </c>
      <c r="W20" s="278"/>
      <c r="X20" s="278"/>
      <c r="Y20" s="278"/>
      <c r="Z20" s="278"/>
      <c r="AA20" s="278"/>
      <c r="AB20" s="278"/>
      <c r="AC20" s="278"/>
    </row>
    <row r="21" spans="2:29" ht="20.25" customHeight="1">
      <c r="B21" s="140" t="s">
        <v>420</v>
      </c>
      <c r="C21" s="141" t="s">
        <v>421</v>
      </c>
      <c r="D21" s="260" t="s">
        <v>239</v>
      </c>
      <c r="E21" s="260"/>
      <c r="F21" s="260"/>
      <c r="G21" s="260"/>
      <c r="H21" s="260"/>
      <c r="I21" s="260"/>
      <c r="J21" s="260"/>
      <c r="K21" s="260"/>
      <c r="L21" s="260"/>
      <c r="M21" s="52"/>
      <c r="N21" s="277">
        <v>52802</v>
      </c>
      <c r="O21" s="277"/>
      <c r="P21" s="277"/>
      <c r="Q21" s="277"/>
      <c r="R21" s="277">
        <v>52599</v>
      </c>
      <c r="S21" s="277"/>
      <c r="T21" s="277"/>
      <c r="U21" s="277"/>
      <c r="V21" s="278">
        <f t="shared" si="0"/>
        <v>-0.3844551342752168</v>
      </c>
      <c r="W21" s="278"/>
      <c r="X21" s="278"/>
      <c r="Y21" s="278"/>
      <c r="Z21" s="278"/>
      <c r="AA21" s="278"/>
      <c r="AB21" s="278"/>
      <c r="AC21" s="278"/>
    </row>
    <row r="22" spans="2:29" ht="20.25" customHeight="1">
      <c r="B22" s="140" t="s">
        <v>422</v>
      </c>
      <c r="C22" s="141" t="s">
        <v>411</v>
      </c>
      <c r="D22" s="260" t="s">
        <v>725</v>
      </c>
      <c r="E22" s="260"/>
      <c r="F22" s="260"/>
      <c r="G22" s="260"/>
      <c r="H22" s="260"/>
      <c r="I22" s="260"/>
      <c r="J22" s="260"/>
      <c r="K22" s="260"/>
      <c r="L22" s="260"/>
      <c r="M22" s="52"/>
      <c r="N22" s="277">
        <v>11430</v>
      </c>
      <c r="O22" s="277"/>
      <c r="P22" s="277"/>
      <c r="Q22" s="277"/>
      <c r="R22" s="277">
        <v>11809</v>
      </c>
      <c r="S22" s="277"/>
      <c r="T22" s="277"/>
      <c r="U22" s="277"/>
      <c r="V22" s="278">
        <f t="shared" si="0"/>
        <v>3.31583552055993</v>
      </c>
      <c r="W22" s="278"/>
      <c r="X22" s="278"/>
      <c r="Y22" s="278"/>
      <c r="Z22" s="278"/>
      <c r="AA22" s="278"/>
      <c r="AB22" s="278"/>
      <c r="AC22" s="278"/>
    </row>
    <row r="23" spans="2:29" ht="20.25" customHeight="1">
      <c r="B23" s="140" t="s">
        <v>2</v>
      </c>
      <c r="C23" s="141" t="s">
        <v>412</v>
      </c>
      <c r="D23" s="260" t="s">
        <v>726</v>
      </c>
      <c r="E23" s="260"/>
      <c r="F23" s="260"/>
      <c r="G23" s="260"/>
      <c r="H23" s="260"/>
      <c r="I23" s="260"/>
      <c r="J23" s="260"/>
      <c r="K23" s="260"/>
      <c r="L23" s="260"/>
      <c r="M23" s="52"/>
      <c r="N23" s="277">
        <v>9613</v>
      </c>
      <c r="O23" s="277"/>
      <c r="P23" s="277"/>
      <c r="Q23" s="277"/>
      <c r="R23" s="277">
        <v>9870</v>
      </c>
      <c r="S23" s="277"/>
      <c r="T23" s="277"/>
      <c r="U23" s="277"/>
      <c r="V23" s="278">
        <f t="shared" si="0"/>
        <v>2.673463018828669</v>
      </c>
      <c r="W23" s="278"/>
      <c r="X23" s="278"/>
      <c r="Y23" s="278"/>
      <c r="Z23" s="278"/>
      <c r="AA23" s="278"/>
      <c r="AB23" s="278"/>
      <c r="AC23" s="278"/>
    </row>
    <row r="24" spans="2:29" ht="20.25" customHeight="1">
      <c r="B24" s="140" t="s">
        <v>420</v>
      </c>
      <c r="C24" s="141" t="s">
        <v>413</v>
      </c>
      <c r="D24" s="260" t="s">
        <v>240</v>
      </c>
      <c r="E24" s="260"/>
      <c r="F24" s="260"/>
      <c r="G24" s="260"/>
      <c r="H24" s="260"/>
      <c r="I24" s="260"/>
      <c r="J24" s="260"/>
      <c r="K24" s="260"/>
      <c r="L24" s="260"/>
      <c r="M24" s="52"/>
      <c r="N24" s="277">
        <v>119559</v>
      </c>
      <c r="O24" s="277"/>
      <c r="P24" s="277"/>
      <c r="Q24" s="277"/>
      <c r="R24" s="277">
        <v>124976</v>
      </c>
      <c r="S24" s="277"/>
      <c r="T24" s="277"/>
      <c r="U24" s="277"/>
      <c r="V24" s="278">
        <f t="shared" si="0"/>
        <v>4.530817420687693</v>
      </c>
      <c r="W24" s="278"/>
      <c r="X24" s="278"/>
      <c r="Y24" s="278"/>
      <c r="Z24" s="278"/>
      <c r="AA24" s="278"/>
      <c r="AB24" s="278"/>
      <c r="AC24" s="278"/>
    </row>
    <row r="25" spans="2:29" ht="20.25" customHeight="1">
      <c r="B25" s="140" t="s">
        <v>420</v>
      </c>
      <c r="C25" s="141" t="s">
        <v>1</v>
      </c>
      <c r="D25" s="260" t="s">
        <v>531</v>
      </c>
      <c r="E25" s="260"/>
      <c r="F25" s="260"/>
      <c r="G25" s="260"/>
      <c r="H25" s="260"/>
      <c r="I25" s="260"/>
      <c r="J25" s="260"/>
      <c r="K25" s="260"/>
      <c r="L25" s="260"/>
      <c r="M25" s="52"/>
      <c r="N25" s="277">
        <v>43726</v>
      </c>
      <c r="O25" s="277"/>
      <c r="P25" s="277"/>
      <c r="Q25" s="277"/>
      <c r="R25" s="277">
        <v>44081</v>
      </c>
      <c r="S25" s="277"/>
      <c r="T25" s="277"/>
      <c r="U25" s="277"/>
      <c r="V25" s="278">
        <f t="shared" si="0"/>
        <v>0.8118739422769062</v>
      </c>
      <c r="W25" s="278"/>
      <c r="X25" s="278"/>
      <c r="Y25" s="278"/>
      <c r="Z25" s="278"/>
      <c r="AA25" s="278"/>
      <c r="AB25" s="278"/>
      <c r="AC25" s="278"/>
    </row>
    <row r="26" spans="2:29" ht="20.25" customHeight="1">
      <c r="B26" s="140" t="s">
        <v>2</v>
      </c>
      <c r="C26" s="141" t="s">
        <v>204</v>
      </c>
      <c r="D26" s="260" t="s">
        <v>423</v>
      </c>
      <c r="E26" s="260"/>
      <c r="F26" s="260"/>
      <c r="G26" s="260"/>
      <c r="H26" s="260"/>
      <c r="I26" s="260"/>
      <c r="J26" s="260"/>
      <c r="K26" s="260"/>
      <c r="L26" s="260"/>
      <c r="M26" s="52"/>
      <c r="N26" s="277">
        <v>13781</v>
      </c>
      <c r="O26" s="277"/>
      <c r="P26" s="277"/>
      <c r="Q26" s="277"/>
      <c r="R26" s="277">
        <v>14221</v>
      </c>
      <c r="S26" s="277"/>
      <c r="T26" s="277"/>
      <c r="U26" s="277"/>
      <c r="V26" s="278">
        <f t="shared" si="0"/>
        <v>3.192801683477251</v>
      </c>
      <c r="W26" s="278"/>
      <c r="X26" s="278"/>
      <c r="Y26" s="278"/>
      <c r="Z26" s="278"/>
      <c r="AA26" s="278"/>
      <c r="AB26" s="278"/>
      <c r="AC26" s="278"/>
    </row>
    <row r="27" spans="13:29" ht="10.5" customHeight="1">
      <c r="M27" s="52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</row>
    <row r="28" spans="1:29" ht="20.25" customHeight="1" thickBot="1">
      <c r="A28" s="72"/>
      <c r="B28" s="73"/>
      <c r="C28" s="74"/>
      <c r="D28" s="293" t="s">
        <v>241</v>
      </c>
      <c r="E28" s="293"/>
      <c r="F28" s="284" t="s">
        <v>727</v>
      </c>
      <c r="G28" s="284"/>
      <c r="H28" s="284"/>
      <c r="I28" s="284"/>
      <c r="J28" s="284"/>
      <c r="K28" s="284"/>
      <c r="L28" s="284"/>
      <c r="M28" s="137"/>
      <c r="N28" s="276">
        <v>1305</v>
      </c>
      <c r="O28" s="276"/>
      <c r="P28" s="276"/>
      <c r="Q28" s="276"/>
      <c r="R28" s="276">
        <v>1521</v>
      </c>
      <c r="S28" s="276"/>
      <c r="T28" s="276"/>
      <c r="U28" s="276"/>
      <c r="V28" s="281">
        <f>(R28-N28)/N28*100</f>
        <v>16.551724137931036</v>
      </c>
      <c r="W28" s="281"/>
      <c r="X28" s="281"/>
      <c r="Y28" s="281"/>
      <c r="Z28" s="281"/>
      <c r="AA28" s="281"/>
      <c r="AB28" s="281"/>
      <c r="AC28" s="281"/>
    </row>
    <row r="29" spans="1:29" ht="20.25" customHeight="1">
      <c r="A29" s="282" t="s">
        <v>371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92"/>
      <c r="S29" s="292"/>
      <c r="T29" s="292"/>
      <c r="U29" s="292"/>
      <c r="V29" s="280" t="s">
        <v>110</v>
      </c>
      <c r="W29" s="280"/>
      <c r="X29" s="280"/>
      <c r="Y29" s="280"/>
      <c r="Z29" s="280"/>
      <c r="AA29" s="280"/>
      <c r="AB29" s="280"/>
      <c r="AC29" s="280"/>
    </row>
    <row r="30" spans="1:29" ht="20.25" customHeight="1">
      <c r="A30" s="287" t="s">
        <v>733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V30" s="300"/>
      <c r="W30" s="300"/>
      <c r="X30" s="300"/>
      <c r="Y30" s="300"/>
      <c r="Z30" s="300"/>
      <c r="AA30" s="300"/>
      <c r="AB30" s="300"/>
      <c r="AC30" s="300"/>
    </row>
    <row r="31" ht="10.5" customHeight="1"/>
    <row r="32" spans="1:29" ht="24" customHeight="1">
      <c r="A32" s="294" t="s">
        <v>442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</row>
    <row r="33" spans="1:29" ht="20.25" customHeight="1" thickBot="1">
      <c r="A33" s="263" t="s">
        <v>424</v>
      </c>
      <c r="B33" s="263"/>
      <c r="C33" s="263"/>
      <c r="D33" s="263"/>
      <c r="E33" s="263"/>
      <c r="F33" s="263"/>
      <c r="G33" s="263"/>
      <c r="AC33" s="123" t="s">
        <v>374</v>
      </c>
    </row>
    <row r="34" spans="1:29" ht="20.25" customHeight="1">
      <c r="A34" s="301" t="s">
        <v>408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2"/>
      <c r="N34" s="295" t="s">
        <v>409</v>
      </c>
      <c r="O34" s="266"/>
      <c r="P34" s="266"/>
      <c r="Q34" s="266"/>
      <c r="R34" s="266"/>
      <c r="S34" s="266"/>
      <c r="T34" s="266"/>
      <c r="U34" s="267"/>
      <c r="V34" s="295" t="s">
        <v>410</v>
      </c>
      <c r="W34" s="266"/>
      <c r="X34" s="266"/>
      <c r="Y34" s="266"/>
      <c r="Z34" s="266"/>
      <c r="AA34" s="266"/>
      <c r="AB34" s="266"/>
      <c r="AC34" s="266"/>
    </row>
    <row r="35" spans="1:29" ht="20.25" customHeight="1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  <c r="N35" s="297" t="s">
        <v>716</v>
      </c>
      <c r="O35" s="298"/>
      <c r="P35" s="298"/>
      <c r="Q35" s="299"/>
      <c r="R35" s="297" t="s">
        <v>761</v>
      </c>
      <c r="S35" s="298"/>
      <c r="T35" s="298"/>
      <c r="U35" s="299"/>
      <c r="V35" s="288" t="s">
        <v>760</v>
      </c>
      <c r="W35" s="289"/>
      <c r="X35" s="289"/>
      <c r="Y35" s="289"/>
      <c r="Z35" s="289"/>
      <c r="AA35" s="289"/>
      <c r="AB35" s="289"/>
      <c r="AC35" s="289"/>
    </row>
    <row r="36" spans="1:29" s="12" customFormat="1" ht="20.25" customHeight="1">
      <c r="A36" s="296" t="s">
        <v>227</v>
      </c>
      <c r="B36" s="296"/>
      <c r="C36" s="296"/>
      <c r="D36" s="296"/>
      <c r="E36" s="296"/>
      <c r="F36" s="296"/>
      <c r="G36" s="296"/>
      <c r="H36" s="296"/>
      <c r="I36" s="194"/>
      <c r="J36" s="151"/>
      <c r="M36" s="119"/>
      <c r="N36" s="291">
        <v>255496</v>
      </c>
      <c r="O36" s="291"/>
      <c r="P36" s="291"/>
      <c r="Q36" s="291"/>
      <c r="R36" s="291">
        <v>261901</v>
      </c>
      <c r="S36" s="291"/>
      <c r="T36" s="291"/>
      <c r="U36" s="291"/>
      <c r="V36" s="290">
        <f>(R36-N36)/N36*100</f>
        <v>2.506888561856154</v>
      </c>
      <c r="W36" s="290"/>
      <c r="X36" s="290"/>
      <c r="Y36" s="290"/>
      <c r="Z36" s="290"/>
      <c r="AA36" s="290"/>
      <c r="AB36" s="290"/>
      <c r="AC36" s="290"/>
    </row>
    <row r="37" spans="13:29" ht="12" customHeight="1">
      <c r="M37" s="52"/>
      <c r="N37" s="277"/>
      <c r="O37" s="277"/>
      <c r="P37" s="277"/>
      <c r="Q37" s="277"/>
      <c r="R37" s="277"/>
      <c r="S37" s="277"/>
      <c r="T37" s="277"/>
      <c r="U37" s="277"/>
      <c r="V37" s="278"/>
      <c r="W37" s="278"/>
      <c r="X37" s="278"/>
      <c r="Y37" s="278"/>
      <c r="Z37" s="278"/>
      <c r="AA37" s="278"/>
      <c r="AB37" s="278"/>
      <c r="AC37" s="278"/>
    </row>
    <row r="38" spans="2:29" s="12" customFormat="1" ht="20.25" customHeight="1">
      <c r="B38" s="167" t="s">
        <v>0</v>
      </c>
      <c r="C38" s="261" t="s">
        <v>242</v>
      </c>
      <c r="D38" s="261"/>
      <c r="E38" s="261"/>
      <c r="F38" s="261"/>
      <c r="G38" s="261"/>
      <c r="H38" s="261"/>
      <c r="L38" s="186"/>
      <c r="M38" s="119"/>
      <c r="N38" s="286">
        <v>181923</v>
      </c>
      <c r="O38" s="286"/>
      <c r="P38" s="286"/>
      <c r="Q38" s="286"/>
      <c r="R38" s="286">
        <v>183729</v>
      </c>
      <c r="S38" s="286"/>
      <c r="T38" s="286"/>
      <c r="U38" s="286"/>
      <c r="V38" s="285">
        <f>(R38-N38)/N38*100</f>
        <v>0.9927276924852821</v>
      </c>
      <c r="W38" s="285"/>
      <c r="X38" s="285"/>
      <c r="Y38" s="285"/>
      <c r="Z38" s="285"/>
      <c r="AA38" s="285"/>
      <c r="AB38" s="285"/>
      <c r="AC38" s="285"/>
    </row>
    <row r="39" spans="2:29" ht="20.25" customHeight="1">
      <c r="B39" s="162"/>
      <c r="C39" s="270" t="s">
        <v>425</v>
      </c>
      <c r="D39" s="270"/>
      <c r="E39" s="260" t="s">
        <v>243</v>
      </c>
      <c r="F39" s="260"/>
      <c r="G39" s="260"/>
      <c r="H39" s="260"/>
      <c r="I39" s="260"/>
      <c r="J39" s="260"/>
      <c r="K39" s="260"/>
      <c r="L39" s="260"/>
      <c r="M39" s="52"/>
      <c r="N39" s="277">
        <v>154805</v>
      </c>
      <c r="O39" s="277"/>
      <c r="P39" s="277"/>
      <c r="Q39" s="277"/>
      <c r="R39" s="277">
        <v>156100</v>
      </c>
      <c r="S39" s="277"/>
      <c r="T39" s="277"/>
      <c r="U39" s="277"/>
      <c r="V39" s="278">
        <f>(R39-N39)/N39*100</f>
        <v>0.8365362875876102</v>
      </c>
      <c r="W39" s="278"/>
      <c r="X39" s="278"/>
      <c r="Y39" s="278"/>
      <c r="Z39" s="278"/>
      <c r="AA39" s="278"/>
      <c r="AB39" s="278"/>
      <c r="AC39" s="278"/>
    </row>
    <row r="40" spans="2:29" ht="20.25" customHeight="1">
      <c r="B40" s="162"/>
      <c r="C40" s="270" t="s">
        <v>426</v>
      </c>
      <c r="D40" s="270"/>
      <c r="E40" s="260" t="s">
        <v>244</v>
      </c>
      <c r="F40" s="260"/>
      <c r="G40" s="260"/>
      <c r="H40" s="260"/>
      <c r="I40" s="260"/>
      <c r="J40" s="260"/>
      <c r="K40" s="260"/>
      <c r="L40" s="260"/>
      <c r="M40" s="52"/>
      <c r="N40" s="277">
        <v>20054</v>
      </c>
      <c r="O40" s="277"/>
      <c r="P40" s="277"/>
      <c r="Q40" s="277"/>
      <c r="R40" s="277">
        <v>20888</v>
      </c>
      <c r="S40" s="277"/>
      <c r="T40" s="277"/>
      <c r="U40" s="277"/>
      <c r="V40" s="278">
        <f>(R40-N40)/N40*100</f>
        <v>4.158771317442904</v>
      </c>
      <c r="W40" s="278"/>
      <c r="X40" s="278"/>
      <c r="Y40" s="278"/>
      <c r="Z40" s="278"/>
      <c r="AA40" s="278"/>
      <c r="AB40" s="278"/>
      <c r="AC40" s="278"/>
    </row>
    <row r="41" spans="2:29" ht="20.25" customHeight="1">
      <c r="B41" s="162"/>
      <c r="C41" s="270" t="s">
        <v>427</v>
      </c>
      <c r="D41" s="270"/>
      <c r="E41" s="260" t="s">
        <v>245</v>
      </c>
      <c r="F41" s="260"/>
      <c r="G41" s="260"/>
      <c r="H41" s="260"/>
      <c r="I41" s="260"/>
      <c r="J41" s="260"/>
      <c r="K41" s="260"/>
      <c r="L41" s="260"/>
      <c r="M41" s="52"/>
      <c r="N41" s="277">
        <v>7064</v>
      </c>
      <c r="O41" s="277"/>
      <c r="P41" s="277"/>
      <c r="Q41" s="277"/>
      <c r="R41" s="277">
        <v>6742</v>
      </c>
      <c r="S41" s="277"/>
      <c r="T41" s="277"/>
      <c r="U41" s="277"/>
      <c r="V41" s="278">
        <f>(R41-N41)/N41*100</f>
        <v>-4.55832389580974</v>
      </c>
      <c r="W41" s="278"/>
      <c r="X41" s="278"/>
      <c r="Y41" s="278"/>
      <c r="Z41" s="278"/>
      <c r="AA41" s="278"/>
      <c r="AB41" s="278"/>
      <c r="AC41" s="278"/>
    </row>
    <row r="42" spans="2:29" ht="10.5" customHeight="1">
      <c r="B42" s="162"/>
      <c r="C42" s="162"/>
      <c r="L42" s="7"/>
      <c r="M42" s="52"/>
      <c r="N42" s="277"/>
      <c r="O42" s="277"/>
      <c r="P42" s="277"/>
      <c r="Q42" s="277"/>
      <c r="R42" s="277"/>
      <c r="S42" s="277"/>
      <c r="T42" s="277"/>
      <c r="U42" s="277"/>
      <c r="V42" s="278"/>
      <c r="W42" s="278"/>
      <c r="X42" s="278"/>
      <c r="Y42" s="278"/>
      <c r="Z42" s="278"/>
      <c r="AA42" s="278"/>
      <c r="AB42" s="278"/>
      <c r="AC42" s="278"/>
    </row>
    <row r="43" spans="2:29" s="12" customFormat="1" ht="20.25" customHeight="1">
      <c r="B43" s="167" t="s">
        <v>412</v>
      </c>
      <c r="C43" s="261" t="s">
        <v>246</v>
      </c>
      <c r="D43" s="261"/>
      <c r="E43" s="261"/>
      <c r="F43" s="261"/>
      <c r="G43" s="261"/>
      <c r="H43" s="261"/>
      <c r="L43" s="186"/>
      <c r="M43" s="119"/>
      <c r="N43" s="286">
        <v>10898</v>
      </c>
      <c r="O43" s="286"/>
      <c r="P43" s="286"/>
      <c r="Q43" s="286"/>
      <c r="R43" s="286">
        <v>10022</v>
      </c>
      <c r="S43" s="286"/>
      <c r="T43" s="286"/>
      <c r="U43" s="286"/>
      <c r="V43" s="285">
        <f>(R43-N43)/N43*100</f>
        <v>-8.038172141677371</v>
      </c>
      <c r="W43" s="285"/>
      <c r="X43" s="285"/>
      <c r="Y43" s="285"/>
      <c r="Z43" s="285"/>
      <c r="AA43" s="285"/>
      <c r="AB43" s="285"/>
      <c r="AC43" s="285"/>
    </row>
    <row r="44" spans="2:29" ht="20.25" customHeight="1">
      <c r="B44" s="162"/>
      <c r="C44" s="270" t="s">
        <v>428</v>
      </c>
      <c r="D44" s="270"/>
      <c r="E44" s="260" t="s">
        <v>247</v>
      </c>
      <c r="F44" s="260"/>
      <c r="G44" s="260"/>
      <c r="H44" s="260"/>
      <c r="I44" s="260"/>
      <c r="J44" s="2" t="s">
        <v>429</v>
      </c>
      <c r="K44" s="269" t="s">
        <v>248</v>
      </c>
      <c r="L44" s="269"/>
      <c r="M44" s="52"/>
      <c r="N44" s="277">
        <v>2909</v>
      </c>
      <c r="O44" s="277"/>
      <c r="P44" s="277"/>
      <c r="Q44" s="277"/>
      <c r="R44" s="277">
        <v>2677</v>
      </c>
      <c r="S44" s="277"/>
      <c r="T44" s="277"/>
      <c r="U44" s="277"/>
      <c r="V44" s="278">
        <f aca="true" t="shared" si="1" ref="V44:V49">(R44-N44)/N44*100</f>
        <v>-7.975249226538329</v>
      </c>
      <c r="W44" s="278"/>
      <c r="X44" s="278"/>
      <c r="Y44" s="278"/>
      <c r="Z44" s="278"/>
      <c r="AA44" s="278"/>
      <c r="AB44" s="278"/>
      <c r="AC44" s="278"/>
    </row>
    <row r="45" spans="2:29" ht="20.25" customHeight="1">
      <c r="B45" s="162"/>
      <c r="C45" s="162"/>
      <c r="J45" s="2" t="s">
        <v>430</v>
      </c>
      <c r="K45" s="269" t="s">
        <v>249</v>
      </c>
      <c r="L45" s="269"/>
      <c r="M45" s="52"/>
      <c r="N45" s="277">
        <v>4537</v>
      </c>
      <c r="O45" s="277"/>
      <c r="P45" s="277"/>
      <c r="Q45" s="277"/>
      <c r="R45" s="277">
        <v>4763</v>
      </c>
      <c r="S45" s="277"/>
      <c r="T45" s="277"/>
      <c r="U45" s="277"/>
      <c r="V45" s="278">
        <f t="shared" si="1"/>
        <v>4.981265153184924</v>
      </c>
      <c r="W45" s="278"/>
      <c r="X45" s="278"/>
      <c r="Y45" s="278"/>
      <c r="Z45" s="278"/>
      <c r="AA45" s="278"/>
      <c r="AB45" s="278"/>
      <c r="AC45" s="278"/>
    </row>
    <row r="46" spans="2:29" ht="20.25" customHeight="1">
      <c r="B46" s="162"/>
      <c r="C46" s="270" t="s">
        <v>431</v>
      </c>
      <c r="D46" s="270"/>
      <c r="E46" s="287" t="s">
        <v>354</v>
      </c>
      <c r="F46" s="287"/>
      <c r="G46" s="287"/>
      <c r="H46" s="287"/>
      <c r="I46" s="287"/>
      <c r="J46" s="2" t="s">
        <v>432</v>
      </c>
      <c r="K46" s="269" t="s">
        <v>248</v>
      </c>
      <c r="L46" s="269"/>
      <c r="M46" s="52"/>
      <c r="N46" s="277">
        <v>569</v>
      </c>
      <c r="O46" s="277"/>
      <c r="P46" s="277"/>
      <c r="Q46" s="277"/>
      <c r="R46" s="277">
        <v>539</v>
      </c>
      <c r="S46" s="277"/>
      <c r="T46" s="277"/>
      <c r="U46" s="277"/>
      <c r="V46" s="278">
        <f t="shared" si="1"/>
        <v>-5.272407732864675</v>
      </c>
      <c r="W46" s="278"/>
      <c r="X46" s="278"/>
      <c r="Y46" s="278"/>
      <c r="Z46" s="278"/>
      <c r="AA46" s="278"/>
      <c r="AB46" s="278"/>
      <c r="AC46" s="278"/>
    </row>
    <row r="47" spans="2:29" ht="20.25" customHeight="1">
      <c r="B47" s="162"/>
      <c r="C47" s="162"/>
      <c r="E47" s="268" t="s">
        <v>355</v>
      </c>
      <c r="F47" s="268"/>
      <c r="G47" s="268"/>
      <c r="H47" s="268"/>
      <c r="I47" s="268"/>
      <c r="J47" s="2" t="s">
        <v>433</v>
      </c>
      <c r="K47" s="269" t="s">
        <v>249</v>
      </c>
      <c r="L47" s="269"/>
      <c r="M47" s="52"/>
      <c r="N47" s="277">
        <v>-88</v>
      </c>
      <c r="O47" s="277"/>
      <c r="P47" s="277"/>
      <c r="Q47" s="277"/>
      <c r="R47" s="277">
        <v>-115</v>
      </c>
      <c r="S47" s="277"/>
      <c r="T47" s="277"/>
      <c r="U47" s="277"/>
      <c r="V47" s="278">
        <f t="shared" si="1"/>
        <v>30.681818181818183</v>
      </c>
      <c r="W47" s="278"/>
      <c r="X47" s="278"/>
      <c r="Y47" s="278"/>
      <c r="Z47" s="278"/>
      <c r="AA47" s="278"/>
      <c r="AB47" s="278"/>
      <c r="AC47" s="278"/>
    </row>
    <row r="48" spans="2:29" ht="20.25" customHeight="1">
      <c r="B48" s="162"/>
      <c r="C48" s="270" t="s">
        <v>434</v>
      </c>
      <c r="D48" s="270"/>
      <c r="E48" s="260" t="s">
        <v>250</v>
      </c>
      <c r="F48" s="260"/>
      <c r="G48" s="260"/>
      <c r="H48" s="260"/>
      <c r="I48" s="260"/>
      <c r="J48" s="2" t="s">
        <v>435</v>
      </c>
      <c r="K48" s="269" t="s">
        <v>248</v>
      </c>
      <c r="L48" s="269"/>
      <c r="M48" s="52"/>
      <c r="N48" s="277">
        <v>12954</v>
      </c>
      <c r="O48" s="277"/>
      <c r="P48" s="277"/>
      <c r="Q48" s="277"/>
      <c r="R48" s="277">
        <v>12527</v>
      </c>
      <c r="S48" s="277"/>
      <c r="T48" s="277"/>
      <c r="U48" s="277"/>
      <c r="V48" s="278">
        <f t="shared" si="1"/>
        <v>-3.296279141577891</v>
      </c>
      <c r="W48" s="278"/>
      <c r="X48" s="278"/>
      <c r="Y48" s="278"/>
      <c r="Z48" s="278"/>
      <c r="AA48" s="278"/>
      <c r="AB48" s="278"/>
      <c r="AC48" s="278"/>
    </row>
    <row r="49" spans="2:29" ht="20.25" customHeight="1">
      <c r="B49" s="162"/>
      <c r="C49" s="162"/>
      <c r="J49" s="2" t="s">
        <v>430</v>
      </c>
      <c r="K49" s="269" t="s">
        <v>249</v>
      </c>
      <c r="L49" s="269"/>
      <c r="M49" s="52"/>
      <c r="N49" s="277">
        <v>1086</v>
      </c>
      <c r="O49" s="277"/>
      <c r="P49" s="277"/>
      <c r="Q49" s="277"/>
      <c r="R49" s="277">
        <v>1072</v>
      </c>
      <c r="S49" s="277"/>
      <c r="T49" s="277"/>
      <c r="U49" s="277"/>
      <c r="V49" s="278">
        <f t="shared" si="1"/>
        <v>-1.289134438305709</v>
      </c>
      <c r="W49" s="278"/>
      <c r="X49" s="278"/>
      <c r="Y49" s="278"/>
      <c r="Z49" s="278"/>
      <c r="AA49" s="278"/>
      <c r="AB49" s="278"/>
      <c r="AC49" s="278"/>
    </row>
    <row r="50" spans="2:29" ht="9.75" customHeight="1">
      <c r="B50" s="162"/>
      <c r="C50" s="162"/>
      <c r="L50" s="7"/>
      <c r="M50" s="52"/>
      <c r="N50" s="277"/>
      <c r="O50" s="277"/>
      <c r="P50" s="277"/>
      <c r="Q50" s="277"/>
      <c r="R50" s="277"/>
      <c r="S50" s="277"/>
      <c r="T50" s="277"/>
      <c r="U50" s="277"/>
      <c r="V50" s="278"/>
      <c r="W50" s="278"/>
      <c r="X50" s="278"/>
      <c r="Y50" s="278"/>
      <c r="Z50" s="278"/>
      <c r="AA50" s="278"/>
      <c r="AB50" s="278"/>
      <c r="AC50" s="278"/>
    </row>
    <row r="51" spans="2:29" s="12" customFormat="1" ht="20.25" customHeight="1">
      <c r="B51" s="167" t="s">
        <v>413</v>
      </c>
      <c r="C51" s="261" t="s">
        <v>251</v>
      </c>
      <c r="D51" s="261"/>
      <c r="E51" s="261"/>
      <c r="F51" s="261"/>
      <c r="G51" s="261"/>
      <c r="H51" s="261"/>
      <c r="L51" s="186"/>
      <c r="M51" s="119"/>
      <c r="N51" s="286">
        <v>62675</v>
      </c>
      <c r="O51" s="286"/>
      <c r="P51" s="286"/>
      <c r="Q51" s="286"/>
      <c r="R51" s="286">
        <v>68149</v>
      </c>
      <c r="S51" s="286"/>
      <c r="T51" s="286"/>
      <c r="U51" s="286"/>
      <c r="V51" s="285">
        <f>(R51-N51)/N51*100</f>
        <v>8.733944954128441</v>
      </c>
      <c r="W51" s="285"/>
      <c r="X51" s="285"/>
      <c r="Y51" s="285"/>
      <c r="Z51" s="285"/>
      <c r="AA51" s="285"/>
      <c r="AB51" s="285"/>
      <c r="AC51" s="285"/>
    </row>
    <row r="52" spans="2:29" ht="20.25" customHeight="1">
      <c r="B52" s="162"/>
      <c r="C52" s="270" t="s">
        <v>428</v>
      </c>
      <c r="D52" s="270"/>
      <c r="E52" s="260" t="s">
        <v>252</v>
      </c>
      <c r="F52" s="260"/>
      <c r="G52" s="260"/>
      <c r="H52" s="260"/>
      <c r="I52" s="260"/>
      <c r="J52" s="260"/>
      <c r="K52" s="260"/>
      <c r="L52" s="7"/>
      <c r="M52" s="52"/>
      <c r="N52" s="277">
        <v>35312</v>
      </c>
      <c r="O52" s="277"/>
      <c r="P52" s="277"/>
      <c r="Q52" s="277"/>
      <c r="R52" s="277">
        <v>41670</v>
      </c>
      <c r="S52" s="277"/>
      <c r="T52" s="277"/>
      <c r="U52" s="277"/>
      <c r="V52" s="278">
        <f aca="true" t="shared" si="2" ref="V52:V57">(R52-N52)/N52*100</f>
        <v>18.005210693248756</v>
      </c>
      <c r="W52" s="278"/>
      <c r="X52" s="278"/>
      <c r="Y52" s="278"/>
      <c r="Z52" s="278"/>
      <c r="AA52" s="278"/>
      <c r="AB52" s="278"/>
      <c r="AC52" s="278"/>
    </row>
    <row r="53" spans="2:29" ht="20.25" customHeight="1">
      <c r="B53" s="162"/>
      <c r="C53" s="270" t="s">
        <v>436</v>
      </c>
      <c r="D53" s="270"/>
      <c r="E53" s="260" t="s">
        <v>253</v>
      </c>
      <c r="F53" s="260"/>
      <c r="G53" s="260"/>
      <c r="H53" s="260"/>
      <c r="I53" s="260"/>
      <c r="J53" s="260"/>
      <c r="K53" s="260"/>
      <c r="L53" s="7"/>
      <c r="M53" s="52"/>
      <c r="N53" s="277">
        <v>-87</v>
      </c>
      <c r="O53" s="277"/>
      <c r="P53" s="277"/>
      <c r="Q53" s="277"/>
      <c r="R53" s="277">
        <v>68</v>
      </c>
      <c r="S53" s="277"/>
      <c r="T53" s="277"/>
      <c r="U53" s="277"/>
      <c r="V53" s="278">
        <f t="shared" si="2"/>
        <v>-178.16091954022988</v>
      </c>
      <c r="W53" s="278"/>
      <c r="X53" s="278"/>
      <c r="Y53" s="278"/>
      <c r="Z53" s="278"/>
      <c r="AA53" s="278"/>
      <c r="AB53" s="278"/>
      <c r="AC53" s="278"/>
    </row>
    <row r="54" spans="2:29" ht="20.25" customHeight="1">
      <c r="B54" s="162"/>
      <c r="C54" s="270" t="s">
        <v>427</v>
      </c>
      <c r="D54" s="270"/>
      <c r="E54" s="260" t="s">
        <v>254</v>
      </c>
      <c r="F54" s="260"/>
      <c r="G54" s="260"/>
      <c r="H54" s="260"/>
      <c r="I54" s="260"/>
      <c r="J54" s="260"/>
      <c r="K54" s="260"/>
      <c r="L54" s="7"/>
      <c r="M54" s="52"/>
      <c r="N54" s="277">
        <v>27450</v>
      </c>
      <c r="O54" s="277"/>
      <c r="P54" s="277"/>
      <c r="Q54" s="277"/>
      <c r="R54" s="277">
        <v>26411</v>
      </c>
      <c r="S54" s="277"/>
      <c r="T54" s="277"/>
      <c r="U54" s="277"/>
      <c r="V54" s="278">
        <f t="shared" si="2"/>
        <v>-3.7850637522768666</v>
      </c>
      <c r="W54" s="278"/>
      <c r="X54" s="278"/>
      <c r="Y54" s="278"/>
      <c r="Z54" s="278"/>
      <c r="AA54" s="278"/>
      <c r="AB54" s="278"/>
      <c r="AC54" s="278"/>
    </row>
    <row r="55" spans="2:29" ht="20.25" customHeight="1">
      <c r="B55" s="162"/>
      <c r="C55" s="162"/>
      <c r="D55" s="268" t="s">
        <v>437</v>
      </c>
      <c r="E55" s="268"/>
      <c r="F55" s="260" t="s">
        <v>255</v>
      </c>
      <c r="G55" s="260"/>
      <c r="H55" s="260"/>
      <c r="I55" s="260"/>
      <c r="J55" s="260"/>
      <c r="K55" s="260"/>
      <c r="L55" s="260"/>
      <c r="M55" s="52"/>
      <c r="N55" s="277">
        <v>508</v>
      </c>
      <c r="O55" s="277"/>
      <c r="P55" s="277"/>
      <c r="Q55" s="277"/>
      <c r="R55" s="277">
        <v>506</v>
      </c>
      <c r="S55" s="277"/>
      <c r="T55" s="277"/>
      <c r="U55" s="277"/>
      <c r="V55" s="278">
        <f t="shared" si="2"/>
        <v>-0.39370078740157477</v>
      </c>
      <c r="W55" s="278"/>
      <c r="X55" s="278"/>
      <c r="Y55" s="278"/>
      <c r="Z55" s="278"/>
      <c r="AA55" s="278"/>
      <c r="AB55" s="278"/>
      <c r="AC55" s="278"/>
    </row>
    <row r="56" spans="2:29" ht="20.25" customHeight="1">
      <c r="B56" s="162"/>
      <c r="C56" s="162"/>
      <c r="D56" s="268" t="s">
        <v>438</v>
      </c>
      <c r="E56" s="268"/>
      <c r="F56" s="260" t="s">
        <v>256</v>
      </c>
      <c r="G56" s="260"/>
      <c r="H56" s="260"/>
      <c r="I56" s="260"/>
      <c r="J56" s="260"/>
      <c r="K56" s="260"/>
      <c r="L56" s="260"/>
      <c r="M56" s="52"/>
      <c r="N56" s="277">
        <v>8962</v>
      </c>
      <c r="O56" s="277"/>
      <c r="P56" s="277"/>
      <c r="Q56" s="277"/>
      <c r="R56" s="277">
        <v>7750</v>
      </c>
      <c r="S56" s="277"/>
      <c r="T56" s="277"/>
      <c r="U56" s="277"/>
      <c r="V56" s="278">
        <f t="shared" si="2"/>
        <v>-13.523767016291007</v>
      </c>
      <c r="W56" s="278"/>
      <c r="X56" s="278"/>
      <c r="Y56" s="278"/>
      <c r="Z56" s="278"/>
      <c r="AA56" s="278"/>
      <c r="AB56" s="278"/>
      <c r="AC56" s="278"/>
    </row>
    <row r="57" spans="1:29" ht="20.25" customHeight="1">
      <c r="A57" s="1"/>
      <c r="B57" s="145"/>
      <c r="C57" s="145"/>
      <c r="D57" s="279" t="s">
        <v>439</v>
      </c>
      <c r="E57" s="279"/>
      <c r="F57" s="305" t="s">
        <v>257</v>
      </c>
      <c r="G57" s="305"/>
      <c r="H57" s="305"/>
      <c r="I57" s="305"/>
      <c r="J57" s="305"/>
      <c r="K57" s="305"/>
      <c r="L57" s="305"/>
      <c r="M57" s="52"/>
      <c r="N57" s="277">
        <v>17980</v>
      </c>
      <c r="O57" s="277"/>
      <c r="P57" s="277"/>
      <c r="Q57" s="277"/>
      <c r="R57" s="277">
        <v>18154</v>
      </c>
      <c r="S57" s="277"/>
      <c r="T57" s="277"/>
      <c r="U57" s="277"/>
      <c r="V57" s="278">
        <f t="shared" si="2"/>
        <v>0.967741935483871</v>
      </c>
      <c r="W57" s="278"/>
      <c r="X57" s="278"/>
      <c r="Y57" s="278"/>
      <c r="Z57" s="278"/>
      <c r="AA57" s="278"/>
      <c r="AB57" s="278"/>
      <c r="AC57" s="278"/>
    </row>
    <row r="58" spans="1:29" ht="10.5" customHeight="1" thickBot="1">
      <c r="A58" s="72"/>
      <c r="B58" s="154"/>
      <c r="C58" s="154"/>
      <c r="D58" s="283"/>
      <c r="E58" s="283"/>
      <c r="F58" s="284"/>
      <c r="G58" s="284"/>
      <c r="H58" s="284"/>
      <c r="I58" s="284"/>
      <c r="J58" s="284"/>
      <c r="K58" s="284"/>
      <c r="L58" s="284"/>
      <c r="M58" s="137"/>
      <c r="N58" s="276"/>
      <c r="O58" s="276"/>
      <c r="P58" s="276"/>
      <c r="Q58" s="276"/>
      <c r="R58" s="276"/>
      <c r="S58" s="276"/>
      <c r="T58" s="276"/>
      <c r="U58" s="276"/>
      <c r="V58" s="281"/>
      <c r="W58" s="281"/>
      <c r="X58" s="281"/>
      <c r="Y58" s="281"/>
      <c r="Z58" s="281"/>
      <c r="AA58" s="281"/>
      <c r="AB58" s="281"/>
      <c r="AC58" s="281"/>
    </row>
    <row r="59" spans="1:29" ht="20.25" customHeight="1">
      <c r="A59" s="282" t="s">
        <v>371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0" t="s">
        <v>110</v>
      </c>
      <c r="W59" s="280"/>
      <c r="X59" s="280"/>
      <c r="Y59" s="280"/>
      <c r="Z59" s="280"/>
      <c r="AA59" s="280"/>
      <c r="AB59" s="280"/>
      <c r="AC59" s="280"/>
    </row>
    <row r="60" spans="1:29" ht="20.25" customHeight="1">
      <c r="A60" s="287" t="s">
        <v>566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</row>
    <row r="61" spans="1:29" ht="20.25" customHeight="1">
      <c r="A61" s="287" t="s">
        <v>567</v>
      </c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</row>
  </sheetData>
  <sheetProtection/>
  <mergeCells count="214">
    <mergeCell ref="N13:Q13"/>
    <mergeCell ref="N14:Q14"/>
    <mergeCell ref="N17:Q17"/>
    <mergeCell ref="N18:Q18"/>
    <mergeCell ref="N37:Q37"/>
    <mergeCell ref="N40:Q40"/>
    <mergeCell ref="N34:U34"/>
    <mergeCell ref="N36:Q36"/>
    <mergeCell ref="R20:U20"/>
    <mergeCell ref="R22:U22"/>
    <mergeCell ref="D19:L19"/>
    <mergeCell ref="N22:Q22"/>
    <mergeCell ref="D21:L21"/>
    <mergeCell ref="D22:L22"/>
    <mergeCell ref="D24:L24"/>
    <mergeCell ref="N58:Q58"/>
    <mergeCell ref="N55:Q55"/>
    <mergeCell ref="A33:G33"/>
    <mergeCell ref="N25:Q25"/>
    <mergeCell ref="D25:L25"/>
    <mergeCell ref="A60:AC60"/>
    <mergeCell ref="A61:AC61"/>
    <mergeCell ref="A3:M4"/>
    <mergeCell ref="F57:L57"/>
    <mergeCell ref="N57:Q57"/>
    <mergeCell ref="R57:U57"/>
    <mergeCell ref="D13:L13"/>
    <mergeCell ref="B17:K17"/>
    <mergeCell ref="D23:L23"/>
    <mergeCell ref="A30:T30"/>
    <mergeCell ref="D14:L14"/>
    <mergeCell ref="A1:AC1"/>
    <mergeCell ref="A5:H5"/>
    <mergeCell ref="B7:K7"/>
    <mergeCell ref="B12:K12"/>
    <mergeCell ref="D8:L8"/>
    <mergeCell ref="D9:L9"/>
    <mergeCell ref="D10:L10"/>
    <mergeCell ref="A2:G2"/>
    <mergeCell ref="R5:U5"/>
    <mergeCell ref="R15:U15"/>
    <mergeCell ref="R14:U14"/>
    <mergeCell ref="R19:U19"/>
    <mergeCell ref="R13:U13"/>
    <mergeCell ref="N41:Q41"/>
    <mergeCell ref="D15:L15"/>
    <mergeCell ref="N20:Q20"/>
    <mergeCell ref="F28:L28"/>
    <mergeCell ref="D20:L20"/>
    <mergeCell ref="N35:Q35"/>
    <mergeCell ref="V17:AC17"/>
    <mergeCell ref="R18:U18"/>
    <mergeCell ref="N26:Q26"/>
    <mergeCell ref="V29:AC29"/>
    <mergeCell ref="R17:U17"/>
    <mergeCell ref="V21:AC21"/>
    <mergeCell ref="R28:U28"/>
    <mergeCell ref="R25:U25"/>
    <mergeCell ref="R24:U24"/>
    <mergeCell ref="V26:AC26"/>
    <mergeCell ref="V19:AC19"/>
    <mergeCell ref="V20:AC20"/>
    <mergeCell ref="A34:M35"/>
    <mergeCell ref="R26:U26"/>
    <mergeCell ref="N24:Q24"/>
    <mergeCell ref="V18:AC18"/>
    <mergeCell ref="D18:L18"/>
    <mergeCell ref="N23:Q23"/>
    <mergeCell ref="R23:U23"/>
    <mergeCell ref="V23:AC23"/>
    <mergeCell ref="A36:H36"/>
    <mergeCell ref="N28:Q28"/>
    <mergeCell ref="D26:L26"/>
    <mergeCell ref="R35:U35"/>
    <mergeCell ref="V3:AC3"/>
    <mergeCell ref="N3:U3"/>
    <mergeCell ref="N4:Q4"/>
    <mergeCell ref="R4:U4"/>
    <mergeCell ref="V5:AC5"/>
    <mergeCell ref="V30:AC30"/>
    <mergeCell ref="R21:U21"/>
    <mergeCell ref="V4:AC4"/>
    <mergeCell ref="N43:Q43"/>
    <mergeCell ref="E44:I44"/>
    <mergeCell ref="N45:Q45"/>
    <mergeCell ref="K44:L44"/>
    <mergeCell ref="C43:H43"/>
    <mergeCell ref="C39:D39"/>
    <mergeCell ref="E41:L41"/>
    <mergeCell ref="C44:D44"/>
    <mergeCell ref="V34:AC34"/>
    <mergeCell ref="V9:AC9"/>
    <mergeCell ref="R10:U10"/>
    <mergeCell ref="V10:AC10"/>
    <mergeCell ref="R9:U9"/>
    <mergeCell ref="V8:AC8"/>
    <mergeCell ref="V28:AC28"/>
    <mergeCell ref="V12:AC12"/>
    <mergeCell ref="R12:U12"/>
    <mergeCell ref="V15:AC15"/>
    <mergeCell ref="R6:U6"/>
    <mergeCell ref="R7:U7"/>
    <mergeCell ref="V6:AC6"/>
    <mergeCell ref="V7:AC7"/>
    <mergeCell ref="R8:U8"/>
    <mergeCell ref="V25:AC25"/>
    <mergeCell ref="V22:AC22"/>
    <mergeCell ref="V24:AC24"/>
    <mergeCell ref="V13:AC13"/>
    <mergeCell ref="V14:AC14"/>
    <mergeCell ref="C40:D40"/>
    <mergeCell ref="A29:U29"/>
    <mergeCell ref="D28:E28"/>
    <mergeCell ref="E40:L40"/>
    <mergeCell ref="N38:Q38"/>
    <mergeCell ref="C38:H38"/>
    <mergeCell ref="R36:U36"/>
    <mergeCell ref="E39:L39"/>
    <mergeCell ref="N39:Q39"/>
    <mergeCell ref="A32:AC32"/>
    <mergeCell ref="N5:Q5"/>
    <mergeCell ref="N7:Q7"/>
    <mergeCell ref="N9:Q9"/>
    <mergeCell ref="N21:Q21"/>
    <mergeCell ref="N6:Q6"/>
    <mergeCell ref="N12:Q12"/>
    <mergeCell ref="N15:Q15"/>
    <mergeCell ref="N19:Q19"/>
    <mergeCell ref="N8:Q8"/>
    <mergeCell ref="N10:Q10"/>
    <mergeCell ref="C41:D41"/>
    <mergeCell ref="R49:U49"/>
    <mergeCell ref="N42:Q42"/>
    <mergeCell ref="R50:U50"/>
    <mergeCell ref="R43:U43"/>
    <mergeCell ref="N50:Q50"/>
    <mergeCell ref="N44:Q44"/>
    <mergeCell ref="K49:L49"/>
    <mergeCell ref="K45:L45"/>
    <mergeCell ref="C54:D54"/>
    <mergeCell ref="E52:K52"/>
    <mergeCell ref="V35:AC35"/>
    <mergeCell ref="V38:AC38"/>
    <mergeCell ref="V36:AC36"/>
    <mergeCell ref="R38:U38"/>
    <mergeCell ref="V40:AC40"/>
    <mergeCell ref="R41:U41"/>
    <mergeCell ref="V39:AC39"/>
    <mergeCell ref="V41:AC41"/>
    <mergeCell ref="V37:AC37"/>
    <mergeCell ref="C51:H51"/>
    <mergeCell ref="C53:D53"/>
    <mergeCell ref="C52:D52"/>
    <mergeCell ref="E47:I47"/>
    <mergeCell ref="C46:D46"/>
    <mergeCell ref="R37:U37"/>
    <mergeCell ref="R39:U39"/>
    <mergeCell ref="R40:U40"/>
    <mergeCell ref="R52:U52"/>
    <mergeCell ref="V55:AC55"/>
    <mergeCell ref="V53:AC53"/>
    <mergeCell ref="K48:L48"/>
    <mergeCell ref="K46:L46"/>
    <mergeCell ref="N49:Q49"/>
    <mergeCell ref="N53:Q53"/>
    <mergeCell ref="F55:L55"/>
    <mergeCell ref="E54:K54"/>
    <mergeCell ref="E53:K53"/>
    <mergeCell ref="K47:L47"/>
    <mergeCell ref="N52:Q52"/>
    <mergeCell ref="R55:U55"/>
    <mergeCell ref="R54:U54"/>
    <mergeCell ref="N54:Q54"/>
    <mergeCell ref="R53:U53"/>
    <mergeCell ref="R47:U47"/>
    <mergeCell ref="N47:Q47"/>
    <mergeCell ref="N51:Q51"/>
    <mergeCell ref="D55:E55"/>
    <mergeCell ref="C48:D48"/>
    <mergeCell ref="E46:I46"/>
    <mergeCell ref="V46:AC46"/>
    <mergeCell ref="N46:Q46"/>
    <mergeCell ref="V47:AC47"/>
    <mergeCell ref="E48:I48"/>
    <mergeCell ref="R48:U48"/>
    <mergeCell ref="N48:Q48"/>
    <mergeCell ref="V48:AC48"/>
    <mergeCell ref="V42:AC42"/>
    <mergeCell ref="R42:U42"/>
    <mergeCell ref="R46:U46"/>
    <mergeCell ref="R44:U44"/>
    <mergeCell ref="R45:U45"/>
    <mergeCell ref="V51:AC51"/>
    <mergeCell ref="V50:AC50"/>
    <mergeCell ref="V43:AC43"/>
    <mergeCell ref="R51:U51"/>
    <mergeCell ref="V59:AC59"/>
    <mergeCell ref="V58:AC58"/>
    <mergeCell ref="A59:U59"/>
    <mergeCell ref="D58:E58"/>
    <mergeCell ref="F58:L58"/>
    <mergeCell ref="V44:AC44"/>
    <mergeCell ref="V45:AC45"/>
    <mergeCell ref="V49:AC49"/>
    <mergeCell ref="V54:AC54"/>
    <mergeCell ref="V52:AC52"/>
    <mergeCell ref="R58:U58"/>
    <mergeCell ref="N56:Q56"/>
    <mergeCell ref="V56:AC56"/>
    <mergeCell ref="R56:U56"/>
    <mergeCell ref="D56:E56"/>
    <mergeCell ref="F56:L56"/>
    <mergeCell ref="D57:E57"/>
    <mergeCell ref="V57:AC5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PageLayoutView="0" workbookViewId="0" topLeftCell="A31">
      <selection activeCell="R49" sqref="R49"/>
    </sheetView>
  </sheetViews>
  <sheetFormatPr defaultColWidth="3.625" defaultRowHeight="22.5" customHeight="1"/>
  <cols>
    <col min="1" max="5" width="3.625" style="2" customWidth="1"/>
    <col min="6" max="9" width="4.25390625" style="2" customWidth="1"/>
    <col min="10" max="12" width="5.125" style="2" customWidth="1"/>
    <col min="13" max="15" width="4.50390625" style="2" customWidth="1"/>
    <col min="16" max="19" width="4.125" style="2" customWidth="1"/>
    <col min="20" max="22" width="5.125" style="2" customWidth="1"/>
    <col min="23" max="25" width="4.50390625" style="2" customWidth="1"/>
    <col min="26" max="16384" width="3.625" style="2" customWidth="1"/>
  </cols>
  <sheetData>
    <row r="1" spans="1:25" ht="22.5" customHeight="1">
      <c r="A1" s="294" t="s">
        <v>763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22.5" customHeight="1" thickBot="1">
      <c r="A2" s="292" t="s">
        <v>23</v>
      </c>
      <c r="B2" s="335"/>
      <c r="C2" s="335"/>
      <c r="D2" s="335"/>
      <c r="E2" s="335"/>
      <c r="F2" s="48"/>
      <c r="Y2" s="123" t="s">
        <v>374</v>
      </c>
    </row>
    <row r="3" spans="1:25" ht="22.5" customHeight="1">
      <c r="A3" s="267" t="s">
        <v>22</v>
      </c>
      <c r="B3" s="333"/>
      <c r="C3" s="333"/>
      <c r="D3" s="333"/>
      <c r="E3" s="295"/>
      <c r="F3" s="332" t="s">
        <v>532</v>
      </c>
      <c r="G3" s="332"/>
      <c r="H3" s="332"/>
      <c r="I3" s="332"/>
      <c r="J3" s="332"/>
      <c r="K3" s="332" t="s">
        <v>19</v>
      </c>
      <c r="L3" s="332"/>
      <c r="M3" s="332"/>
      <c r="N3" s="332"/>
      <c r="O3" s="332"/>
      <c r="P3" s="332" t="s">
        <v>20</v>
      </c>
      <c r="Q3" s="332"/>
      <c r="R3" s="332"/>
      <c r="S3" s="332"/>
      <c r="T3" s="332"/>
      <c r="U3" s="332" t="s">
        <v>21</v>
      </c>
      <c r="V3" s="332"/>
      <c r="W3" s="332"/>
      <c r="X3" s="332"/>
      <c r="Y3" s="334"/>
    </row>
    <row r="4" spans="1:25" ht="22.5" customHeight="1">
      <c r="A4" s="325" t="s">
        <v>8</v>
      </c>
      <c r="B4" s="325"/>
      <c r="C4" s="325"/>
      <c r="D4" s="325"/>
      <c r="E4" s="325"/>
      <c r="F4" s="336">
        <v>868431</v>
      </c>
      <c r="G4" s="337"/>
      <c r="H4" s="337"/>
      <c r="I4" s="337"/>
      <c r="J4" s="337"/>
      <c r="K4" s="337">
        <v>48591</v>
      </c>
      <c r="L4" s="337"/>
      <c r="M4" s="337"/>
      <c r="N4" s="337"/>
      <c r="O4" s="337"/>
      <c r="P4" s="337">
        <v>452451</v>
      </c>
      <c r="Q4" s="337"/>
      <c r="R4" s="337"/>
      <c r="S4" s="337"/>
      <c r="T4" s="337"/>
      <c r="U4" s="329">
        <v>1369474</v>
      </c>
      <c r="V4" s="330"/>
      <c r="W4" s="330"/>
      <c r="X4" s="330"/>
      <c r="Y4" s="331"/>
    </row>
    <row r="5" spans="1:25" s="12" customFormat="1" ht="22.5" customHeight="1">
      <c r="A5" s="327" t="s">
        <v>224</v>
      </c>
      <c r="B5" s="327"/>
      <c r="C5" s="327"/>
      <c r="D5" s="327"/>
      <c r="E5" s="327"/>
      <c r="F5" s="341">
        <v>183729</v>
      </c>
      <c r="G5" s="286"/>
      <c r="H5" s="286"/>
      <c r="I5" s="286"/>
      <c r="J5" s="286"/>
      <c r="K5" s="277">
        <v>10022</v>
      </c>
      <c r="L5" s="277"/>
      <c r="M5" s="277"/>
      <c r="N5" s="277"/>
      <c r="O5" s="277"/>
      <c r="P5" s="277">
        <v>68149</v>
      </c>
      <c r="Q5" s="277"/>
      <c r="R5" s="277"/>
      <c r="S5" s="277"/>
      <c r="T5" s="277"/>
      <c r="U5" s="277">
        <v>261901</v>
      </c>
      <c r="V5" s="277"/>
      <c r="W5" s="277"/>
      <c r="X5" s="277"/>
      <c r="Y5" s="277"/>
    </row>
    <row r="6" spans="1:25" ht="22.5" customHeight="1">
      <c r="A6" s="309" t="s">
        <v>9</v>
      </c>
      <c r="B6" s="309"/>
      <c r="C6" s="309"/>
      <c r="D6" s="309"/>
      <c r="E6" s="309"/>
      <c r="F6" s="310">
        <v>142893</v>
      </c>
      <c r="G6" s="277"/>
      <c r="H6" s="277"/>
      <c r="I6" s="277"/>
      <c r="J6" s="277"/>
      <c r="K6" s="277">
        <v>6479</v>
      </c>
      <c r="L6" s="277"/>
      <c r="M6" s="277"/>
      <c r="N6" s="277"/>
      <c r="O6" s="277"/>
      <c r="P6" s="277">
        <v>41623</v>
      </c>
      <c r="Q6" s="277"/>
      <c r="R6" s="277"/>
      <c r="S6" s="277"/>
      <c r="T6" s="277"/>
      <c r="U6" s="277">
        <f aca="true" t="shared" si="0" ref="U6:U17">SUM(F6:T6)</f>
        <v>190995</v>
      </c>
      <c r="V6" s="277"/>
      <c r="W6" s="277"/>
      <c r="X6" s="277"/>
      <c r="Y6" s="277"/>
    </row>
    <row r="7" spans="1:25" ht="22.5" customHeight="1">
      <c r="A7" s="309" t="s">
        <v>10</v>
      </c>
      <c r="B7" s="309"/>
      <c r="C7" s="309"/>
      <c r="D7" s="309"/>
      <c r="E7" s="309"/>
      <c r="F7" s="310">
        <v>81449</v>
      </c>
      <c r="G7" s="277"/>
      <c r="H7" s="277"/>
      <c r="I7" s="277"/>
      <c r="J7" s="277"/>
      <c r="K7" s="277">
        <v>3631</v>
      </c>
      <c r="L7" s="277"/>
      <c r="M7" s="277"/>
      <c r="N7" s="277"/>
      <c r="O7" s="277"/>
      <c r="P7" s="277">
        <v>67872</v>
      </c>
      <c r="Q7" s="277"/>
      <c r="R7" s="277"/>
      <c r="S7" s="277"/>
      <c r="T7" s="277"/>
      <c r="U7" s="277">
        <v>152953</v>
      </c>
      <c r="V7" s="277"/>
      <c r="W7" s="277"/>
      <c r="X7" s="277"/>
      <c r="Y7" s="277"/>
    </row>
    <row r="8" spans="1:25" ht="22.5" customHeight="1">
      <c r="A8" s="309" t="s">
        <v>11</v>
      </c>
      <c r="B8" s="309"/>
      <c r="C8" s="309"/>
      <c r="D8" s="309"/>
      <c r="E8" s="309"/>
      <c r="F8" s="310">
        <v>110456</v>
      </c>
      <c r="G8" s="277"/>
      <c r="H8" s="277"/>
      <c r="I8" s="277"/>
      <c r="J8" s="277"/>
      <c r="K8" s="277">
        <v>4320</v>
      </c>
      <c r="L8" s="277"/>
      <c r="M8" s="277"/>
      <c r="N8" s="277"/>
      <c r="O8" s="277"/>
      <c r="P8" s="277">
        <v>60488</v>
      </c>
      <c r="Q8" s="277"/>
      <c r="R8" s="277"/>
      <c r="S8" s="277"/>
      <c r="T8" s="277"/>
      <c r="U8" s="277">
        <v>175265</v>
      </c>
      <c r="V8" s="277"/>
      <c r="W8" s="277"/>
      <c r="X8" s="277"/>
      <c r="Y8" s="277"/>
    </row>
    <row r="9" spans="1:25" ht="22.5" customHeight="1">
      <c r="A9" s="309" t="s">
        <v>12</v>
      </c>
      <c r="B9" s="309"/>
      <c r="C9" s="309"/>
      <c r="D9" s="309"/>
      <c r="E9" s="309"/>
      <c r="F9" s="310">
        <v>57681</v>
      </c>
      <c r="G9" s="277"/>
      <c r="H9" s="277"/>
      <c r="I9" s="277"/>
      <c r="J9" s="277"/>
      <c r="K9" s="277">
        <v>2407</v>
      </c>
      <c r="L9" s="277"/>
      <c r="M9" s="277"/>
      <c r="N9" s="277"/>
      <c r="O9" s="277"/>
      <c r="P9" s="277">
        <v>36278</v>
      </c>
      <c r="Q9" s="277"/>
      <c r="R9" s="277"/>
      <c r="S9" s="277"/>
      <c r="T9" s="277"/>
      <c r="U9" s="277">
        <f t="shared" si="0"/>
        <v>96366</v>
      </c>
      <c r="V9" s="277"/>
      <c r="W9" s="277"/>
      <c r="X9" s="277"/>
      <c r="Y9" s="277"/>
    </row>
    <row r="10" spans="1:25" ht="22.5" customHeight="1">
      <c r="A10" s="309" t="s">
        <v>13</v>
      </c>
      <c r="B10" s="309"/>
      <c r="C10" s="309"/>
      <c r="D10" s="309"/>
      <c r="E10" s="309"/>
      <c r="F10" s="310">
        <v>29416</v>
      </c>
      <c r="G10" s="277"/>
      <c r="H10" s="277"/>
      <c r="I10" s="277"/>
      <c r="J10" s="277"/>
      <c r="K10" s="277">
        <v>1287</v>
      </c>
      <c r="L10" s="277"/>
      <c r="M10" s="277"/>
      <c r="N10" s="277"/>
      <c r="O10" s="277"/>
      <c r="P10" s="277">
        <v>26991</v>
      </c>
      <c r="Q10" s="277"/>
      <c r="R10" s="277"/>
      <c r="S10" s="277"/>
      <c r="T10" s="277"/>
      <c r="U10" s="277">
        <f t="shared" si="0"/>
        <v>57694</v>
      </c>
      <c r="V10" s="277"/>
      <c r="W10" s="277"/>
      <c r="X10" s="277"/>
      <c r="Y10" s="277"/>
    </row>
    <row r="11" spans="1:25" ht="22.5" customHeight="1">
      <c r="A11" s="309" t="s">
        <v>14</v>
      </c>
      <c r="B11" s="309"/>
      <c r="C11" s="309"/>
      <c r="D11" s="309"/>
      <c r="E11" s="309"/>
      <c r="F11" s="310">
        <v>27523</v>
      </c>
      <c r="G11" s="277"/>
      <c r="H11" s="277"/>
      <c r="I11" s="277"/>
      <c r="J11" s="277"/>
      <c r="K11" s="277">
        <v>680</v>
      </c>
      <c r="L11" s="277"/>
      <c r="M11" s="277"/>
      <c r="N11" s="277"/>
      <c r="O11" s="277"/>
      <c r="P11" s="277">
        <v>23055</v>
      </c>
      <c r="Q11" s="277"/>
      <c r="R11" s="277"/>
      <c r="S11" s="277"/>
      <c r="T11" s="277"/>
      <c r="U11" s="277">
        <f t="shared" si="0"/>
        <v>51258</v>
      </c>
      <c r="V11" s="277"/>
      <c r="W11" s="277"/>
      <c r="X11" s="277"/>
      <c r="Y11" s="277"/>
    </row>
    <row r="12" spans="1:25" ht="22.5" customHeight="1">
      <c r="A12" s="309" t="s">
        <v>15</v>
      </c>
      <c r="B12" s="309"/>
      <c r="C12" s="309"/>
      <c r="D12" s="309"/>
      <c r="E12" s="309"/>
      <c r="F12" s="310">
        <v>31536</v>
      </c>
      <c r="G12" s="277"/>
      <c r="H12" s="277"/>
      <c r="I12" s="277"/>
      <c r="J12" s="277"/>
      <c r="K12" s="277">
        <v>938</v>
      </c>
      <c r="L12" s="277"/>
      <c r="M12" s="277"/>
      <c r="N12" s="277"/>
      <c r="O12" s="277"/>
      <c r="P12" s="277">
        <v>17802</v>
      </c>
      <c r="Q12" s="277"/>
      <c r="R12" s="277"/>
      <c r="S12" s="277"/>
      <c r="T12" s="277"/>
      <c r="U12" s="277">
        <f t="shared" si="0"/>
        <v>50276</v>
      </c>
      <c r="V12" s="277"/>
      <c r="W12" s="277"/>
      <c r="X12" s="277"/>
      <c r="Y12" s="277"/>
    </row>
    <row r="13" spans="1:25" ht="22.5" customHeight="1">
      <c r="A13" s="309" t="s">
        <v>16</v>
      </c>
      <c r="B13" s="309"/>
      <c r="C13" s="309"/>
      <c r="D13" s="309"/>
      <c r="E13" s="309"/>
      <c r="F13" s="310">
        <v>37807</v>
      </c>
      <c r="G13" s="277"/>
      <c r="H13" s="277"/>
      <c r="I13" s="277"/>
      <c r="J13" s="277"/>
      <c r="K13" s="277">
        <v>1292</v>
      </c>
      <c r="L13" s="277"/>
      <c r="M13" s="277"/>
      <c r="N13" s="277"/>
      <c r="O13" s="277"/>
      <c r="P13" s="277">
        <v>34128</v>
      </c>
      <c r="Q13" s="277"/>
      <c r="R13" s="277"/>
      <c r="S13" s="277"/>
      <c r="T13" s="277"/>
      <c r="U13" s="277">
        <v>73226</v>
      </c>
      <c r="V13" s="277"/>
      <c r="W13" s="277"/>
      <c r="X13" s="277"/>
      <c r="Y13" s="277"/>
    </row>
    <row r="14" spans="1:25" ht="22.5" customHeight="1">
      <c r="A14" s="309" t="s">
        <v>17</v>
      </c>
      <c r="B14" s="309"/>
      <c r="C14" s="309"/>
      <c r="D14" s="309"/>
      <c r="E14" s="309"/>
      <c r="F14" s="310">
        <v>92030</v>
      </c>
      <c r="G14" s="277"/>
      <c r="H14" s="277"/>
      <c r="I14" s="277"/>
      <c r="J14" s="277"/>
      <c r="K14" s="277">
        <v>4085</v>
      </c>
      <c r="L14" s="277"/>
      <c r="M14" s="277"/>
      <c r="N14" s="277"/>
      <c r="O14" s="277"/>
      <c r="P14" s="277">
        <v>46023</v>
      </c>
      <c r="Q14" s="277"/>
      <c r="R14" s="277"/>
      <c r="S14" s="277"/>
      <c r="T14" s="277"/>
      <c r="U14" s="277">
        <f t="shared" si="0"/>
        <v>142138</v>
      </c>
      <c r="V14" s="277"/>
      <c r="W14" s="277"/>
      <c r="X14" s="277"/>
      <c r="Y14" s="277"/>
    </row>
    <row r="15" spans="1:25" ht="22.5" customHeight="1">
      <c r="A15" s="309" t="s">
        <v>370</v>
      </c>
      <c r="B15" s="309"/>
      <c r="C15" s="309"/>
      <c r="D15" s="309"/>
      <c r="E15" s="309"/>
      <c r="F15" s="310">
        <v>48960</v>
      </c>
      <c r="G15" s="277"/>
      <c r="H15" s="277"/>
      <c r="I15" s="277"/>
      <c r="J15" s="277"/>
      <c r="K15" s="277">
        <v>975</v>
      </c>
      <c r="L15" s="277"/>
      <c r="M15" s="277"/>
      <c r="N15" s="277"/>
      <c r="O15" s="277"/>
      <c r="P15" s="277">
        <v>32611</v>
      </c>
      <c r="Q15" s="277"/>
      <c r="R15" s="277"/>
      <c r="S15" s="277"/>
      <c r="T15" s="277"/>
      <c r="U15" s="277">
        <v>82547</v>
      </c>
      <c r="V15" s="277"/>
      <c r="W15" s="277"/>
      <c r="X15" s="277"/>
      <c r="Y15" s="277"/>
    </row>
    <row r="16" spans="1:25" ht="22.5" customHeight="1">
      <c r="A16" s="309" t="s">
        <v>450</v>
      </c>
      <c r="B16" s="309"/>
      <c r="C16" s="309"/>
      <c r="D16" s="309"/>
      <c r="E16" s="309"/>
      <c r="F16" s="310">
        <v>55019</v>
      </c>
      <c r="G16" s="277"/>
      <c r="H16" s="277"/>
      <c r="I16" s="277"/>
      <c r="J16" s="277"/>
      <c r="K16" s="277">
        <v>2797</v>
      </c>
      <c r="L16" s="277"/>
      <c r="M16" s="277"/>
      <c r="N16" s="277"/>
      <c r="O16" s="277"/>
      <c r="P16" s="277">
        <v>26014</v>
      </c>
      <c r="Q16" s="277"/>
      <c r="R16" s="277"/>
      <c r="S16" s="277"/>
      <c r="T16" s="277"/>
      <c r="U16" s="277">
        <f t="shared" si="0"/>
        <v>83830</v>
      </c>
      <c r="V16" s="277"/>
      <c r="W16" s="277"/>
      <c r="X16" s="277"/>
      <c r="Y16" s="277"/>
    </row>
    <row r="17" spans="1:25" ht="22.5" customHeight="1">
      <c r="A17" s="309" t="s">
        <v>451</v>
      </c>
      <c r="B17" s="309"/>
      <c r="C17" s="309"/>
      <c r="D17" s="309"/>
      <c r="E17" s="309"/>
      <c r="F17" s="310">
        <v>43311</v>
      </c>
      <c r="G17" s="277"/>
      <c r="H17" s="277"/>
      <c r="I17" s="277"/>
      <c r="J17" s="277"/>
      <c r="K17" s="277">
        <v>1298</v>
      </c>
      <c r="L17" s="277"/>
      <c r="M17" s="277"/>
      <c r="N17" s="277"/>
      <c r="O17" s="277"/>
      <c r="P17" s="277">
        <v>-10239</v>
      </c>
      <c r="Q17" s="277"/>
      <c r="R17" s="277"/>
      <c r="S17" s="277"/>
      <c r="T17" s="277"/>
      <c r="U17" s="314">
        <f t="shared" si="0"/>
        <v>34370</v>
      </c>
      <c r="V17" s="315"/>
      <c r="W17" s="315"/>
      <c r="X17" s="315"/>
      <c r="Y17" s="316"/>
    </row>
    <row r="18" spans="1:25" ht="11.25" customHeight="1">
      <c r="A18" s="99"/>
      <c r="B18" s="99"/>
      <c r="C18" s="99"/>
      <c r="D18" s="99"/>
      <c r="E18" s="99"/>
      <c r="F18" s="147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1:25" ht="22.5" customHeight="1" thickBot="1">
      <c r="A19" s="308" t="s">
        <v>18</v>
      </c>
      <c r="B19" s="308"/>
      <c r="C19" s="308"/>
      <c r="D19" s="308"/>
      <c r="E19" s="308"/>
      <c r="F19" s="342">
        <v>1810240</v>
      </c>
      <c r="G19" s="276"/>
      <c r="H19" s="276"/>
      <c r="I19" s="276"/>
      <c r="J19" s="276"/>
      <c r="K19" s="276">
        <v>88803</v>
      </c>
      <c r="L19" s="276"/>
      <c r="M19" s="276"/>
      <c r="N19" s="276"/>
      <c r="O19" s="276"/>
      <c r="P19" s="276">
        <v>923248</v>
      </c>
      <c r="Q19" s="276"/>
      <c r="R19" s="276"/>
      <c r="S19" s="276"/>
      <c r="T19" s="276"/>
      <c r="U19" s="276">
        <v>2822291</v>
      </c>
      <c r="V19" s="276"/>
      <c r="W19" s="276"/>
      <c r="X19" s="276"/>
      <c r="Y19" s="276"/>
    </row>
    <row r="20" spans="1:27" ht="20.25" customHeight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0" t="s">
        <v>110</v>
      </c>
      <c r="S20" s="349"/>
      <c r="T20" s="349"/>
      <c r="U20" s="349"/>
      <c r="V20" s="349"/>
      <c r="W20" s="349"/>
      <c r="X20" s="349"/>
      <c r="Y20" s="349"/>
      <c r="Z20" s="4"/>
      <c r="AA20" s="4"/>
    </row>
    <row r="21" spans="1:26" ht="20.25" customHeight="1">
      <c r="A21" s="4"/>
      <c r="U21" s="23"/>
      <c r="V21" s="23"/>
      <c r="W21" s="23"/>
      <c r="X21" s="23"/>
      <c r="Y21" s="23"/>
      <c r="Z21" s="23"/>
    </row>
    <row r="22" spans="1:17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25" ht="22.5" customHeight="1">
      <c r="A23" s="294" t="s">
        <v>443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</row>
    <row r="24" spans="1:25" ht="11.25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1:25" ht="22.5" customHeight="1" thickBot="1">
      <c r="A25" s="263" t="s">
        <v>535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Y25" s="123" t="s">
        <v>374</v>
      </c>
    </row>
    <row r="26" spans="1:25" ht="22.5" customHeight="1">
      <c r="A26" s="267" t="s">
        <v>24</v>
      </c>
      <c r="B26" s="333"/>
      <c r="C26" s="333"/>
      <c r="D26" s="333"/>
      <c r="E26" s="333"/>
      <c r="F26" s="333" t="s">
        <v>717</v>
      </c>
      <c r="G26" s="333"/>
      <c r="H26" s="333"/>
      <c r="I26" s="333"/>
      <c r="J26" s="333"/>
      <c r="K26" s="333"/>
      <c r="L26" s="333"/>
      <c r="M26" s="333"/>
      <c r="N26" s="333"/>
      <c r="O26" s="295"/>
      <c r="P26" s="333" t="s">
        <v>764</v>
      </c>
      <c r="Q26" s="333"/>
      <c r="R26" s="333"/>
      <c r="S26" s="333"/>
      <c r="T26" s="333"/>
      <c r="U26" s="333"/>
      <c r="V26" s="333"/>
      <c r="W26" s="333"/>
      <c r="X26" s="333"/>
      <c r="Y26" s="295"/>
    </row>
    <row r="27" spans="1:25" ht="22.5" customHeight="1">
      <c r="A27" s="339"/>
      <c r="B27" s="340"/>
      <c r="C27" s="340"/>
      <c r="D27" s="340"/>
      <c r="E27" s="340"/>
      <c r="F27" s="343" t="s">
        <v>534</v>
      </c>
      <c r="G27" s="325"/>
      <c r="H27" s="325"/>
      <c r="I27" s="326"/>
      <c r="J27" s="350" t="s">
        <v>351</v>
      </c>
      <c r="K27" s="350"/>
      <c r="L27" s="350"/>
      <c r="M27" s="351" t="s">
        <v>568</v>
      </c>
      <c r="N27" s="351"/>
      <c r="O27" s="352"/>
      <c r="P27" s="343" t="s">
        <v>534</v>
      </c>
      <c r="Q27" s="325"/>
      <c r="R27" s="325"/>
      <c r="S27" s="326"/>
      <c r="T27" s="350" t="s">
        <v>351</v>
      </c>
      <c r="U27" s="350"/>
      <c r="V27" s="350"/>
      <c r="W27" s="351" t="s">
        <v>568</v>
      </c>
      <c r="X27" s="351"/>
      <c r="Y27" s="352"/>
    </row>
    <row r="28" spans="1:25" ht="22.5" customHeight="1">
      <c r="A28" s="339"/>
      <c r="B28" s="340"/>
      <c r="C28" s="340"/>
      <c r="D28" s="340"/>
      <c r="E28" s="340"/>
      <c r="F28" s="344"/>
      <c r="G28" s="345"/>
      <c r="H28" s="345"/>
      <c r="I28" s="346"/>
      <c r="J28" s="318" t="s">
        <v>533</v>
      </c>
      <c r="K28" s="319"/>
      <c r="L28" s="320"/>
      <c r="M28" s="347" t="s">
        <v>406</v>
      </c>
      <c r="N28" s="347"/>
      <c r="O28" s="348"/>
      <c r="P28" s="344"/>
      <c r="Q28" s="345"/>
      <c r="R28" s="345"/>
      <c r="S28" s="346"/>
      <c r="T28" s="318" t="s">
        <v>533</v>
      </c>
      <c r="U28" s="319"/>
      <c r="V28" s="320"/>
      <c r="W28" s="347" t="s">
        <v>406</v>
      </c>
      <c r="X28" s="347"/>
      <c r="Y28" s="348"/>
    </row>
    <row r="29" spans="1:25" ht="22.5" customHeight="1">
      <c r="A29" s="325" t="s">
        <v>8</v>
      </c>
      <c r="B29" s="325"/>
      <c r="C29" s="325"/>
      <c r="D29" s="325"/>
      <c r="E29" s="326"/>
      <c r="F29" s="313">
        <v>1402445</v>
      </c>
      <c r="G29" s="313"/>
      <c r="H29" s="313"/>
      <c r="I29" s="313"/>
      <c r="J29" s="313">
        <v>2958</v>
      </c>
      <c r="K29" s="313"/>
      <c r="L29" s="313"/>
      <c r="M29" s="317">
        <v>118.2</v>
      </c>
      <c r="N29" s="317"/>
      <c r="O29" s="317"/>
      <c r="P29" s="313">
        <v>1369474</v>
      </c>
      <c r="Q29" s="313"/>
      <c r="R29" s="313"/>
      <c r="S29" s="313"/>
      <c r="T29" s="313">
        <v>2880</v>
      </c>
      <c r="U29" s="313"/>
      <c r="V29" s="313"/>
      <c r="W29" s="317">
        <v>115.8</v>
      </c>
      <c r="X29" s="317"/>
      <c r="Y29" s="317"/>
    </row>
    <row r="30" spans="1:25" s="12" customFormat="1" ht="22.5" customHeight="1">
      <c r="A30" s="327" t="s">
        <v>25</v>
      </c>
      <c r="B30" s="327"/>
      <c r="C30" s="327"/>
      <c r="D30" s="327"/>
      <c r="E30" s="328"/>
      <c r="F30" s="311">
        <v>255496</v>
      </c>
      <c r="G30" s="311"/>
      <c r="H30" s="311"/>
      <c r="I30" s="311"/>
      <c r="J30" s="311">
        <v>2038</v>
      </c>
      <c r="K30" s="311"/>
      <c r="L30" s="311"/>
      <c r="M30" s="312">
        <v>81.4</v>
      </c>
      <c r="N30" s="312"/>
      <c r="O30" s="312"/>
      <c r="P30" s="311">
        <v>261901</v>
      </c>
      <c r="Q30" s="311"/>
      <c r="R30" s="311"/>
      <c r="S30" s="311"/>
      <c r="T30" s="311">
        <v>2103</v>
      </c>
      <c r="U30" s="311"/>
      <c r="V30" s="311"/>
      <c r="W30" s="312">
        <v>84.5</v>
      </c>
      <c r="X30" s="312"/>
      <c r="Y30" s="312"/>
    </row>
    <row r="31" spans="1:25" ht="22.5" customHeight="1">
      <c r="A31" s="309" t="s">
        <v>9</v>
      </c>
      <c r="B31" s="309"/>
      <c r="C31" s="309"/>
      <c r="D31" s="309"/>
      <c r="E31" s="324"/>
      <c r="F31" s="307">
        <v>210593</v>
      </c>
      <c r="G31" s="307"/>
      <c r="H31" s="307"/>
      <c r="I31" s="307"/>
      <c r="J31" s="307">
        <v>2498</v>
      </c>
      <c r="K31" s="307"/>
      <c r="L31" s="307"/>
      <c r="M31" s="306">
        <v>99.8</v>
      </c>
      <c r="N31" s="306"/>
      <c r="O31" s="306"/>
      <c r="P31" s="307">
        <v>190995</v>
      </c>
      <c r="Q31" s="307"/>
      <c r="R31" s="307"/>
      <c r="S31" s="307"/>
      <c r="T31" s="307">
        <v>2261</v>
      </c>
      <c r="U31" s="307"/>
      <c r="V31" s="307"/>
      <c r="W31" s="306">
        <v>90.9</v>
      </c>
      <c r="X31" s="306"/>
      <c r="Y31" s="306"/>
    </row>
    <row r="32" spans="1:25" ht="22.5" customHeight="1">
      <c r="A32" s="309" t="s">
        <v>10</v>
      </c>
      <c r="B32" s="309"/>
      <c r="C32" s="309"/>
      <c r="D32" s="309"/>
      <c r="E32" s="324"/>
      <c r="F32" s="307">
        <v>153745</v>
      </c>
      <c r="G32" s="307"/>
      <c r="H32" s="307"/>
      <c r="I32" s="307"/>
      <c r="J32" s="307">
        <v>2167</v>
      </c>
      <c r="K32" s="307"/>
      <c r="L32" s="307"/>
      <c r="M32" s="306">
        <v>86.6</v>
      </c>
      <c r="N32" s="306"/>
      <c r="O32" s="306"/>
      <c r="P32" s="307">
        <v>152953</v>
      </c>
      <c r="Q32" s="307"/>
      <c r="R32" s="307"/>
      <c r="S32" s="307"/>
      <c r="T32" s="307">
        <v>2179</v>
      </c>
      <c r="U32" s="307"/>
      <c r="V32" s="307"/>
      <c r="W32" s="306">
        <v>87.6</v>
      </c>
      <c r="X32" s="306"/>
      <c r="Y32" s="306"/>
    </row>
    <row r="33" spans="1:25" ht="22.5" customHeight="1">
      <c r="A33" s="309" t="s">
        <v>11</v>
      </c>
      <c r="B33" s="309"/>
      <c r="C33" s="309"/>
      <c r="D33" s="309"/>
      <c r="E33" s="324"/>
      <c r="F33" s="307">
        <v>164885</v>
      </c>
      <c r="G33" s="307"/>
      <c r="H33" s="307"/>
      <c r="I33" s="307"/>
      <c r="J33" s="307">
        <v>2143</v>
      </c>
      <c r="K33" s="307"/>
      <c r="L33" s="307"/>
      <c r="M33" s="306">
        <v>85.6</v>
      </c>
      <c r="N33" s="306"/>
      <c r="O33" s="306"/>
      <c r="P33" s="307">
        <v>175265</v>
      </c>
      <c r="Q33" s="307"/>
      <c r="R33" s="307"/>
      <c r="S33" s="307"/>
      <c r="T33" s="307">
        <v>2305</v>
      </c>
      <c r="U33" s="307"/>
      <c r="V33" s="307"/>
      <c r="W33" s="306">
        <v>92.6</v>
      </c>
      <c r="X33" s="306"/>
      <c r="Y33" s="306"/>
    </row>
    <row r="34" spans="1:25" ht="22.5" customHeight="1">
      <c r="A34" s="309" t="s">
        <v>12</v>
      </c>
      <c r="B34" s="309"/>
      <c r="C34" s="309"/>
      <c r="D34" s="309"/>
      <c r="E34" s="324"/>
      <c r="F34" s="307">
        <v>90348</v>
      </c>
      <c r="G34" s="307"/>
      <c r="H34" s="307"/>
      <c r="I34" s="307"/>
      <c r="J34" s="307">
        <v>2179</v>
      </c>
      <c r="K34" s="307"/>
      <c r="L34" s="307"/>
      <c r="M34" s="306">
        <v>87.1</v>
      </c>
      <c r="N34" s="306"/>
      <c r="O34" s="306"/>
      <c r="P34" s="307">
        <v>96366</v>
      </c>
      <c r="Q34" s="307"/>
      <c r="R34" s="307"/>
      <c r="S34" s="307"/>
      <c r="T34" s="307">
        <v>2346</v>
      </c>
      <c r="U34" s="307"/>
      <c r="V34" s="307"/>
      <c r="W34" s="306">
        <v>94.3</v>
      </c>
      <c r="X34" s="306"/>
      <c r="Y34" s="306"/>
    </row>
    <row r="35" spans="1:25" ht="22.5" customHeight="1">
      <c r="A35" s="309" t="s">
        <v>13</v>
      </c>
      <c r="B35" s="309"/>
      <c r="C35" s="309"/>
      <c r="D35" s="309"/>
      <c r="E35" s="324"/>
      <c r="F35" s="307">
        <v>51324</v>
      </c>
      <c r="G35" s="307"/>
      <c r="H35" s="307"/>
      <c r="I35" s="307"/>
      <c r="J35" s="307">
        <v>2577</v>
      </c>
      <c r="K35" s="307"/>
      <c r="L35" s="307"/>
      <c r="M35" s="306">
        <v>103</v>
      </c>
      <c r="N35" s="306"/>
      <c r="O35" s="306"/>
      <c r="P35" s="307">
        <v>57694</v>
      </c>
      <c r="Q35" s="307"/>
      <c r="R35" s="307"/>
      <c r="S35" s="307"/>
      <c r="T35" s="307">
        <v>2946</v>
      </c>
      <c r="U35" s="307"/>
      <c r="V35" s="307"/>
      <c r="W35" s="306">
        <v>118.4</v>
      </c>
      <c r="X35" s="306"/>
      <c r="Y35" s="306"/>
    </row>
    <row r="36" spans="1:25" ht="22.5" customHeight="1">
      <c r="A36" s="309" t="s">
        <v>14</v>
      </c>
      <c r="B36" s="309"/>
      <c r="C36" s="309"/>
      <c r="D36" s="309"/>
      <c r="E36" s="324"/>
      <c r="F36" s="307">
        <v>52176</v>
      </c>
      <c r="G36" s="307"/>
      <c r="H36" s="307"/>
      <c r="I36" s="307"/>
      <c r="J36" s="307">
        <v>2136</v>
      </c>
      <c r="K36" s="307"/>
      <c r="L36" s="307"/>
      <c r="M36" s="306">
        <v>85.3</v>
      </c>
      <c r="N36" s="306"/>
      <c r="O36" s="306"/>
      <c r="P36" s="307">
        <v>51258</v>
      </c>
      <c r="Q36" s="307"/>
      <c r="R36" s="307"/>
      <c r="S36" s="307"/>
      <c r="T36" s="307">
        <v>2140</v>
      </c>
      <c r="U36" s="307"/>
      <c r="V36" s="307"/>
      <c r="W36" s="306">
        <v>86</v>
      </c>
      <c r="X36" s="306"/>
      <c r="Y36" s="306"/>
    </row>
    <row r="37" spans="1:25" ht="22.5" customHeight="1">
      <c r="A37" s="309" t="s">
        <v>15</v>
      </c>
      <c r="B37" s="309"/>
      <c r="C37" s="309"/>
      <c r="D37" s="309"/>
      <c r="E37" s="324"/>
      <c r="F37" s="307">
        <v>52406</v>
      </c>
      <c r="G37" s="307"/>
      <c r="H37" s="307"/>
      <c r="I37" s="307"/>
      <c r="J37" s="307">
        <v>2192</v>
      </c>
      <c r="K37" s="307"/>
      <c r="L37" s="307"/>
      <c r="M37" s="306">
        <v>87.6</v>
      </c>
      <c r="N37" s="306"/>
      <c r="O37" s="306"/>
      <c r="P37" s="307">
        <v>50276</v>
      </c>
      <c r="Q37" s="307"/>
      <c r="R37" s="307"/>
      <c r="S37" s="307"/>
      <c r="T37" s="307">
        <v>2118</v>
      </c>
      <c r="U37" s="307"/>
      <c r="V37" s="307"/>
      <c r="W37" s="306">
        <v>85.1</v>
      </c>
      <c r="X37" s="306"/>
      <c r="Y37" s="306"/>
    </row>
    <row r="38" spans="1:25" ht="22.5" customHeight="1">
      <c r="A38" s="309" t="s">
        <v>16</v>
      </c>
      <c r="B38" s="309"/>
      <c r="C38" s="309"/>
      <c r="D38" s="309"/>
      <c r="E38" s="324"/>
      <c r="F38" s="307">
        <v>72087</v>
      </c>
      <c r="G38" s="307"/>
      <c r="H38" s="307"/>
      <c r="I38" s="307"/>
      <c r="J38" s="307">
        <v>2247</v>
      </c>
      <c r="K38" s="307"/>
      <c r="L38" s="307"/>
      <c r="M38" s="306">
        <v>89.8</v>
      </c>
      <c r="N38" s="306"/>
      <c r="O38" s="306"/>
      <c r="P38" s="307">
        <v>73226</v>
      </c>
      <c r="Q38" s="307"/>
      <c r="R38" s="307"/>
      <c r="S38" s="307"/>
      <c r="T38" s="307">
        <v>2326</v>
      </c>
      <c r="U38" s="307"/>
      <c r="V38" s="307"/>
      <c r="W38" s="306">
        <v>93.5</v>
      </c>
      <c r="X38" s="306"/>
      <c r="Y38" s="306"/>
    </row>
    <row r="39" spans="1:25" ht="22.5" customHeight="1">
      <c r="A39" s="309" t="s">
        <v>17</v>
      </c>
      <c r="B39" s="309"/>
      <c r="C39" s="309"/>
      <c r="D39" s="309"/>
      <c r="E39" s="324"/>
      <c r="F39" s="307">
        <v>140051</v>
      </c>
      <c r="G39" s="307"/>
      <c r="H39" s="307"/>
      <c r="I39" s="307"/>
      <c r="J39" s="307">
        <v>2373</v>
      </c>
      <c r="K39" s="307"/>
      <c r="L39" s="307"/>
      <c r="M39" s="306">
        <v>94.8</v>
      </c>
      <c r="N39" s="306"/>
      <c r="O39" s="306"/>
      <c r="P39" s="307">
        <v>142138</v>
      </c>
      <c r="Q39" s="307"/>
      <c r="R39" s="307"/>
      <c r="S39" s="307"/>
      <c r="T39" s="307">
        <v>2423</v>
      </c>
      <c r="U39" s="307"/>
      <c r="V39" s="307"/>
      <c r="W39" s="306">
        <v>97.4</v>
      </c>
      <c r="X39" s="306"/>
      <c r="Y39" s="306"/>
    </row>
    <row r="40" spans="1:25" ht="22.5" customHeight="1">
      <c r="A40" s="309" t="s">
        <v>370</v>
      </c>
      <c r="B40" s="309"/>
      <c r="C40" s="309"/>
      <c r="D40" s="309"/>
      <c r="E40" s="324"/>
      <c r="F40" s="307">
        <v>83312</v>
      </c>
      <c r="G40" s="307"/>
      <c r="H40" s="307"/>
      <c r="I40" s="307"/>
      <c r="J40" s="307">
        <v>2112</v>
      </c>
      <c r="K40" s="307"/>
      <c r="L40" s="307"/>
      <c r="M40" s="306">
        <v>84.4</v>
      </c>
      <c r="N40" s="306"/>
      <c r="O40" s="306"/>
      <c r="P40" s="307">
        <v>82547</v>
      </c>
      <c r="Q40" s="307"/>
      <c r="R40" s="307"/>
      <c r="S40" s="307"/>
      <c r="T40" s="307">
        <v>2117</v>
      </c>
      <c r="U40" s="307"/>
      <c r="V40" s="307"/>
      <c r="W40" s="306">
        <v>85.1</v>
      </c>
      <c r="X40" s="306"/>
      <c r="Y40" s="306"/>
    </row>
    <row r="41" spans="1:25" ht="22.5" customHeight="1">
      <c r="A41" s="309" t="s">
        <v>450</v>
      </c>
      <c r="B41" s="309"/>
      <c r="C41" s="309"/>
      <c r="D41" s="309"/>
      <c r="E41" s="324"/>
      <c r="F41" s="307">
        <v>81228</v>
      </c>
      <c r="G41" s="307"/>
      <c r="H41" s="307"/>
      <c r="I41" s="307"/>
      <c r="J41" s="307">
        <v>2341</v>
      </c>
      <c r="K41" s="307"/>
      <c r="L41" s="307"/>
      <c r="M41" s="306">
        <v>93.5</v>
      </c>
      <c r="N41" s="306"/>
      <c r="O41" s="306"/>
      <c r="P41" s="307">
        <v>83830</v>
      </c>
      <c r="Q41" s="307"/>
      <c r="R41" s="307"/>
      <c r="S41" s="307"/>
      <c r="T41" s="307">
        <v>2431</v>
      </c>
      <c r="U41" s="307"/>
      <c r="V41" s="307"/>
      <c r="W41" s="306">
        <v>97.7</v>
      </c>
      <c r="X41" s="306"/>
      <c r="Y41" s="306"/>
    </row>
    <row r="42" spans="1:25" ht="22.5" customHeight="1">
      <c r="A42" s="309" t="s">
        <v>451</v>
      </c>
      <c r="B42" s="309"/>
      <c r="C42" s="309"/>
      <c r="D42" s="309"/>
      <c r="E42" s="324"/>
      <c r="F42" s="307">
        <v>45625</v>
      </c>
      <c r="G42" s="307"/>
      <c r="H42" s="307"/>
      <c r="I42" s="307"/>
      <c r="J42" s="307">
        <v>1426</v>
      </c>
      <c r="K42" s="307"/>
      <c r="L42" s="307"/>
      <c r="M42" s="306">
        <v>57</v>
      </c>
      <c r="N42" s="306"/>
      <c r="O42" s="306"/>
      <c r="P42" s="307">
        <v>34370</v>
      </c>
      <c r="Q42" s="307"/>
      <c r="R42" s="307"/>
      <c r="S42" s="307"/>
      <c r="T42" s="307">
        <v>1099</v>
      </c>
      <c r="U42" s="307"/>
      <c r="V42" s="307"/>
      <c r="W42" s="306">
        <v>44.2</v>
      </c>
      <c r="X42" s="306"/>
      <c r="Y42" s="306"/>
    </row>
    <row r="43" spans="1:25" ht="11.25" customHeight="1">
      <c r="A43" s="99"/>
      <c r="B43" s="99"/>
      <c r="C43" s="99"/>
      <c r="D43" s="99"/>
      <c r="E43" s="133"/>
      <c r="F43" s="148"/>
      <c r="G43" s="148"/>
      <c r="H43" s="148"/>
      <c r="I43" s="148"/>
      <c r="J43" s="148"/>
      <c r="K43" s="148"/>
      <c r="L43" s="148"/>
      <c r="M43" s="116"/>
      <c r="N43" s="116"/>
      <c r="O43" s="116"/>
      <c r="P43" s="148"/>
      <c r="Q43" s="148"/>
      <c r="R43" s="148"/>
      <c r="S43" s="148"/>
      <c r="T43" s="148"/>
      <c r="U43" s="148"/>
      <c r="V43" s="148"/>
      <c r="W43" s="116"/>
      <c r="X43" s="116"/>
      <c r="Y43" s="116"/>
    </row>
    <row r="44" spans="1:25" ht="22.5" customHeight="1" thickBot="1">
      <c r="A44" s="308" t="s">
        <v>348</v>
      </c>
      <c r="B44" s="308"/>
      <c r="C44" s="308"/>
      <c r="D44" s="308"/>
      <c r="E44" s="323"/>
      <c r="F44" s="322">
        <v>2855720</v>
      </c>
      <c r="G44" s="322"/>
      <c r="H44" s="322"/>
      <c r="I44" s="322"/>
      <c r="J44" s="322">
        <v>2508</v>
      </c>
      <c r="K44" s="322"/>
      <c r="L44" s="322"/>
      <c r="M44" s="321">
        <v>100.2</v>
      </c>
      <c r="N44" s="321"/>
      <c r="O44" s="321"/>
      <c r="P44" s="322">
        <v>2822291</v>
      </c>
      <c r="Q44" s="322"/>
      <c r="R44" s="322"/>
      <c r="S44" s="322"/>
      <c r="T44" s="322">
        <v>2489</v>
      </c>
      <c r="U44" s="322"/>
      <c r="V44" s="322"/>
      <c r="W44" s="321">
        <v>100</v>
      </c>
      <c r="X44" s="321"/>
      <c r="Y44" s="321"/>
    </row>
    <row r="45" spans="1:25" ht="20.25" customHeight="1">
      <c r="A45" s="4" t="s">
        <v>372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1"/>
      <c r="Q45" s="11"/>
      <c r="R45" s="279" t="s">
        <v>110</v>
      </c>
      <c r="S45" s="338"/>
      <c r="T45" s="338"/>
      <c r="U45" s="338"/>
      <c r="V45" s="338"/>
      <c r="W45" s="338"/>
      <c r="X45" s="338"/>
      <c r="Y45" s="338"/>
    </row>
    <row r="46" spans="1:25" ht="20.25" customHeight="1">
      <c r="A46" s="4" t="s">
        <v>373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U46" s="23"/>
      <c r="V46" s="23"/>
      <c r="W46" s="23"/>
      <c r="X46" s="23"/>
      <c r="Y46" s="23"/>
    </row>
    <row r="47" ht="20.25" customHeight="1">
      <c r="A47" s="4" t="s">
        <v>584</v>
      </c>
    </row>
  </sheetData>
  <sheetProtection/>
  <mergeCells count="205">
    <mergeCell ref="P44:S44"/>
    <mergeCell ref="T44:V44"/>
    <mergeCell ref="W44:Y44"/>
    <mergeCell ref="P41:S41"/>
    <mergeCell ref="T41:V41"/>
    <mergeCell ref="W41:Y41"/>
    <mergeCell ref="P42:S42"/>
    <mergeCell ref="T42:V42"/>
    <mergeCell ref="W42:Y42"/>
    <mergeCell ref="P39:S39"/>
    <mergeCell ref="T39:V39"/>
    <mergeCell ref="W39:Y39"/>
    <mergeCell ref="P40:S40"/>
    <mergeCell ref="T40:V40"/>
    <mergeCell ref="W40:Y40"/>
    <mergeCell ref="P36:S36"/>
    <mergeCell ref="T36:V36"/>
    <mergeCell ref="W36:Y36"/>
    <mergeCell ref="T37:V37"/>
    <mergeCell ref="W37:Y37"/>
    <mergeCell ref="P38:S38"/>
    <mergeCell ref="T38:V38"/>
    <mergeCell ref="W38:Y38"/>
    <mergeCell ref="P34:S34"/>
    <mergeCell ref="T34:V34"/>
    <mergeCell ref="W34:Y34"/>
    <mergeCell ref="P35:S35"/>
    <mergeCell ref="T35:V35"/>
    <mergeCell ref="W35:Y35"/>
    <mergeCell ref="P32:S32"/>
    <mergeCell ref="T32:V32"/>
    <mergeCell ref="W32:Y32"/>
    <mergeCell ref="P33:S33"/>
    <mergeCell ref="T33:V33"/>
    <mergeCell ref="W33:Y33"/>
    <mergeCell ref="P30:S30"/>
    <mergeCell ref="T30:V30"/>
    <mergeCell ref="W30:Y30"/>
    <mergeCell ref="P31:S31"/>
    <mergeCell ref="T31:V31"/>
    <mergeCell ref="W31:Y31"/>
    <mergeCell ref="T27:V27"/>
    <mergeCell ref="W27:Y27"/>
    <mergeCell ref="T28:V28"/>
    <mergeCell ref="W28:Y28"/>
    <mergeCell ref="P29:S29"/>
    <mergeCell ref="T29:V29"/>
    <mergeCell ref="W29:Y29"/>
    <mergeCell ref="U19:Y19"/>
    <mergeCell ref="M28:O28"/>
    <mergeCell ref="P17:T17"/>
    <mergeCell ref="K19:O19"/>
    <mergeCell ref="R20:Y20"/>
    <mergeCell ref="J27:L27"/>
    <mergeCell ref="M27:O27"/>
    <mergeCell ref="A20:Q20"/>
    <mergeCell ref="A17:E17"/>
    <mergeCell ref="P26:Y26"/>
    <mergeCell ref="F19:J19"/>
    <mergeCell ref="F17:J17"/>
    <mergeCell ref="K17:O17"/>
    <mergeCell ref="J29:L29"/>
    <mergeCell ref="P15:T15"/>
    <mergeCell ref="P16:T16"/>
    <mergeCell ref="P19:T19"/>
    <mergeCell ref="F27:I28"/>
    <mergeCell ref="A25:T25"/>
    <mergeCell ref="P27:S28"/>
    <mergeCell ref="R45:Y45"/>
    <mergeCell ref="A26:E28"/>
    <mergeCell ref="F26:O26"/>
    <mergeCell ref="P4:T4"/>
    <mergeCell ref="A5:E5"/>
    <mergeCell ref="F5:J5"/>
    <mergeCell ref="K5:O5"/>
    <mergeCell ref="P5:T5"/>
    <mergeCell ref="A4:E4"/>
    <mergeCell ref="U15:Y15"/>
    <mergeCell ref="F4:J4"/>
    <mergeCell ref="K4:O4"/>
    <mergeCell ref="A7:E7"/>
    <mergeCell ref="F7:J7"/>
    <mergeCell ref="A8:E8"/>
    <mergeCell ref="F8:J8"/>
    <mergeCell ref="F6:J6"/>
    <mergeCell ref="A15:E15"/>
    <mergeCell ref="F15:J15"/>
    <mergeCell ref="K15:O15"/>
    <mergeCell ref="A10:E10"/>
    <mergeCell ref="F10:J10"/>
    <mergeCell ref="K12:O12"/>
    <mergeCell ref="F13:J13"/>
    <mergeCell ref="P6:T6"/>
    <mergeCell ref="K10:O10"/>
    <mergeCell ref="K7:O7"/>
    <mergeCell ref="K9:O9"/>
    <mergeCell ref="P9:T9"/>
    <mergeCell ref="P7:T7"/>
    <mergeCell ref="P8:T8"/>
    <mergeCell ref="K8:O8"/>
    <mergeCell ref="K6:O6"/>
    <mergeCell ref="U7:Y7"/>
    <mergeCell ref="U10:Y10"/>
    <mergeCell ref="U9:Y9"/>
    <mergeCell ref="A14:E14"/>
    <mergeCell ref="F14:J14"/>
    <mergeCell ref="K14:O14"/>
    <mergeCell ref="P14:T14"/>
    <mergeCell ref="P12:T12"/>
    <mergeCell ref="P10:T10"/>
    <mergeCell ref="A9:E9"/>
    <mergeCell ref="U14:Y14"/>
    <mergeCell ref="A13:E13"/>
    <mergeCell ref="U8:Y8"/>
    <mergeCell ref="F9:J9"/>
    <mergeCell ref="A12:E12"/>
    <mergeCell ref="F12:J12"/>
    <mergeCell ref="A2:E2"/>
    <mergeCell ref="K13:O13"/>
    <mergeCell ref="P13:T13"/>
    <mergeCell ref="U12:Y12"/>
    <mergeCell ref="U11:Y11"/>
    <mergeCell ref="K11:O11"/>
    <mergeCell ref="P11:T11"/>
    <mergeCell ref="A11:E11"/>
    <mergeCell ref="F11:J11"/>
    <mergeCell ref="U13:Y13"/>
    <mergeCell ref="A1:Y1"/>
    <mergeCell ref="U4:Y4"/>
    <mergeCell ref="U6:Y6"/>
    <mergeCell ref="U5:Y5"/>
    <mergeCell ref="A6:E6"/>
    <mergeCell ref="P3:T3"/>
    <mergeCell ref="A3:E3"/>
    <mergeCell ref="F3:J3"/>
    <mergeCell ref="K3:O3"/>
    <mergeCell ref="U3:Y3"/>
    <mergeCell ref="A29:E29"/>
    <mergeCell ref="A35:E35"/>
    <mergeCell ref="A30:E30"/>
    <mergeCell ref="A31:E31"/>
    <mergeCell ref="A32:E32"/>
    <mergeCell ref="A33:E33"/>
    <mergeCell ref="A44:E44"/>
    <mergeCell ref="A34:E34"/>
    <mergeCell ref="A36:E36"/>
    <mergeCell ref="A37:E37"/>
    <mergeCell ref="A38:E38"/>
    <mergeCell ref="A41:E41"/>
    <mergeCell ref="A42:E42"/>
    <mergeCell ref="A40:E40"/>
    <mergeCell ref="A39:E39"/>
    <mergeCell ref="M44:O44"/>
    <mergeCell ref="J44:L44"/>
    <mergeCell ref="M42:O42"/>
    <mergeCell ref="F44:I44"/>
    <mergeCell ref="J41:L41"/>
    <mergeCell ref="J42:L42"/>
    <mergeCell ref="J28:L28"/>
    <mergeCell ref="F31:I31"/>
    <mergeCell ref="J30:L30"/>
    <mergeCell ref="J31:L31"/>
    <mergeCell ref="J38:L38"/>
    <mergeCell ref="F36:I36"/>
    <mergeCell ref="J32:L32"/>
    <mergeCell ref="M35:O35"/>
    <mergeCell ref="U17:Y17"/>
    <mergeCell ref="M31:O31"/>
    <mergeCell ref="M29:O29"/>
    <mergeCell ref="P37:S37"/>
    <mergeCell ref="J35:L35"/>
    <mergeCell ref="M33:O33"/>
    <mergeCell ref="J33:L33"/>
    <mergeCell ref="M34:O34"/>
    <mergeCell ref="J34:L34"/>
    <mergeCell ref="A16:E16"/>
    <mergeCell ref="F16:J16"/>
    <mergeCell ref="A23:Y23"/>
    <mergeCell ref="F32:I32"/>
    <mergeCell ref="F30:I30"/>
    <mergeCell ref="U16:Y16"/>
    <mergeCell ref="M30:O30"/>
    <mergeCell ref="M32:O32"/>
    <mergeCell ref="K16:O16"/>
    <mergeCell ref="F29:I29"/>
    <mergeCell ref="A19:E19"/>
    <mergeCell ref="J39:L39"/>
    <mergeCell ref="J36:L36"/>
    <mergeCell ref="J37:L37"/>
    <mergeCell ref="F39:I39"/>
    <mergeCell ref="F38:I38"/>
    <mergeCell ref="F34:I34"/>
    <mergeCell ref="F35:I35"/>
    <mergeCell ref="F37:I37"/>
    <mergeCell ref="F33:I33"/>
    <mergeCell ref="M40:O40"/>
    <mergeCell ref="M36:O36"/>
    <mergeCell ref="F40:I40"/>
    <mergeCell ref="F42:I42"/>
    <mergeCell ref="F41:I41"/>
    <mergeCell ref="M41:O41"/>
    <mergeCell ref="M39:O39"/>
    <mergeCell ref="M37:O37"/>
    <mergeCell ref="M38:O38"/>
    <mergeCell ref="J40:L4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5"/>
  <sheetViews>
    <sheetView showGridLines="0" zoomScale="90" zoomScaleNormal="90" zoomScalePageLayoutView="0" workbookViewId="0" topLeftCell="A1">
      <pane xSplit="5" ySplit="9" topLeftCell="O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3" sqref="P33"/>
    </sheetView>
  </sheetViews>
  <sheetFormatPr defaultColWidth="3.625" defaultRowHeight="24.75" customHeight="1"/>
  <cols>
    <col min="1" max="1" width="1.625" style="2" customWidth="1"/>
    <col min="2" max="4" width="3.625" style="2" customWidth="1"/>
    <col min="5" max="5" width="1.625" style="2" customWidth="1"/>
    <col min="6" max="19" width="7.00390625" style="2" customWidth="1"/>
    <col min="20" max="20" width="2.00390625" style="2" customWidth="1"/>
    <col min="21" max="36" width="7.00390625" style="2" customWidth="1"/>
    <col min="37" max="16384" width="3.625" style="2" customWidth="1"/>
  </cols>
  <sheetData>
    <row r="1" spans="1:37" ht="30" customHeight="1">
      <c r="A1" s="275" t="s">
        <v>578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5"/>
      <c r="U1" s="254" t="s">
        <v>579</v>
      </c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3"/>
    </row>
    <row r="2" spans="1:6" ht="25.5" customHeight="1" thickBot="1">
      <c r="A2" s="10" t="s">
        <v>680</v>
      </c>
      <c r="B2" s="10"/>
      <c r="C2" s="10"/>
      <c r="D2" s="10"/>
      <c r="E2" s="10"/>
      <c r="F2" s="10"/>
    </row>
    <row r="3" spans="1:36" ht="25.5" customHeight="1">
      <c r="A3" s="301" t="s">
        <v>258</v>
      </c>
      <c r="B3" s="301"/>
      <c r="C3" s="301"/>
      <c r="D3" s="301"/>
      <c r="E3" s="302"/>
      <c r="F3" s="370" t="s">
        <v>259</v>
      </c>
      <c r="G3" s="355" t="s">
        <v>260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U3" s="364" t="s">
        <v>261</v>
      </c>
      <c r="V3" s="50"/>
      <c r="W3" s="50"/>
      <c r="X3" s="355" t="s">
        <v>262</v>
      </c>
      <c r="Y3" s="50"/>
      <c r="Z3" s="50"/>
      <c r="AA3" s="50"/>
      <c r="AB3" s="355" t="s">
        <v>263</v>
      </c>
      <c r="AC3" s="359" t="s">
        <v>264</v>
      </c>
      <c r="AD3" s="359" t="s">
        <v>265</v>
      </c>
      <c r="AE3" s="359" t="s">
        <v>266</v>
      </c>
      <c r="AF3" s="355" t="s">
        <v>267</v>
      </c>
      <c r="AG3" s="50"/>
      <c r="AH3" s="359" t="s">
        <v>268</v>
      </c>
      <c r="AI3" s="355" t="s">
        <v>269</v>
      </c>
      <c r="AJ3" s="50"/>
    </row>
    <row r="4" spans="1:36" ht="25.5" customHeight="1">
      <c r="A4" s="373"/>
      <c r="B4" s="373"/>
      <c r="C4" s="373"/>
      <c r="D4" s="373"/>
      <c r="E4" s="273"/>
      <c r="F4" s="371"/>
      <c r="G4" s="356"/>
      <c r="H4" s="362" t="s">
        <v>270</v>
      </c>
      <c r="I4" s="362" t="s">
        <v>271</v>
      </c>
      <c r="J4" s="362" t="s">
        <v>272</v>
      </c>
      <c r="K4" s="362" t="s">
        <v>273</v>
      </c>
      <c r="L4" s="362" t="s">
        <v>375</v>
      </c>
      <c r="M4" s="362" t="s">
        <v>274</v>
      </c>
      <c r="N4" s="362" t="s">
        <v>275</v>
      </c>
      <c r="O4" s="362" t="s">
        <v>276</v>
      </c>
      <c r="P4" s="362" t="s">
        <v>277</v>
      </c>
      <c r="Q4" s="362" t="s">
        <v>278</v>
      </c>
      <c r="R4" s="362" t="s">
        <v>279</v>
      </c>
      <c r="S4" s="363" t="s">
        <v>280</v>
      </c>
      <c r="T4" s="53"/>
      <c r="U4" s="365"/>
      <c r="V4" s="362" t="s">
        <v>281</v>
      </c>
      <c r="W4" s="362" t="s">
        <v>282</v>
      </c>
      <c r="X4" s="356"/>
      <c r="Y4" s="362" t="s">
        <v>283</v>
      </c>
      <c r="Z4" s="362" t="s">
        <v>284</v>
      </c>
      <c r="AA4" s="362" t="s">
        <v>285</v>
      </c>
      <c r="AB4" s="356"/>
      <c r="AC4" s="360"/>
      <c r="AD4" s="360"/>
      <c r="AE4" s="360"/>
      <c r="AF4" s="356"/>
      <c r="AG4" s="362" t="s">
        <v>286</v>
      </c>
      <c r="AH4" s="360"/>
      <c r="AI4" s="356"/>
      <c r="AJ4" s="363" t="s">
        <v>200</v>
      </c>
    </row>
    <row r="5" spans="1:36" ht="25.5" customHeight="1">
      <c r="A5" s="373"/>
      <c r="B5" s="373"/>
      <c r="C5" s="373"/>
      <c r="D5" s="373"/>
      <c r="E5" s="273"/>
      <c r="F5" s="371"/>
      <c r="G5" s="356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56"/>
      <c r="T5" s="53"/>
      <c r="U5" s="365"/>
      <c r="V5" s="360"/>
      <c r="W5" s="360"/>
      <c r="X5" s="356"/>
      <c r="Y5" s="360"/>
      <c r="Z5" s="360"/>
      <c r="AA5" s="360"/>
      <c r="AB5" s="356"/>
      <c r="AC5" s="360"/>
      <c r="AD5" s="360"/>
      <c r="AE5" s="360"/>
      <c r="AF5" s="356"/>
      <c r="AG5" s="360"/>
      <c r="AH5" s="360"/>
      <c r="AI5" s="356"/>
      <c r="AJ5" s="356"/>
    </row>
    <row r="6" spans="1:36" ht="25.5" customHeight="1">
      <c r="A6" s="373"/>
      <c r="B6" s="373"/>
      <c r="C6" s="373"/>
      <c r="D6" s="373"/>
      <c r="E6" s="273"/>
      <c r="F6" s="371"/>
      <c r="G6" s="356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56"/>
      <c r="T6" s="53"/>
      <c r="U6" s="365"/>
      <c r="V6" s="360"/>
      <c r="W6" s="360"/>
      <c r="X6" s="356"/>
      <c r="Y6" s="360"/>
      <c r="Z6" s="360"/>
      <c r="AA6" s="360"/>
      <c r="AB6" s="356"/>
      <c r="AC6" s="360"/>
      <c r="AD6" s="360"/>
      <c r="AE6" s="360"/>
      <c r="AF6" s="356"/>
      <c r="AG6" s="360"/>
      <c r="AH6" s="360"/>
      <c r="AI6" s="356"/>
      <c r="AJ6" s="356"/>
    </row>
    <row r="7" spans="1:36" ht="25.5" customHeight="1">
      <c r="A7" s="373"/>
      <c r="B7" s="373"/>
      <c r="C7" s="373"/>
      <c r="D7" s="373"/>
      <c r="E7" s="273"/>
      <c r="F7" s="371"/>
      <c r="G7" s="356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56"/>
      <c r="T7" s="53"/>
      <c r="U7" s="365"/>
      <c r="V7" s="360"/>
      <c r="W7" s="360"/>
      <c r="X7" s="356"/>
      <c r="Y7" s="360"/>
      <c r="Z7" s="360"/>
      <c r="AA7" s="360"/>
      <c r="AB7" s="356"/>
      <c r="AC7" s="360"/>
      <c r="AD7" s="360"/>
      <c r="AE7" s="360"/>
      <c r="AF7" s="356"/>
      <c r="AG7" s="360"/>
      <c r="AH7" s="360"/>
      <c r="AI7" s="356"/>
      <c r="AJ7" s="356"/>
    </row>
    <row r="8" spans="1:36" ht="25.5" customHeight="1">
      <c r="A8" s="373"/>
      <c r="B8" s="373"/>
      <c r="C8" s="373"/>
      <c r="D8" s="373"/>
      <c r="E8" s="273"/>
      <c r="F8" s="371"/>
      <c r="G8" s="356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56"/>
      <c r="T8" s="53"/>
      <c r="U8" s="365"/>
      <c r="V8" s="360"/>
      <c r="W8" s="360"/>
      <c r="X8" s="356"/>
      <c r="Y8" s="360"/>
      <c r="Z8" s="360"/>
      <c r="AA8" s="360"/>
      <c r="AB8" s="356"/>
      <c r="AC8" s="360"/>
      <c r="AD8" s="360"/>
      <c r="AE8" s="360"/>
      <c r="AF8" s="356"/>
      <c r="AG8" s="360"/>
      <c r="AH8" s="360"/>
      <c r="AI8" s="356"/>
      <c r="AJ8" s="356"/>
    </row>
    <row r="9" spans="1:36" ht="25.5" customHeight="1">
      <c r="A9" s="303"/>
      <c r="B9" s="303"/>
      <c r="C9" s="303"/>
      <c r="D9" s="303"/>
      <c r="E9" s="304"/>
      <c r="F9" s="372"/>
      <c r="G9" s="357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57"/>
      <c r="T9" s="53"/>
      <c r="U9" s="366"/>
      <c r="V9" s="361"/>
      <c r="W9" s="361"/>
      <c r="X9" s="357"/>
      <c r="Y9" s="361"/>
      <c r="Z9" s="361"/>
      <c r="AA9" s="361"/>
      <c r="AB9" s="357"/>
      <c r="AC9" s="361"/>
      <c r="AD9" s="361"/>
      <c r="AE9" s="361"/>
      <c r="AF9" s="357"/>
      <c r="AG9" s="361"/>
      <c r="AH9" s="361"/>
      <c r="AI9" s="357"/>
      <c r="AJ9" s="357"/>
    </row>
    <row r="10" spans="1:36" ht="21.75" customHeight="1">
      <c r="A10" s="1"/>
      <c r="B10" s="369" t="s">
        <v>679</v>
      </c>
      <c r="C10" s="369"/>
      <c r="D10" s="369"/>
      <c r="E10" s="58"/>
      <c r="F10" s="358">
        <v>99.7</v>
      </c>
      <c r="G10" s="353">
        <v>99.1</v>
      </c>
      <c r="H10" s="358">
        <v>96.9</v>
      </c>
      <c r="I10" s="353">
        <v>95.1</v>
      </c>
      <c r="J10" s="358">
        <v>100.1</v>
      </c>
      <c r="K10" s="353">
        <v>100.2</v>
      </c>
      <c r="L10" s="358">
        <v>99.5</v>
      </c>
      <c r="M10" s="353">
        <v>104.3</v>
      </c>
      <c r="N10" s="358">
        <v>96.5</v>
      </c>
      <c r="O10" s="353">
        <v>99.5</v>
      </c>
      <c r="P10" s="358">
        <v>97.6</v>
      </c>
      <c r="Q10" s="353">
        <v>100.2</v>
      </c>
      <c r="R10" s="358">
        <v>99.5</v>
      </c>
      <c r="S10" s="353">
        <v>100.4</v>
      </c>
      <c r="T10" s="56"/>
      <c r="U10" s="353">
        <v>99.9</v>
      </c>
      <c r="V10" s="353">
        <v>99.9</v>
      </c>
      <c r="W10" s="353">
        <v>99.5</v>
      </c>
      <c r="X10" s="353">
        <v>102.5</v>
      </c>
      <c r="Y10" s="353">
        <v>102</v>
      </c>
      <c r="Z10" s="353">
        <v>103.9</v>
      </c>
      <c r="AA10" s="353">
        <v>100</v>
      </c>
      <c r="AB10" s="353">
        <v>94.8</v>
      </c>
      <c r="AC10" s="353">
        <v>96.7</v>
      </c>
      <c r="AD10" s="353">
        <v>99.8</v>
      </c>
      <c r="AE10" s="353">
        <v>102</v>
      </c>
      <c r="AF10" s="353">
        <v>96.4</v>
      </c>
      <c r="AG10" s="353">
        <v>92</v>
      </c>
      <c r="AH10" s="353">
        <v>98.3</v>
      </c>
      <c r="AI10" s="353">
        <v>102.8</v>
      </c>
      <c r="AJ10" s="353">
        <v>126.2</v>
      </c>
    </row>
    <row r="11" spans="1:36" ht="21.75" customHeight="1">
      <c r="A11" s="1"/>
      <c r="B11" s="354" t="s">
        <v>219</v>
      </c>
      <c r="C11" s="354"/>
      <c r="D11" s="354"/>
      <c r="E11" s="60"/>
      <c r="F11" s="358"/>
      <c r="G11" s="353"/>
      <c r="H11" s="358"/>
      <c r="I11" s="353"/>
      <c r="J11" s="358"/>
      <c r="K11" s="353"/>
      <c r="L11" s="358"/>
      <c r="M11" s="353"/>
      <c r="N11" s="358"/>
      <c r="O11" s="353"/>
      <c r="P11" s="358"/>
      <c r="Q11" s="353"/>
      <c r="R11" s="358"/>
      <c r="S11" s="353"/>
      <c r="T11" s="56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</row>
    <row r="12" spans="2:36" s="1" customFormat="1" ht="21.75" customHeight="1">
      <c r="B12" s="369" t="s">
        <v>718</v>
      </c>
      <c r="C12" s="369"/>
      <c r="D12" s="369"/>
      <c r="E12" s="58"/>
      <c r="F12" s="358">
        <v>99.9</v>
      </c>
      <c r="G12" s="353">
        <v>99.5</v>
      </c>
      <c r="H12" s="353">
        <v>101.3</v>
      </c>
      <c r="I12" s="353">
        <v>96.7</v>
      </c>
      <c r="J12" s="353">
        <v>98.2</v>
      </c>
      <c r="K12" s="353">
        <v>99.3</v>
      </c>
      <c r="L12" s="353">
        <v>98.7</v>
      </c>
      <c r="M12" s="353">
        <v>107</v>
      </c>
      <c r="N12" s="353">
        <v>95.4</v>
      </c>
      <c r="O12" s="353">
        <v>99.4</v>
      </c>
      <c r="P12" s="353">
        <v>99.8</v>
      </c>
      <c r="Q12" s="353">
        <v>99.7</v>
      </c>
      <c r="R12" s="353">
        <v>98.2</v>
      </c>
      <c r="S12" s="353">
        <v>100.6</v>
      </c>
      <c r="T12" s="56"/>
      <c r="U12" s="353">
        <v>99.9</v>
      </c>
      <c r="V12" s="353">
        <v>99.9</v>
      </c>
      <c r="W12" s="353">
        <v>99.2</v>
      </c>
      <c r="X12" s="353">
        <v>105.7</v>
      </c>
      <c r="Y12" s="353">
        <v>105.7</v>
      </c>
      <c r="Z12" s="353">
        <v>108.4</v>
      </c>
      <c r="AA12" s="353">
        <v>100</v>
      </c>
      <c r="AB12" s="353">
        <v>92.2</v>
      </c>
      <c r="AC12" s="353">
        <v>96.5</v>
      </c>
      <c r="AD12" s="353">
        <v>98.5</v>
      </c>
      <c r="AE12" s="353">
        <v>102.7</v>
      </c>
      <c r="AF12" s="353">
        <v>97.3</v>
      </c>
      <c r="AG12" s="353">
        <v>92.8</v>
      </c>
      <c r="AH12" s="353">
        <v>98.1</v>
      </c>
      <c r="AI12" s="353">
        <v>102.3</v>
      </c>
      <c r="AJ12" s="353">
        <v>126.2</v>
      </c>
    </row>
    <row r="13" spans="2:36" s="1" customFormat="1" ht="21.75" customHeight="1">
      <c r="B13" s="354" t="s">
        <v>219</v>
      </c>
      <c r="C13" s="354"/>
      <c r="D13" s="354"/>
      <c r="E13" s="60"/>
      <c r="F13" s="358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56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</row>
    <row r="14" spans="1:36" s="1" customFormat="1" ht="21.75" customHeight="1">
      <c r="A14" s="9"/>
      <c r="B14" s="374" t="s">
        <v>765</v>
      </c>
      <c r="C14" s="374"/>
      <c r="D14" s="374"/>
      <c r="E14" s="61"/>
      <c r="F14" s="375">
        <v>100.1</v>
      </c>
      <c r="G14" s="367">
        <v>99</v>
      </c>
      <c r="H14" s="367">
        <v>101</v>
      </c>
      <c r="I14" s="367">
        <v>99.5</v>
      </c>
      <c r="J14" s="367">
        <v>97.9</v>
      </c>
      <c r="K14" s="367">
        <v>100.3</v>
      </c>
      <c r="L14" s="367">
        <v>97.3</v>
      </c>
      <c r="M14" s="367">
        <v>100.7</v>
      </c>
      <c r="N14" s="367">
        <v>96.2</v>
      </c>
      <c r="O14" s="367">
        <v>98.3</v>
      </c>
      <c r="P14" s="367">
        <v>99.3</v>
      </c>
      <c r="Q14" s="367">
        <v>98.9</v>
      </c>
      <c r="R14" s="367">
        <v>97.1</v>
      </c>
      <c r="S14" s="367">
        <v>100.3</v>
      </c>
      <c r="T14" s="63"/>
      <c r="U14" s="367">
        <v>99.3</v>
      </c>
      <c r="V14" s="367">
        <v>99.4</v>
      </c>
      <c r="W14" s="367">
        <v>98.7</v>
      </c>
      <c r="X14" s="367">
        <v>110.2</v>
      </c>
      <c r="Y14" s="367">
        <v>112.5</v>
      </c>
      <c r="Z14" s="367">
        <v>110</v>
      </c>
      <c r="AA14" s="367">
        <v>102.6</v>
      </c>
      <c r="AB14" s="367">
        <v>89.8</v>
      </c>
      <c r="AC14" s="367">
        <v>95.9</v>
      </c>
      <c r="AD14" s="367">
        <v>96.8</v>
      </c>
      <c r="AE14" s="367">
        <v>105</v>
      </c>
      <c r="AF14" s="367">
        <v>97.4</v>
      </c>
      <c r="AG14" s="367">
        <v>93</v>
      </c>
      <c r="AH14" s="367">
        <v>97.3</v>
      </c>
      <c r="AI14" s="367">
        <v>104</v>
      </c>
      <c r="AJ14" s="367">
        <v>126.2</v>
      </c>
    </row>
    <row r="15" spans="1:36" s="1" customFormat="1" ht="21.75" customHeight="1">
      <c r="A15" s="9"/>
      <c r="B15" s="368" t="s">
        <v>219</v>
      </c>
      <c r="C15" s="368"/>
      <c r="D15" s="368"/>
      <c r="E15" s="64"/>
      <c r="F15" s="375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63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</row>
    <row r="16" spans="2:36" s="1" customFormat="1" ht="14.25" customHeight="1">
      <c r="B16" s="59"/>
      <c r="C16" s="59"/>
      <c r="D16" s="59"/>
      <c r="E16" s="60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6"/>
      <c r="AD16" s="65"/>
      <c r="AE16" s="65"/>
      <c r="AF16" s="66"/>
      <c r="AG16" s="66"/>
      <c r="AH16" s="66"/>
      <c r="AI16" s="65"/>
      <c r="AJ16" s="65"/>
    </row>
    <row r="17" spans="5:36" s="1" customFormat="1" ht="25.5" customHeight="1">
      <c r="E17" s="52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6"/>
      <c r="AD17" s="65"/>
      <c r="AE17" s="65"/>
      <c r="AF17" s="66"/>
      <c r="AG17" s="66"/>
      <c r="AH17" s="66"/>
      <c r="AI17" s="65"/>
      <c r="AJ17" s="65"/>
    </row>
    <row r="18" spans="1:36" ht="25.5" customHeight="1">
      <c r="A18" s="1"/>
      <c r="B18" s="67"/>
      <c r="C18" s="68" t="s">
        <v>2</v>
      </c>
      <c r="D18" s="11" t="s">
        <v>287</v>
      </c>
      <c r="E18" s="69"/>
      <c r="F18" s="70">
        <v>99.2</v>
      </c>
      <c r="G18" s="70">
        <v>99.3</v>
      </c>
      <c r="H18" s="70">
        <v>102.6</v>
      </c>
      <c r="I18" s="70">
        <v>94.9</v>
      </c>
      <c r="J18" s="70">
        <v>97.5</v>
      </c>
      <c r="K18" s="70">
        <v>100</v>
      </c>
      <c r="L18" s="70">
        <v>102.3</v>
      </c>
      <c r="M18" s="70">
        <v>106</v>
      </c>
      <c r="N18" s="70">
        <v>95.6</v>
      </c>
      <c r="O18" s="70">
        <v>97.1</v>
      </c>
      <c r="P18" s="70">
        <v>97.9</v>
      </c>
      <c r="Q18" s="70">
        <v>99</v>
      </c>
      <c r="R18" s="70">
        <v>97.9</v>
      </c>
      <c r="S18" s="70">
        <v>100.6</v>
      </c>
      <c r="T18" s="71"/>
      <c r="U18" s="70">
        <v>99.3</v>
      </c>
      <c r="V18" s="70">
        <v>99.4</v>
      </c>
      <c r="W18" s="70">
        <v>98.3</v>
      </c>
      <c r="X18" s="70">
        <v>106.1</v>
      </c>
      <c r="Y18" s="70">
        <v>105.5</v>
      </c>
      <c r="Z18" s="70">
        <v>109.4</v>
      </c>
      <c r="AA18" s="70">
        <v>100</v>
      </c>
      <c r="AB18" s="70">
        <v>88.4</v>
      </c>
      <c r="AC18" s="70">
        <v>92.4</v>
      </c>
      <c r="AD18" s="70">
        <v>96.8</v>
      </c>
      <c r="AE18" s="70">
        <v>102.7</v>
      </c>
      <c r="AF18" s="70">
        <v>97.4</v>
      </c>
      <c r="AG18" s="70">
        <v>93</v>
      </c>
      <c r="AH18" s="70">
        <v>96.2</v>
      </c>
      <c r="AI18" s="70">
        <v>102.3</v>
      </c>
      <c r="AJ18" s="70">
        <v>126.2</v>
      </c>
    </row>
    <row r="19" spans="1:36" ht="25.5" customHeight="1">
      <c r="A19" s="1"/>
      <c r="B19" s="67"/>
      <c r="C19" s="68"/>
      <c r="D19" s="11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</row>
    <row r="20" spans="1:36" ht="25.5" customHeight="1">
      <c r="A20" s="1"/>
      <c r="B20" s="67"/>
      <c r="C20" s="68" t="s">
        <v>201</v>
      </c>
      <c r="D20" s="11" t="s">
        <v>287</v>
      </c>
      <c r="E20" s="69"/>
      <c r="F20" s="70">
        <v>99.2</v>
      </c>
      <c r="G20" s="70">
        <v>98.6</v>
      </c>
      <c r="H20" s="70">
        <v>101.7</v>
      </c>
      <c r="I20" s="70">
        <v>94.1</v>
      </c>
      <c r="J20" s="70">
        <v>98.9</v>
      </c>
      <c r="K20" s="70">
        <v>99</v>
      </c>
      <c r="L20" s="70">
        <v>94.8</v>
      </c>
      <c r="M20" s="70">
        <v>105.5</v>
      </c>
      <c r="N20" s="70">
        <v>96.1</v>
      </c>
      <c r="O20" s="70">
        <v>98.8</v>
      </c>
      <c r="P20" s="70">
        <v>97.1</v>
      </c>
      <c r="Q20" s="70">
        <v>99.3</v>
      </c>
      <c r="R20" s="70">
        <v>97.8</v>
      </c>
      <c r="S20" s="70">
        <v>100.7</v>
      </c>
      <c r="T20" s="71"/>
      <c r="U20" s="70">
        <v>99.4</v>
      </c>
      <c r="V20" s="70">
        <v>99.4</v>
      </c>
      <c r="W20" s="70">
        <v>99.1</v>
      </c>
      <c r="X20" s="70">
        <v>105.9</v>
      </c>
      <c r="Y20" s="70">
        <v>105.1</v>
      </c>
      <c r="Z20" s="70">
        <v>109.1</v>
      </c>
      <c r="AA20" s="70">
        <v>100</v>
      </c>
      <c r="AB20" s="70">
        <v>89.2</v>
      </c>
      <c r="AC20" s="70">
        <v>93.7</v>
      </c>
      <c r="AD20" s="70">
        <v>96.5</v>
      </c>
      <c r="AE20" s="70">
        <v>103.3</v>
      </c>
      <c r="AF20" s="70">
        <v>97.4</v>
      </c>
      <c r="AG20" s="70">
        <v>93</v>
      </c>
      <c r="AH20" s="70">
        <v>96.4</v>
      </c>
      <c r="AI20" s="70">
        <v>102.3</v>
      </c>
      <c r="AJ20" s="70">
        <v>126.2</v>
      </c>
    </row>
    <row r="21" spans="1:36" ht="25.5" customHeight="1">
      <c r="A21" s="1"/>
      <c r="B21" s="67"/>
      <c r="C21" s="68"/>
      <c r="D21" s="11"/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</row>
    <row r="22" spans="1:36" ht="25.5" customHeight="1">
      <c r="A22" s="1"/>
      <c r="B22" s="67"/>
      <c r="C22" s="68" t="s">
        <v>202</v>
      </c>
      <c r="D22" s="11" t="s">
        <v>287</v>
      </c>
      <c r="E22" s="69"/>
      <c r="F22" s="70">
        <v>99.4</v>
      </c>
      <c r="G22" s="70">
        <v>98.4</v>
      </c>
      <c r="H22" s="70">
        <v>102.1</v>
      </c>
      <c r="I22" s="70">
        <v>95.5</v>
      </c>
      <c r="J22" s="70">
        <v>98.2</v>
      </c>
      <c r="K22" s="70">
        <v>100.6</v>
      </c>
      <c r="L22" s="70">
        <v>90.9</v>
      </c>
      <c r="M22" s="70">
        <v>107.3</v>
      </c>
      <c r="N22" s="70">
        <v>95.7</v>
      </c>
      <c r="O22" s="70">
        <v>99.1</v>
      </c>
      <c r="P22" s="70">
        <v>97.5</v>
      </c>
      <c r="Q22" s="70">
        <v>100.1</v>
      </c>
      <c r="R22" s="70">
        <v>97</v>
      </c>
      <c r="S22" s="70">
        <v>100.6</v>
      </c>
      <c r="T22" s="71"/>
      <c r="U22" s="70">
        <v>99.4</v>
      </c>
      <c r="V22" s="70">
        <v>99.4</v>
      </c>
      <c r="W22" s="70">
        <v>99.4</v>
      </c>
      <c r="X22" s="70">
        <v>105.9</v>
      </c>
      <c r="Y22" s="70">
        <v>105.1</v>
      </c>
      <c r="Z22" s="70">
        <v>109.1</v>
      </c>
      <c r="AA22" s="70">
        <v>100</v>
      </c>
      <c r="AB22" s="70">
        <v>89.9</v>
      </c>
      <c r="AC22" s="70">
        <v>95.3</v>
      </c>
      <c r="AD22" s="70">
        <v>96.7</v>
      </c>
      <c r="AE22" s="70">
        <v>104</v>
      </c>
      <c r="AF22" s="70">
        <v>97.4</v>
      </c>
      <c r="AG22" s="70">
        <v>93</v>
      </c>
      <c r="AH22" s="70">
        <v>97.1</v>
      </c>
      <c r="AI22" s="70">
        <v>102.8</v>
      </c>
      <c r="AJ22" s="70">
        <v>126.2</v>
      </c>
    </row>
    <row r="23" spans="1:36" ht="25.5" customHeight="1">
      <c r="A23" s="1"/>
      <c r="B23" s="67"/>
      <c r="C23" s="68"/>
      <c r="D23" s="11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</row>
    <row r="24" spans="1:36" ht="25.5" customHeight="1">
      <c r="A24" s="1"/>
      <c r="B24" s="67"/>
      <c r="C24" s="68"/>
      <c r="D24" s="11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</row>
    <row r="25" spans="1:36" ht="25.5" customHeight="1">
      <c r="A25" s="1"/>
      <c r="B25" s="67"/>
      <c r="C25" s="68" t="s">
        <v>203</v>
      </c>
      <c r="D25" s="11" t="s">
        <v>287</v>
      </c>
      <c r="E25" s="69"/>
      <c r="F25" s="70">
        <v>99.7</v>
      </c>
      <c r="G25" s="70">
        <v>98.1</v>
      </c>
      <c r="H25" s="70">
        <v>101.5</v>
      </c>
      <c r="I25" s="70">
        <v>95.3</v>
      </c>
      <c r="J25" s="70">
        <v>97.9</v>
      </c>
      <c r="K25" s="70">
        <v>100.6</v>
      </c>
      <c r="L25" s="70">
        <v>89.3</v>
      </c>
      <c r="M25" s="70">
        <v>104.5</v>
      </c>
      <c r="N25" s="70">
        <v>96.5</v>
      </c>
      <c r="O25" s="70">
        <v>99.9</v>
      </c>
      <c r="P25" s="70">
        <v>98.7</v>
      </c>
      <c r="Q25" s="70">
        <v>99.7</v>
      </c>
      <c r="R25" s="70">
        <v>97</v>
      </c>
      <c r="S25" s="70">
        <v>99.8</v>
      </c>
      <c r="T25" s="71"/>
      <c r="U25" s="70">
        <v>99.2</v>
      </c>
      <c r="V25" s="70">
        <v>99.3</v>
      </c>
      <c r="W25" s="70">
        <v>98.7</v>
      </c>
      <c r="X25" s="70">
        <v>107.1</v>
      </c>
      <c r="Y25" s="70">
        <v>105.9</v>
      </c>
      <c r="Z25" s="70">
        <v>109.5</v>
      </c>
      <c r="AA25" s="70">
        <v>103.5</v>
      </c>
      <c r="AB25" s="70">
        <v>90.1</v>
      </c>
      <c r="AC25" s="70">
        <v>96.9</v>
      </c>
      <c r="AD25" s="70">
        <v>96.9</v>
      </c>
      <c r="AE25" s="70">
        <v>104.8</v>
      </c>
      <c r="AF25" s="70">
        <v>98.2</v>
      </c>
      <c r="AG25" s="70">
        <v>93</v>
      </c>
      <c r="AH25" s="70">
        <v>97.2</v>
      </c>
      <c r="AI25" s="70">
        <v>102.9</v>
      </c>
      <c r="AJ25" s="70">
        <v>126.2</v>
      </c>
    </row>
    <row r="26" spans="1:36" ht="25.5" customHeight="1">
      <c r="A26" s="1"/>
      <c r="B26" s="67"/>
      <c r="C26" s="68"/>
      <c r="D26" s="11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</row>
    <row r="27" spans="1:36" ht="25.5" customHeight="1">
      <c r="A27" s="1"/>
      <c r="B27" s="67"/>
      <c r="C27" s="68" t="s">
        <v>204</v>
      </c>
      <c r="D27" s="11" t="s">
        <v>287</v>
      </c>
      <c r="E27" s="69"/>
      <c r="F27" s="70">
        <v>99.6</v>
      </c>
      <c r="G27" s="70">
        <v>97.2</v>
      </c>
      <c r="H27" s="70">
        <v>101.3</v>
      </c>
      <c r="I27" s="70">
        <v>95</v>
      </c>
      <c r="J27" s="70">
        <v>97.2</v>
      </c>
      <c r="K27" s="70">
        <v>97.7</v>
      </c>
      <c r="L27" s="70">
        <v>88.5</v>
      </c>
      <c r="M27" s="70">
        <v>103.3</v>
      </c>
      <c r="N27" s="70">
        <v>94.3</v>
      </c>
      <c r="O27" s="70">
        <v>98.2</v>
      </c>
      <c r="P27" s="70">
        <v>95.7</v>
      </c>
      <c r="Q27" s="70">
        <v>98.6</v>
      </c>
      <c r="R27" s="70">
        <v>97.1</v>
      </c>
      <c r="S27" s="70">
        <v>100.2</v>
      </c>
      <c r="T27" s="71"/>
      <c r="U27" s="70">
        <v>99.3</v>
      </c>
      <c r="V27" s="70">
        <v>99.4</v>
      </c>
      <c r="W27" s="70">
        <v>98.4</v>
      </c>
      <c r="X27" s="70">
        <v>110.8</v>
      </c>
      <c r="Y27" s="70">
        <v>113.9</v>
      </c>
      <c r="Z27" s="70">
        <v>109.3</v>
      </c>
      <c r="AA27" s="70">
        <v>103.5</v>
      </c>
      <c r="AB27" s="70">
        <v>89.8</v>
      </c>
      <c r="AC27" s="70">
        <v>96.9</v>
      </c>
      <c r="AD27" s="70">
        <v>96.7</v>
      </c>
      <c r="AE27" s="70">
        <v>104.7</v>
      </c>
      <c r="AF27" s="70">
        <v>97.3</v>
      </c>
      <c r="AG27" s="70">
        <v>93</v>
      </c>
      <c r="AH27" s="70">
        <v>97.1</v>
      </c>
      <c r="AI27" s="70">
        <v>102.9</v>
      </c>
      <c r="AJ27" s="70">
        <v>126.2</v>
      </c>
    </row>
    <row r="28" spans="1:36" ht="25.5" customHeight="1">
      <c r="A28" s="1"/>
      <c r="B28" s="67"/>
      <c r="C28" s="68"/>
      <c r="D28" s="11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</row>
    <row r="29" spans="1:36" ht="25.5" customHeight="1">
      <c r="A29" s="1"/>
      <c r="B29" s="67"/>
      <c r="C29" s="68" t="s">
        <v>205</v>
      </c>
      <c r="D29" s="11" t="s">
        <v>287</v>
      </c>
      <c r="E29" s="69"/>
      <c r="F29" s="70">
        <v>99.8</v>
      </c>
      <c r="G29" s="70">
        <v>97.9</v>
      </c>
      <c r="H29" s="70">
        <v>102</v>
      </c>
      <c r="I29" s="70">
        <v>98</v>
      </c>
      <c r="J29" s="70">
        <v>96.6</v>
      </c>
      <c r="K29" s="70">
        <v>98.2</v>
      </c>
      <c r="L29" s="70">
        <v>88.4</v>
      </c>
      <c r="M29" s="70">
        <v>99.8</v>
      </c>
      <c r="N29" s="70">
        <v>96</v>
      </c>
      <c r="O29" s="70">
        <v>99.3</v>
      </c>
      <c r="P29" s="70">
        <v>99.2</v>
      </c>
      <c r="Q29" s="70">
        <v>98.4</v>
      </c>
      <c r="R29" s="70">
        <v>97</v>
      </c>
      <c r="S29" s="70">
        <v>100.2</v>
      </c>
      <c r="T29" s="71"/>
      <c r="U29" s="70">
        <v>99.4</v>
      </c>
      <c r="V29" s="70">
        <v>99.4</v>
      </c>
      <c r="W29" s="70">
        <v>98.9</v>
      </c>
      <c r="X29" s="70">
        <v>111.6</v>
      </c>
      <c r="Y29" s="70">
        <v>115.4</v>
      </c>
      <c r="Z29" s="70">
        <v>109.8</v>
      </c>
      <c r="AA29" s="70">
        <v>103.5</v>
      </c>
      <c r="AB29" s="70">
        <v>88.6</v>
      </c>
      <c r="AC29" s="70">
        <v>96.9</v>
      </c>
      <c r="AD29" s="70">
        <v>96.9</v>
      </c>
      <c r="AE29" s="70">
        <v>104.8</v>
      </c>
      <c r="AF29" s="70">
        <v>97.3</v>
      </c>
      <c r="AG29" s="70">
        <v>93</v>
      </c>
      <c r="AH29" s="70">
        <v>96.9</v>
      </c>
      <c r="AI29" s="70">
        <v>103.6</v>
      </c>
      <c r="AJ29" s="70">
        <v>126.2</v>
      </c>
    </row>
    <row r="30" spans="1:36" ht="25.5" customHeight="1">
      <c r="A30" s="1"/>
      <c r="B30" s="67"/>
      <c r="C30" s="68"/>
      <c r="D30" s="11"/>
      <c r="E30" s="69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</row>
    <row r="31" spans="1:36" ht="25.5" customHeight="1">
      <c r="A31" s="1"/>
      <c r="B31" s="67"/>
      <c r="C31" s="68"/>
      <c r="D31" s="11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1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</row>
    <row r="32" spans="1:36" ht="25.5" customHeight="1">
      <c r="A32" s="1"/>
      <c r="B32" s="67"/>
      <c r="C32" s="68" t="s">
        <v>206</v>
      </c>
      <c r="D32" s="11" t="s">
        <v>287</v>
      </c>
      <c r="E32" s="69"/>
      <c r="F32" s="70">
        <v>100.2</v>
      </c>
      <c r="G32" s="70">
        <v>98.8</v>
      </c>
      <c r="H32" s="70">
        <v>101.5</v>
      </c>
      <c r="I32" s="70">
        <v>101.9</v>
      </c>
      <c r="J32" s="70">
        <v>96.9</v>
      </c>
      <c r="K32" s="70">
        <v>100.4</v>
      </c>
      <c r="L32" s="70">
        <v>94.3</v>
      </c>
      <c r="M32" s="70">
        <v>103.3</v>
      </c>
      <c r="N32" s="70">
        <v>94.7</v>
      </c>
      <c r="O32" s="70">
        <v>97.2</v>
      </c>
      <c r="P32" s="70">
        <v>100</v>
      </c>
      <c r="Q32" s="70">
        <v>99</v>
      </c>
      <c r="R32" s="70">
        <v>96.2</v>
      </c>
      <c r="S32" s="70">
        <v>100.2</v>
      </c>
      <c r="T32" s="71"/>
      <c r="U32" s="70">
        <v>99.3</v>
      </c>
      <c r="V32" s="70">
        <v>99.4</v>
      </c>
      <c r="W32" s="70">
        <v>98.7</v>
      </c>
      <c r="X32" s="70">
        <v>112.1</v>
      </c>
      <c r="Y32" s="70">
        <v>116.3</v>
      </c>
      <c r="Z32" s="70">
        <v>110.1</v>
      </c>
      <c r="AA32" s="70">
        <v>103.5</v>
      </c>
      <c r="AB32" s="70">
        <v>88.4</v>
      </c>
      <c r="AC32" s="70">
        <v>94.4</v>
      </c>
      <c r="AD32" s="70">
        <v>97.3</v>
      </c>
      <c r="AE32" s="70">
        <v>105.4</v>
      </c>
      <c r="AF32" s="70">
        <v>97.3</v>
      </c>
      <c r="AG32" s="70">
        <v>93</v>
      </c>
      <c r="AH32" s="70">
        <v>97.5</v>
      </c>
      <c r="AI32" s="70">
        <v>104</v>
      </c>
      <c r="AJ32" s="70">
        <v>126.2</v>
      </c>
    </row>
    <row r="33" spans="1:36" ht="25.5" customHeight="1">
      <c r="A33" s="1"/>
      <c r="B33" s="67"/>
      <c r="C33" s="68"/>
      <c r="D33" s="11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</row>
    <row r="34" spans="1:36" ht="25.5" customHeight="1">
      <c r="A34" s="1"/>
      <c r="B34" s="67"/>
      <c r="C34" s="68" t="s">
        <v>207</v>
      </c>
      <c r="D34" s="11" t="s">
        <v>287</v>
      </c>
      <c r="E34" s="69"/>
      <c r="F34" s="70">
        <v>100.5</v>
      </c>
      <c r="G34" s="70">
        <v>99.3</v>
      </c>
      <c r="H34" s="70">
        <v>100.9</v>
      </c>
      <c r="I34" s="70">
        <v>101.7</v>
      </c>
      <c r="J34" s="70">
        <v>97</v>
      </c>
      <c r="K34" s="70">
        <v>100.9</v>
      </c>
      <c r="L34" s="70">
        <v>96.6</v>
      </c>
      <c r="M34" s="70">
        <v>106.3</v>
      </c>
      <c r="N34" s="70">
        <v>96.4</v>
      </c>
      <c r="O34" s="70">
        <v>97.1</v>
      </c>
      <c r="P34" s="70">
        <v>100.9</v>
      </c>
      <c r="Q34" s="70">
        <v>99.8</v>
      </c>
      <c r="R34" s="70">
        <v>96.5</v>
      </c>
      <c r="S34" s="70">
        <v>100.2</v>
      </c>
      <c r="T34" s="71"/>
      <c r="U34" s="70">
        <v>99.3</v>
      </c>
      <c r="V34" s="70">
        <v>99.4</v>
      </c>
      <c r="W34" s="70">
        <v>98.5</v>
      </c>
      <c r="X34" s="70">
        <v>112.5</v>
      </c>
      <c r="Y34" s="70">
        <v>116.8</v>
      </c>
      <c r="Z34" s="70">
        <v>110.6</v>
      </c>
      <c r="AA34" s="70">
        <v>103.5</v>
      </c>
      <c r="AB34" s="70">
        <v>88.2</v>
      </c>
      <c r="AC34" s="70">
        <v>92.8</v>
      </c>
      <c r="AD34" s="70">
        <v>96.9</v>
      </c>
      <c r="AE34" s="70">
        <v>106.4</v>
      </c>
      <c r="AF34" s="70">
        <v>97.3</v>
      </c>
      <c r="AG34" s="70">
        <v>93</v>
      </c>
      <c r="AH34" s="70">
        <v>98.6</v>
      </c>
      <c r="AI34" s="70">
        <v>103.5</v>
      </c>
      <c r="AJ34" s="70">
        <v>126.2</v>
      </c>
    </row>
    <row r="35" spans="1:36" ht="25.5" customHeight="1">
      <c r="A35" s="1"/>
      <c r="B35" s="67"/>
      <c r="C35" s="68"/>
      <c r="D35" s="11"/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1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</row>
    <row r="36" spans="1:36" ht="25.5" customHeight="1">
      <c r="A36" s="1"/>
      <c r="B36" s="67"/>
      <c r="C36" s="68" t="s">
        <v>208</v>
      </c>
      <c r="D36" s="11" t="s">
        <v>287</v>
      </c>
      <c r="E36" s="69"/>
      <c r="F36" s="70">
        <v>101</v>
      </c>
      <c r="G36" s="70">
        <v>100.5</v>
      </c>
      <c r="H36" s="70">
        <v>99.7</v>
      </c>
      <c r="I36" s="70">
        <v>108.5</v>
      </c>
      <c r="J36" s="70">
        <v>98</v>
      </c>
      <c r="K36" s="70">
        <v>100.9</v>
      </c>
      <c r="L36" s="70">
        <v>107.2</v>
      </c>
      <c r="M36" s="70">
        <v>96</v>
      </c>
      <c r="N36" s="70">
        <v>96.6</v>
      </c>
      <c r="O36" s="70">
        <v>96.4</v>
      </c>
      <c r="P36" s="70">
        <v>101.2</v>
      </c>
      <c r="Q36" s="70">
        <v>98.6</v>
      </c>
      <c r="R36" s="70">
        <v>96.9</v>
      </c>
      <c r="S36" s="70">
        <v>100</v>
      </c>
      <c r="T36" s="71"/>
      <c r="U36" s="70">
        <v>99.3</v>
      </c>
      <c r="V36" s="70">
        <v>99.4</v>
      </c>
      <c r="W36" s="70">
        <v>98.7</v>
      </c>
      <c r="X36" s="70">
        <v>112.6</v>
      </c>
      <c r="Y36" s="70">
        <v>117</v>
      </c>
      <c r="Z36" s="70">
        <v>110.7</v>
      </c>
      <c r="AA36" s="70">
        <v>103.5</v>
      </c>
      <c r="AB36" s="70">
        <v>90.3</v>
      </c>
      <c r="AC36" s="70">
        <v>97.8</v>
      </c>
      <c r="AD36" s="70">
        <v>96.4</v>
      </c>
      <c r="AE36" s="70">
        <v>106.5</v>
      </c>
      <c r="AF36" s="70">
        <v>97.3</v>
      </c>
      <c r="AG36" s="70">
        <v>93</v>
      </c>
      <c r="AH36" s="70">
        <v>97.2</v>
      </c>
      <c r="AI36" s="70">
        <v>103.7</v>
      </c>
      <c r="AJ36" s="70">
        <v>126.2</v>
      </c>
    </row>
    <row r="37" spans="1:36" ht="25.5" customHeight="1">
      <c r="A37" s="1"/>
      <c r="B37" s="67"/>
      <c r="C37" s="68"/>
      <c r="D37" s="11"/>
      <c r="E37" s="69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1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</row>
    <row r="38" spans="1:36" ht="25.5" customHeight="1">
      <c r="A38" s="1"/>
      <c r="B38" s="67"/>
      <c r="C38" s="68"/>
      <c r="D38" s="11"/>
      <c r="E38" s="69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</row>
    <row r="39" spans="1:36" ht="25.5" customHeight="1">
      <c r="A39" s="1"/>
      <c r="B39" s="67" t="s">
        <v>2</v>
      </c>
      <c r="C39" s="68" t="s">
        <v>209</v>
      </c>
      <c r="D39" s="11" t="s">
        <v>287</v>
      </c>
      <c r="E39" s="69"/>
      <c r="F39" s="70">
        <v>101</v>
      </c>
      <c r="G39" s="70">
        <v>100.3</v>
      </c>
      <c r="H39" s="70">
        <v>99.8</v>
      </c>
      <c r="I39" s="70">
        <v>103.3</v>
      </c>
      <c r="J39" s="70">
        <v>98.7</v>
      </c>
      <c r="K39" s="70">
        <v>101.8</v>
      </c>
      <c r="L39" s="70">
        <v>106.6</v>
      </c>
      <c r="M39" s="70">
        <v>91.2</v>
      </c>
      <c r="N39" s="70">
        <v>97.2</v>
      </c>
      <c r="O39" s="70">
        <v>98.5</v>
      </c>
      <c r="P39" s="70">
        <v>101.3</v>
      </c>
      <c r="Q39" s="70">
        <v>99.2</v>
      </c>
      <c r="R39" s="70">
        <v>97.1</v>
      </c>
      <c r="S39" s="70">
        <v>100.2</v>
      </c>
      <c r="T39" s="71"/>
      <c r="U39" s="70">
        <v>99.2</v>
      </c>
      <c r="V39" s="70">
        <v>99.3</v>
      </c>
      <c r="W39" s="70">
        <v>98.7</v>
      </c>
      <c r="X39" s="70">
        <v>112.7</v>
      </c>
      <c r="Y39" s="70">
        <v>116.9</v>
      </c>
      <c r="Z39" s="70">
        <v>110.8</v>
      </c>
      <c r="AA39" s="70">
        <v>103.5</v>
      </c>
      <c r="AB39" s="70">
        <v>89.4</v>
      </c>
      <c r="AC39" s="70">
        <v>97.7</v>
      </c>
      <c r="AD39" s="70">
        <v>96.9</v>
      </c>
      <c r="AE39" s="70">
        <v>106.1</v>
      </c>
      <c r="AF39" s="70">
        <v>97.3</v>
      </c>
      <c r="AG39" s="70">
        <v>93</v>
      </c>
      <c r="AH39" s="70">
        <v>97.7</v>
      </c>
      <c r="AI39" s="70">
        <v>106.4</v>
      </c>
      <c r="AJ39" s="70">
        <v>126.2</v>
      </c>
    </row>
    <row r="40" spans="1:36" ht="25.5" customHeight="1">
      <c r="A40" s="1"/>
      <c r="B40" s="67"/>
      <c r="C40" s="68"/>
      <c r="D40" s="11"/>
      <c r="E40" s="69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</row>
    <row r="41" spans="1:36" ht="25.5" customHeight="1">
      <c r="A41" s="1"/>
      <c r="B41" s="67" t="s">
        <v>2</v>
      </c>
      <c r="C41" s="68" t="s">
        <v>2</v>
      </c>
      <c r="D41" s="11" t="s">
        <v>287</v>
      </c>
      <c r="E41" s="69"/>
      <c r="F41" s="70">
        <v>101.1</v>
      </c>
      <c r="G41" s="70">
        <v>100.1</v>
      </c>
      <c r="H41" s="70">
        <v>99.5</v>
      </c>
      <c r="I41" s="70">
        <v>103.3</v>
      </c>
      <c r="J41" s="70">
        <v>99</v>
      </c>
      <c r="K41" s="70">
        <v>101.5</v>
      </c>
      <c r="L41" s="70">
        <v>106</v>
      </c>
      <c r="M41" s="70">
        <v>88</v>
      </c>
      <c r="N41" s="70">
        <v>97.7</v>
      </c>
      <c r="O41" s="70">
        <v>99.3</v>
      </c>
      <c r="P41" s="70">
        <v>101.2</v>
      </c>
      <c r="Q41" s="70">
        <v>97.1</v>
      </c>
      <c r="R41" s="70">
        <v>97.1</v>
      </c>
      <c r="S41" s="70">
        <v>100.1</v>
      </c>
      <c r="T41" s="71"/>
      <c r="U41" s="70">
        <v>99.2</v>
      </c>
      <c r="V41" s="70">
        <v>99.3</v>
      </c>
      <c r="W41" s="70">
        <v>98.7</v>
      </c>
      <c r="X41" s="70">
        <v>112.4</v>
      </c>
      <c r="Y41" s="70">
        <v>116.3</v>
      </c>
      <c r="Z41" s="70">
        <v>110.6</v>
      </c>
      <c r="AA41" s="70">
        <v>103.5</v>
      </c>
      <c r="AB41" s="70">
        <v>91.8</v>
      </c>
      <c r="AC41" s="70">
        <v>98.3</v>
      </c>
      <c r="AD41" s="70">
        <v>97.1</v>
      </c>
      <c r="AE41" s="70">
        <v>105.7</v>
      </c>
      <c r="AF41" s="70">
        <v>97.3</v>
      </c>
      <c r="AG41" s="70">
        <v>93</v>
      </c>
      <c r="AH41" s="70">
        <v>97.8</v>
      </c>
      <c r="AI41" s="70">
        <v>106.4</v>
      </c>
      <c r="AJ41" s="70">
        <v>126.2</v>
      </c>
    </row>
    <row r="42" spans="1:36" ht="25.5" customHeight="1">
      <c r="A42" s="1"/>
      <c r="B42" s="67"/>
      <c r="C42" s="68"/>
      <c r="D42" s="11"/>
      <c r="E42" s="69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1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</row>
    <row r="43" spans="1:36" ht="25.5" customHeight="1">
      <c r="A43" s="1"/>
      <c r="B43" s="67" t="s">
        <v>2</v>
      </c>
      <c r="C43" s="68" t="s">
        <v>201</v>
      </c>
      <c r="D43" s="11" t="s">
        <v>287</v>
      </c>
      <c r="E43" s="69"/>
      <c r="F43" s="70">
        <v>101</v>
      </c>
      <c r="G43" s="70">
        <v>99.9</v>
      </c>
      <c r="H43" s="70">
        <v>99.7</v>
      </c>
      <c r="I43" s="70">
        <v>101.9</v>
      </c>
      <c r="J43" s="70">
        <v>98.3</v>
      </c>
      <c r="K43" s="70">
        <v>101.8</v>
      </c>
      <c r="L43" s="70">
        <v>103.1</v>
      </c>
      <c r="M43" s="70">
        <v>96.9</v>
      </c>
      <c r="N43" s="70">
        <v>97.2</v>
      </c>
      <c r="O43" s="70">
        <v>99</v>
      </c>
      <c r="P43" s="70">
        <v>101.3</v>
      </c>
      <c r="Q43" s="70">
        <v>97.4</v>
      </c>
      <c r="R43" s="70">
        <v>97.1</v>
      </c>
      <c r="S43" s="70">
        <v>100.3</v>
      </c>
      <c r="T43" s="71"/>
      <c r="U43" s="70">
        <v>99.2</v>
      </c>
      <c r="V43" s="70">
        <v>99.3</v>
      </c>
      <c r="W43" s="70">
        <v>98.7</v>
      </c>
      <c r="X43" s="70">
        <v>112.3</v>
      </c>
      <c r="Y43" s="70">
        <v>115.9</v>
      </c>
      <c r="Z43" s="70">
        <v>110.4</v>
      </c>
      <c r="AA43" s="70">
        <v>103.5</v>
      </c>
      <c r="AB43" s="70">
        <v>92.9</v>
      </c>
      <c r="AC43" s="70">
        <v>97.9</v>
      </c>
      <c r="AD43" s="70">
        <v>96.9</v>
      </c>
      <c r="AE43" s="70">
        <v>105.2</v>
      </c>
      <c r="AF43" s="70">
        <v>97.3</v>
      </c>
      <c r="AG43" s="70">
        <v>93</v>
      </c>
      <c r="AH43" s="70">
        <v>97.9</v>
      </c>
      <c r="AI43" s="70">
        <v>106.6</v>
      </c>
      <c r="AJ43" s="70">
        <v>126.2</v>
      </c>
    </row>
    <row r="44" spans="1:36" ht="25.5" customHeight="1" thickBot="1">
      <c r="A44" s="72"/>
      <c r="B44" s="73"/>
      <c r="C44" s="74"/>
      <c r="D44" s="10"/>
      <c r="E44" s="75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1"/>
      <c r="U44" s="76"/>
      <c r="V44" s="70"/>
      <c r="W44" s="76"/>
      <c r="X44" s="76"/>
      <c r="Y44" s="76"/>
      <c r="Z44" s="76"/>
      <c r="AA44" s="70"/>
      <c r="AB44" s="76"/>
      <c r="AC44" s="76"/>
      <c r="AD44" s="76"/>
      <c r="AE44" s="76"/>
      <c r="AF44" s="76"/>
      <c r="AG44" s="70"/>
      <c r="AH44" s="76"/>
      <c r="AI44" s="76"/>
      <c r="AJ44" s="70"/>
    </row>
    <row r="45" spans="1:36" ht="25.5" customHeight="1">
      <c r="A45" s="49"/>
      <c r="B45" s="77" t="s">
        <v>681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49"/>
      <c r="O45" s="49"/>
      <c r="P45" s="49"/>
      <c r="Q45" s="49"/>
      <c r="R45" s="49"/>
      <c r="S45" s="49"/>
      <c r="T45" s="1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78"/>
      <c r="AF45" s="78"/>
      <c r="AG45" s="78"/>
      <c r="AH45" s="78"/>
      <c r="AI45" s="78"/>
      <c r="AJ45" s="79" t="s">
        <v>769</v>
      </c>
    </row>
  </sheetData>
  <sheetProtection/>
  <mergeCells count="129">
    <mergeCell ref="H4:H9"/>
    <mergeCell ref="I14:I15"/>
    <mergeCell ref="F14:F15"/>
    <mergeCell ref="G14:G15"/>
    <mergeCell ref="H14:H15"/>
    <mergeCell ref="I4:I9"/>
    <mergeCell ref="H10:H11"/>
    <mergeCell ref="I10:I11"/>
    <mergeCell ref="I12:I13"/>
    <mergeCell ref="B10:D10"/>
    <mergeCell ref="F3:F9"/>
    <mergeCell ref="G3:G9"/>
    <mergeCell ref="A3:E9"/>
    <mergeCell ref="B14:D14"/>
    <mergeCell ref="B12:D12"/>
    <mergeCell ref="F10:F11"/>
    <mergeCell ref="G10:G11"/>
    <mergeCell ref="F12:F13"/>
    <mergeCell ref="L14:L15"/>
    <mergeCell ref="M14:M15"/>
    <mergeCell ref="N14:N15"/>
    <mergeCell ref="O14:O15"/>
    <mergeCell ref="B15:D15"/>
    <mergeCell ref="B13:D13"/>
    <mergeCell ref="K14:K15"/>
    <mergeCell ref="J14:J15"/>
    <mergeCell ref="G12:G13"/>
    <mergeCell ref="H12:H13"/>
    <mergeCell ref="AJ14:AJ15"/>
    <mergeCell ref="Y14:Y15"/>
    <mergeCell ref="Z14:Z15"/>
    <mergeCell ref="AA14:AA15"/>
    <mergeCell ref="AB14:AB15"/>
    <mergeCell ref="AC14:AC15"/>
    <mergeCell ref="AD14:AD15"/>
    <mergeCell ref="AE14:AE15"/>
    <mergeCell ref="AG14:AG15"/>
    <mergeCell ref="AH14:AH15"/>
    <mergeCell ref="P14:P15"/>
    <mergeCell ref="AI14:AI15"/>
    <mergeCell ref="R14:R15"/>
    <mergeCell ref="S14:S15"/>
    <mergeCell ref="U14:U15"/>
    <mergeCell ref="V14:V15"/>
    <mergeCell ref="W14:W15"/>
    <mergeCell ref="X14:X15"/>
    <mergeCell ref="AF14:AF15"/>
    <mergeCell ref="Q14:Q15"/>
    <mergeCell ref="W4:W9"/>
    <mergeCell ref="J4:J9"/>
    <mergeCell ref="K4:K9"/>
    <mergeCell ref="L4:L9"/>
    <mergeCell ref="M4:M9"/>
    <mergeCell ref="N4:N9"/>
    <mergeCell ref="O4:O9"/>
    <mergeCell ref="U3:U9"/>
    <mergeCell ref="V4:V9"/>
    <mergeCell ref="R4:R9"/>
    <mergeCell ref="S4:S9"/>
    <mergeCell ref="P4:P9"/>
    <mergeCell ref="Q4:Q9"/>
    <mergeCell ref="AF3:AF9"/>
    <mergeCell ref="AH3:AH9"/>
    <mergeCell ref="AI3:AI9"/>
    <mergeCell ref="Y4:Y9"/>
    <mergeCell ref="AB3:AB9"/>
    <mergeCell ref="AC3:AC9"/>
    <mergeCell ref="AD3:AD9"/>
    <mergeCell ref="AE3:AE9"/>
    <mergeCell ref="AC12:AC13"/>
    <mergeCell ref="AD12:AD13"/>
    <mergeCell ref="M12:M13"/>
    <mergeCell ref="A1:S1"/>
    <mergeCell ref="U1:AJ1"/>
    <mergeCell ref="Z4:Z9"/>
    <mergeCell ref="AA4:AA9"/>
    <mergeCell ref="AG4:AG9"/>
    <mergeCell ref="AJ4:AJ9"/>
    <mergeCell ref="X3:X9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AF10:AF11"/>
    <mergeCell ref="U10:U11"/>
    <mergeCell ref="V10:V11"/>
    <mergeCell ref="W10:W11"/>
    <mergeCell ref="X10:X11"/>
    <mergeCell ref="Y10:Y11"/>
    <mergeCell ref="Z10:Z11"/>
    <mergeCell ref="AG10:AG11"/>
    <mergeCell ref="AH10:AH11"/>
    <mergeCell ref="AI10:AI11"/>
    <mergeCell ref="AJ10:AJ11"/>
    <mergeCell ref="B11:D11"/>
    <mergeCell ref="AA10:AA11"/>
    <mergeCell ref="AB10:AB11"/>
    <mergeCell ref="AC10:AC11"/>
    <mergeCell ref="AD10:AD11"/>
    <mergeCell ref="AE10:AE11"/>
    <mergeCell ref="J12:J13"/>
    <mergeCell ref="K12:K13"/>
    <mergeCell ref="L12:L13"/>
    <mergeCell ref="N12:N13"/>
    <mergeCell ref="O12:O13"/>
    <mergeCell ref="P12:P13"/>
    <mergeCell ref="Q12:Q13"/>
    <mergeCell ref="R12:R13"/>
    <mergeCell ref="S12:S13"/>
    <mergeCell ref="V12:V13"/>
    <mergeCell ref="W12:W13"/>
    <mergeCell ref="X12:X13"/>
    <mergeCell ref="U12:U13"/>
    <mergeCell ref="AH12:AH13"/>
    <mergeCell ref="AI12:AI13"/>
    <mergeCell ref="AJ12:AJ13"/>
    <mergeCell ref="Y12:Y13"/>
    <mergeCell ref="Z12:Z13"/>
    <mergeCell ref="AA12:AA13"/>
    <mergeCell ref="AE12:AE13"/>
    <mergeCell ref="AF12:AF13"/>
    <mergeCell ref="AG12:AG13"/>
    <mergeCell ref="AB12:AB1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97"/>
  <sheetViews>
    <sheetView showGridLines="0" zoomScale="90" zoomScaleNormal="90" zoomScalePageLayoutView="0" workbookViewId="0" topLeftCell="A79">
      <selection activeCell="G63" sqref="G63"/>
    </sheetView>
  </sheetViews>
  <sheetFormatPr defaultColWidth="3.625" defaultRowHeight="19.5" customHeight="1"/>
  <cols>
    <col min="1" max="1" width="4.625" style="2" customWidth="1"/>
    <col min="2" max="2" width="3.625" style="2" customWidth="1"/>
    <col min="3" max="3" width="9.125" style="2" customWidth="1"/>
    <col min="4" max="4" width="2.625" style="2" customWidth="1"/>
    <col min="5" max="5" width="11.125" style="2" customWidth="1"/>
    <col min="6" max="11" width="11.625" style="2" customWidth="1"/>
    <col min="12" max="12" width="1.625" style="2" customWidth="1"/>
    <col min="13" max="19" width="11.625" style="2" customWidth="1"/>
    <col min="20" max="20" width="16.125" style="2" customWidth="1"/>
    <col min="21" max="21" width="3.625" style="2" customWidth="1"/>
    <col min="22" max="22" width="4.625" style="2" customWidth="1"/>
    <col min="23" max="16384" width="3.625" style="2" customWidth="1"/>
  </cols>
  <sheetData>
    <row r="1" spans="1:22" ht="19.5" customHeight="1">
      <c r="A1" s="275" t="s">
        <v>444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5"/>
      <c r="M1" s="254" t="s">
        <v>766</v>
      </c>
      <c r="N1" s="254"/>
      <c r="O1" s="254"/>
      <c r="P1" s="254"/>
      <c r="Q1" s="254"/>
      <c r="R1" s="254"/>
      <c r="S1" s="254"/>
      <c r="T1" s="254"/>
      <c r="U1" s="254"/>
      <c r="V1" s="254"/>
    </row>
    <row r="2" spans="1:8" ht="19.5" customHeight="1" thickBot="1">
      <c r="A2" s="263" t="s">
        <v>680</v>
      </c>
      <c r="B2" s="263"/>
      <c r="C2" s="263"/>
      <c r="D2" s="263"/>
      <c r="E2" s="263"/>
      <c r="F2" s="72"/>
      <c r="G2" s="72"/>
      <c r="H2" s="72"/>
    </row>
    <row r="3" spans="1:22" ht="19.5" customHeight="1">
      <c r="A3" s="302" t="s">
        <v>42</v>
      </c>
      <c r="B3" s="381"/>
      <c r="C3" s="381"/>
      <c r="D3" s="381"/>
      <c r="E3" s="381"/>
      <c r="F3" s="332" t="s">
        <v>28</v>
      </c>
      <c r="G3" s="80" t="s">
        <v>27</v>
      </c>
      <c r="H3" s="332" t="s">
        <v>29</v>
      </c>
      <c r="I3" s="332" t="s">
        <v>30</v>
      </c>
      <c r="J3" s="332" t="s">
        <v>31</v>
      </c>
      <c r="K3" s="81" t="s">
        <v>33</v>
      </c>
      <c r="L3" s="57"/>
      <c r="M3" s="82" t="s">
        <v>34</v>
      </c>
      <c r="N3" s="332" t="s">
        <v>36</v>
      </c>
      <c r="O3" s="332" t="s">
        <v>37</v>
      </c>
      <c r="P3" s="332" t="s">
        <v>38</v>
      </c>
      <c r="Q3" s="332" t="s">
        <v>39</v>
      </c>
      <c r="R3" s="332" t="s">
        <v>40</v>
      </c>
      <c r="S3" s="83" t="s">
        <v>357</v>
      </c>
      <c r="T3" s="332" t="s">
        <v>41</v>
      </c>
      <c r="U3" s="381"/>
      <c r="V3" s="382"/>
    </row>
    <row r="4" spans="1:24" ht="19.5" customHeight="1">
      <c r="A4" s="398"/>
      <c r="B4" s="383"/>
      <c r="C4" s="383"/>
      <c r="D4" s="383"/>
      <c r="E4" s="383"/>
      <c r="F4" s="385"/>
      <c r="G4" s="85" t="s">
        <v>26</v>
      </c>
      <c r="H4" s="385"/>
      <c r="I4" s="385"/>
      <c r="J4" s="385"/>
      <c r="K4" s="86" t="s">
        <v>32</v>
      </c>
      <c r="L4" s="59"/>
      <c r="M4" s="87" t="s">
        <v>35</v>
      </c>
      <c r="N4" s="385"/>
      <c r="O4" s="385"/>
      <c r="P4" s="385"/>
      <c r="Q4" s="385"/>
      <c r="R4" s="385"/>
      <c r="S4" s="88" t="s">
        <v>358</v>
      </c>
      <c r="T4" s="383"/>
      <c r="U4" s="383"/>
      <c r="V4" s="384"/>
      <c r="X4" s="1"/>
    </row>
    <row r="5" spans="1:24" s="12" customFormat="1" ht="19.5" customHeight="1">
      <c r="A5" s="89"/>
      <c r="C5" s="399" t="s">
        <v>376</v>
      </c>
      <c r="D5" s="400"/>
      <c r="E5" s="401"/>
      <c r="F5" s="90">
        <v>100</v>
      </c>
      <c r="G5" s="91">
        <v>0.4</v>
      </c>
      <c r="H5" s="90">
        <v>99.6</v>
      </c>
      <c r="I5" s="90">
        <v>99.1</v>
      </c>
      <c r="J5" s="90">
        <v>112.3</v>
      </c>
      <c r="K5" s="90">
        <v>89.7</v>
      </c>
      <c r="L5" s="90"/>
      <c r="M5" s="90">
        <v>100.1</v>
      </c>
      <c r="N5" s="90">
        <v>98</v>
      </c>
      <c r="O5" s="90">
        <v>102.9</v>
      </c>
      <c r="P5" s="90">
        <v>98.8</v>
      </c>
      <c r="Q5" s="90">
        <v>93.6</v>
      </c>
      <c r="R5" s="90">
        <v>104.8</v>
      </c>
      <c r="S5" s="90">
        <v>100.2</v>
      </c>
      <c r="T5" s="92" t="s">
        <v>376</v>
      </c>
      <c r="V5" s="93"/>
      <c r="X5" s="47"/>
    </row>
    <row r="6" spans="1:24" s="12" customFormat="1" ht="19.5" customHeight="1">
      <c r="A6" s="89"/>
      <c r="C6" s="402"/>
      <c r="D6" s="377"/>
      <c r="E6" s="378"/>
      <c r="F6" s="94"/>
      <c r="G6" s="95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6"/>
      <c r="V6" s="97"/>
      <c r="X6" s="47"/>
    </row>
    <row r="7" spans="1:24" ht="19.5" customHeight="1">
      <c r="A7" s="396" t="s">
        <v>377</v>
      </c>
      <c r="B7" s="98"/>
      <c r="C7" s="309" t="s">
        <v>378</v>
      </c>
      <c r="D7" s="377"/>
      <c r="E7" s="378"/>
      <c r="F7" s="94">
        <v>99.7</v>
      </c>
      <c r="G7" s="95">
        <v>0.2</v>
      </c>
      <c r="H7" s="94">
        <v>99.3</v>
      </c>
      <c r="I7" s="94">
        <v>98.9</v>
      </c>
      <c r="J7" s="94">
        <v>112.8</v>
      </c>
      <c r="K7" s="94">
        <v>89.1</v>
      </c>
      <c r="L7" s="94"/>
      <c r="M7" s="94">
        <v>100.7</v>
      </c>
      <c r="N7" s="94">
        <v>98.1</v>
      </c>
      <c r="O7" s="94">
        <v>101.8</v>
      </c>
      <c r="P7" s="94">
        <v>99.7</v>
      </c>
      <c r="Q7" s="94">
        <v>93.9</v>
      </c>
      <c r="R7" s="94">
        <v>104.3</v>
      </c>
      <c r="S7" s="94">
        <v>99.9</v>
      </c>
      <c r="T7" s="100" t="s">
        <v>378</v>
      </c>
      <c r="U7" s="101"/>
      <c r="V7" s="388" t="s">
        <v>377</v>
      </c>
      <c r="X7" s="47"/>
    </row>
    <row r="8" spans="1:24" ht="19.5" customHeight="1">
      <c r="A8" s="396"/>
      <c r="B8" s="102"/>
      <c r="C8" s="309" t="s">
        <v>379</v>
      </c>
      <c r="D8" s="377"/>
      <c r="E8" s="378"/>
      <c r="F8" s="94">
        <v>100</v>
      </c>
      <c r="G8" s="95">
        <v>0.4</v>
      </c>
      <c r="H8" s="94">
        <v>99.5</v>
      </c>
      <c r="I8" s="94">
        <v>99.3</v>
      </c>
      <c r="J8" s="94">
        <v>112</v>
      </c>
      <c r="K8" s="94">
        <v>89.3</v>
      </c>
      <c r="L8" s="94"/>
      <c r="M8" s="94">
        <v>99.6</v>
      </c>
      <c r="N8" s="94">
        <v>97.8</v>
      </c>
      <c r="O8" s="94">
        <v>102.8</v>
      </c>
      <c r="P8" s="94">
        <v>98.8</v>
      </c>
      <c r="Q8" s="94">
        <v>93.6</v>
      </c>
      <c r="R8" s="94">
        <v>104.9</v>
      </c>
      <c r="S8" s="94">
        <v>100.1</v>
      </c>
      <c r="T8" s="100" t="s">
        <v>379</v>
      </c>
      <c r="U8" s="52"/>
      <c r="V8" s="388"/>
      <c r="X8" s="47"/>
    </row>
    <row r="9" spans="1:24" ht="19.5" customHeight="1">
      <c r="A9" s="396"/>
      <c r="B9" s="102"/>
      <c r="C9" s="309" t="s">
        <v>380</v>
      </c>
      <c r="D9" s="377"/>
      <c r="E9" s="378"/>
      <c r="F9" s="94">
        <v>100.2</v>
      </c>
      <c r="G9" s="95">
        <v>0.4</v>
      </c>
      <c r="H9" s="94">
        <v>99.8</v>
      </c>
      <c r="I9" s="94">
        <v>98.5</v>
      </c>
      <c r="J9" s="94">
        <v>111.9</v>
      </c>
      <c r="K9" s="94">
        <v>90.1</v>
      </c>
      <c r="L9" s="94"/>
      <c r="M9" s="94">
        <v>100.3</v>
      </c>
      <c r="N9" s="94">
        <v>98</v>
      </c>
      <c r="O9" s="94">
        <v>103.5</v>
      </c>
      <c r="P9" s="94">
        <v>98.2</v>
      </c>
      <c r="Q9" s="94">
        <v>93.8</v>
      </c>
      <c r="R9" s="94">
        <v>105.1</v>
      </c>
      <c r="S9" s="94">
        <v>100.5</v>
      </c>
      <c r="T9" s="100" t="s">
        <v>380</v>
      </c>
      <c r="U9" s="52"/>
      <c r="V9" s="388"/>
      <c r="X9" s="47"/>
    </row>
    <row r="10" spans="1:24" ht="19.5" customHeight="1">
      <c r="A10" s="396"/>
      <c r="B10" s="103"/>
      <c r="C10" s="309" t="s">
        <v>685</v>
      </c>
      <c r="D10" s="377"/>
      <c r="E10" s="378"/>
      <c r="F10" s="94">
        <v>100.5</v>
      </c>
      <c r="G10" s="95">
        <v>0.5</v>
      </c>
      <c r="H10" s="94">
        <v>99.9</v>
      </c>
      <c r="I10" s="94">
        <v>99.8</v>
      </c>
      <c r="J10" s="94">
        <v>112.5</v>
      </c>
      <c r="K10" s="94">
        <v>91</v>
      </c>
      <c r="L10" s="94"/>
      <c r="M10" s="94">
        <v>99.6</v>
      </c>
      <c r="N10" s="94">
        <v>98</v>
      </c>
      <c r="O10" s="94">
        <v>103.8</v>
      </c>
      <c r="P10" s="94">
        <v>96.7</v>
      </c>
      <c r="Q10" s="94">
        <v>92.6</v>
      </c>
      <c r="R10" s="94">
        <v>105.1</v>
      </c>
      <c r="S10" s="94">
        <v>100.6</v>
      </c>
      <c r="T10" s="104" t="s">
        <v>685</v>
      </c>
      <c r="U10" s="54"/>
      <c r="V10" s="388"/>
      <c r="X10" s="47"/>
    </row>
    <row r="11" spans="1:24" ht="19.5" customHeight="1">
      <c r="A11" s="397"/>
      <c r="B11" s="105"/>
      <c r="C11" s="309"/>
      <c r="D11" s="377"/>
      <c r="E11" s="378"/>
      <c r="F11" s="94"/>
      <c r="G11" s="95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100"/>
      <c r="V11" s="389"/>
      <c r="X11" s="47"/>
    </row>
    <row r="12" spans="1:22" ht="19.5" customHeight="1">
      <c r="A12" s="3"/>
      <c r="C12" s="403"/>
      <c r="D12" s="377"/>
      <c r="E12" s="378"/>
      <c r="F12" s="94"/>
      <c r="G12" s="95"/>
      <c r="H12" s="94"/>
      <c r="I12" s="94"/>
      <c r="J12" s="94"/>
      <c r="K12" s="94"/>
      <c r="L12" s="94"/>
      <c r="M12" s="94"/>
      <c r="O12" s="94"/>
      <c r="P12" s="94"/>
      <c r="Q12" s="94"/>
      <c r="R12" s="94"/>
      <c r="S12" s="94"/>
      <c r="T12" s="100"/>
      <c r="V12" s="11"/>
    </row>
    <row r="13" spans="1:22" ht="19.5" customHeight="1">
      <c r="A13" s="3"/>
      <c r="C13" s="403"/>
      <c r="D13" s="377"/>
      <c r="E13" s="378"/>
      <c r="F13" s="94"/>
      <c r="G13" s="95"/>
      <c r="H13" s="94"/>
      <c r="I13" s="94"/>
      <c r="J13" s="94"/>
      <c r="K13" s="94"/>
      <c r="L13" s="94"/>
      <c r="M13" s="94"/>
      <c r="O13" s="94"/>
      <c r="P13" s="94"/>
      <c r="Q13" s="94"/>
      <c r="R13" s="94"/>
      <c r="S13" s="94"/>
      <c r="T13" s="100"/>
      <c r="V13" s="11"/>
    </row>
    <row r="14" spans="1:22" ht="19.5" customHeight="1">
      <c r="A14" s="386" t="s">
        <v>381</v>
      </c>
      <c r="B14" s="98"/>
      <c r="C14" s="309" t="s">
        <v>382</v>
      </c>
      <c r="D14" s="377"/>
      <c r="E14" s="378"/>
      <c r="F14" s="94">
        <v>101.2</v>
      </c>
      <c r="G14" s="95">
        <v>0.9</v>
      </c>
      <c r="H14" s="94">
        <v>101.7</v>
      </c>
      <c r="I14" s="94">
        <v>98.9</v>
      </c>
      <c r="J14" s="94">
        <v>112.7</v>
      </c>
      <c r="K14" s="94">
        <v>92.5</v>
      </c>
      <c r="L14" s="94"/>
      <c r="M14" s="94">
        <v>97.6</v>
      </c>
      <c r="N14" s="94">
        <v>98.4</v>
      </c>
      <c r="O14" s="94">
        <v>103.5</v>
      </c>
      <c r="P14" s="94">
        <v>97.2</v>
      </c>
      <c r="Q14" s="94">
        <v>94.4</v>
      </c>
      <c r="R14" s="94">
        <v>107.5</v>
      </c>
      <c r="S14" s="94">
        <v>101.5</v>
      </c>
      <c r="T14" s="100" t="s">
        <v>382</v>
      </c>
      <c r="U14" s="101"/>
      <c r="V14" s="390" t="s">
        <v>381</v>
      </c>
    </row>
    <row r="15" spans="1:22" ht="19.5" customHeight="1">
      <c r="A15" s="386"/>
      <c r="B15" s="102"/>
      <c r="C15" s="309" t="s">
        <v>383</v>
      </c>
      <c r="D15" s="377"/>
      <c r="E15" s="378"/>
      <c r="F15" s="94">
        <v>100.8</v>
      </c>
      <c r="G15" s="95">
        <v>0.7</v>
      </c>
      <c r="H15" s="94">
        <v>99.8</v>
      </c>
      <c r="I15" s="94">
        <v>100.8</v>
      </c>
      <c r="J15" s="94">
        <v>112.6</v>
      </c>
      <c r="K15" s="94">
        <v>91.2</v>
      </c>
      <c r="L15" s="94"/>
      <c r="M15" s="94">
        <v>100.4</v>
      </c>
      <c r="N15" s="94">
        <v>98.3</v>
      </c>
      <c r="O15" s="94">
        <v>103.4</v>
      </c>
      <c r="P15" s="94">
        <v>97.2</v>
      </c>
      <c r="Q15" s="94">
        <v>93</v>
      </c>
      <c r="R15" s="94">
        <v>105.6</v>
      </c>
      <c r="S15" s="94">
        <v>100.8</v>
      </c>
      <c r="T15" s="100" t="s">
        <v>383</v>
      </c>
      <c r="U15" s="52"/>
      <c r="V15" s="390"/>
    </row>
    <row r="16" spans="1:22" ht="19.5" customHeight="1">
      <c r="A16" s="386"/>
      <c r="B16" s="102"/>
      <c r="C16" s="309" t="s">
        <v>384</v>
      </c>
      <c r="D16" s="377"/>
      <c r="E16" s="378"/>
      <c r="F16" s="94">
        <v>99.9</v>
      </c>
      <c r="G16" s="95">
        <v>0.4</v>
      </c>
      <c r="H16" s="94">
        <v>99.3</v>
      </c>
      <c r="I16" s="94">
        <v>98.5</v>
      </c>
      <c r="J16" s="94">
        <v>115.1</v>
      </c>
      <c r="K16" s="94">
        <v>88.1</v>
      </c>
      <c r="L16" s="94"/>
      <c r="M16" s="94">
        <v>100.7</v>
      </c>
      <c r="N16" s="94">
        <v>98.1</v>
      </c>
      <c r="O16" s="94">
        <v>102.4</v>
      </c>
      <c r="P16" s="94">
        <v>99.5</v>
      </c>
      <c r="Q16" s="94">
        <v>94.2</v>
      </c>
      <c r="R16" s="94">
        <v>104.4</v>
      </c>
      <c r="S16" s="94">
        <v>100.2</v>
      </c>
      <c r="T16" s="100" t="s">
        <v>384</v>
      </c>
      <c r="U16" s="52"/>
      <c r="V16" s="390"/>
    </row>
    <row r="17" spans="1:22" ht="19.5" customHeight="1">
      <c r="A17" s="386"/>
      <c r="B17" s="102"/>
      <c r="C17" s="309" t="s">
        <v>385</v>
      </c>
      <c r="D17" s="377"/>
      <c r="E17" s="378"/>
      <c r="F17" s="94">
        <v>99.5</v>
      </c>
      <c r="G17" s="95">
        <v>0.1</v>
      </c>
      <c r="H17" s="94">
        <v>99.8</v>
      </c>
      <c r="I17" s="94">
        <v>97.8</v>
      </c>
      <c r="J17" s="94">
        <v>108.7</v>
      </c>
      <c r="K17" s="94">
        <v>91.3</v>
      </c>
      <c r="L17" s="94"/>
      <c r="M17" s="94">
        <v>100.5</v>
      </c>
      <c r="N17" s="94">
        <v>97.7</v>
      </c>
      <c r="O17" s="94">
        <v>103.7</v>
      </c>
      <c r="P17" s="94">
        <v>96.4</v>
      </c>
      <c r="Q17" s="94">
        <v>90.7</v>
      </c>
      <c r="R17" s="94">
        <v>104.3</v>
      </c>
      <c r="S17" s="94">
        <v>99.8</v>
      </c>
      <c r="T17" s="100" t="s">
        <v>385</v>
      </c>
      <c r="U17" s="52"/>
      <c r="V17" s="390"/>
    </row>
    <row r="18" spans="1:22" ht="19.5" customHeight="1">
      <c r="A18" s="386"/>
      <c r="B18" s="102"/>
      <c r="C18" s="309" t="s">
        <v>386</v>
      </c>
      <c r="D18" s="377"/>
      <c r="E18" s="378"/>
      <c r="F18" s="94">
        <v>100.2</v>
      </c>
      <c r="G18" s="95">
        <v>0.3</v>
      </c>
      <c r="H18" s="94">
        <v>100.2</v>
      </c>
      <c r="I18" s="94">
        <v>99.4</v>
      </c>
      <c r="J18" s="94">
        <v>111</v>
      </c>
      <c r="K18" s="94">
        <v>90.1</v>
      </c>
      <c r="L18" s="94"/>
      <c r="M18" s="94">
        <v>100.5</v>
      </c>
      <c r="N18" s="94">
        <v>98.1</v>
      </c>
      <c r="O18" s="94">
        <v>103.1</v>
      </c>
      <c r="P18" s="94">
        <v>98.8</v>
      </c>
      <c r="Q18" s="94">
        <v>93.3</v>
      </c>
      <c r="R18" s="94">
        <v>104.9</v>
      </c>
      <c r="S18" s="94">
        <v>100.3</v>
      </c>
      <c r="T18" s="100" t="s">
        <v>386</v>
      </c>
      <c r="U18" s="52"/>
      <c r="V18" s="390"/>
    </row>
    <row r="19" spans="1:22" ht="19.5" customHeight="1">
      <c r="A19" s="386"/>
      <c r="B19" s="102"/>
      <c r="C19" s="309" t="s">
        <v>387</v>
      </c>
      <c r="D19" s="377"/>
      <c r="E19" s="378"/>
      <c r="F19" s="94">
        <v>99.9</v>
      </c>
      <c r="G19" s="95">
        <v>0.3</v>
      </c>
      <c r="H19" s="94">
        <v>99.2</v>
      </c>
      <c r="I19" s="94">
        <v>99.4</v>
      </c>
      <c r="J19" s="94">
        <v>112.1</v>
      </c>
      <c r="K19" s="94">
        <v>90.1</v>
      </c>
      <c r="L19" s="94"/>
      <c r="M19" s="94">
        <v>99.8</v>
      </c>
      <c r="N19" s="94">
        <v>97.6</v>
      </c>
      <c r="O19" s="94">
        <v>102.3</v>
      </c>
      <c r="P19" s="94">
        <v>98.9</v>
      </c>
      <c r="Q19" s="94">
        <v>93.7</v>
      </c>
      <c r="R19" s="94">
        <v>105.2</v>
      </c>
      <c r="S19" s="94">
        <v>100</v>
      </c>
      <c r="T19" s="100" t="s">
        <v>387</v>
      </c>
      <c r="U19" s="52"/>
      <c r="V19" s="390"/>
    </row>
    <row r="20" spans="1:22" ht="19.5" customHeight="1">
      <c r="A20" s="386"/>
      <c r="B20" s="102"/>
      <c r="C20" s="309" t="s">
        <v>388</v>
      </c>
      <c r="D20" s="377"/>
      <c r="E20" s="378"/>
      <c r="F20" s="94">
        <v>100</v>
      </c>
      <c r="G20" s="95">
        <v>0.1</v>
      </c>
      <c r="H20" s="94">
        <v>99.7</v>
      </c>
      <c r="I20" s="94">
        <v>99.6</v>
      </c>
      <c r="J20" s="94">
        <v>108.6</v>
      </c>
      <c r="K20" s="94">
        <v>92.3</v>
      </c>
      <c r="L20" s="94"/>
      <c r="M20" s="94">
        <v>100.9</v>
      </c>
      <c r="N20" s="94">
        <v>97.9</v>
      </c>
      <c r="O20" s="94">
        <v>103.6</v>
      </c>
      <c r="P20" s="94">
        <v>97.6</v>
      </c>
      <c r="Q20" s="94">
        <v>92.3</v>
      </c>
      <c r="R20" s="94">
        <v>104.3</v>
      </c>
      <c r="S20" s="94">
        <v>100</v>
      </c>
      <c r="T20" s="100" t="s">
        <v>388</v>
      </c>
      <c r="U20" s="52"/>
      <c r="V20" s="390"/>
    </row>
    <row r="21" spans="1:22" ht="19.5" customHeight="1">
      <c r="A21" s="386"/>
      <c r="B21" s="102"/>
      <c r="C21" s="309" t="s">
        <v>389</v>
      </c>
      <c r="D21" s="377"/>
      <c r="E21" s="378"/>
      <c r="F21" s="94">
        <v>99.8</v>
      </c>
      <c r="G21" s="95">
        <v>0.2</v>
      </c>
      <c r="H21" s="94">
        <v>99.5</v>
      </c>
      <c r="I21" s="94">
        <v>99.5</v>
      </c>
      <c r="J21" s="94">
        <v>107.6</v>
      </c>
      <c r="K21" s="94">
        <v>90.3</v>
      </c>
      <c r="L21" s="94"/>
      <c r="M21" s="94">
        <v>97.2</v>
      </c>
      <c r="N21" s="94">
        <v>96.8</v>
      </c>
      <c r="O21" s="94">
        <v>103.9</v>
      </c>
      <c r="P21" s="94">
        <v>97</v>
      </c>
      <c r="Q21" s="94">
        <v>93.7</v>
      </c>
      <c r="R21" s="94">
        <v>104.2</v>
      </c>
      <c r="S21" s="94">
        <v>99.8</v>
      </c>
      <c r="T21" s="100" t="s">
        <v>389</v>
      </c>
      <c r="U21" s="52"/>
      <c r="V21" s="390"/>
    </row>
    <row r="22" spans="1:22" ht="19.5" customHeight="1">
      <c r="A22" s="386"/>
      <c r="B22" s="102"/>
      <c r="C22" s="309" t="s">
        <v>390</v>
      </c>
      <c r="D22" s="377"/>
      <c r="E22" s="378"/>
      <c r="F22" s="94">
        <v>100</v>
      </c>
      <c r="G22" s="95">
        <v>0.3</v>
      </c>
      <c r="H22" s="94">
        <v>99.4</v>
      </c>
      <c r="I22" s="94">
        <v>99.6</v>
      </c>
      <c r="J22" s="94">
        <v>109.4</v>
      </c>
      <c r="K22" s="94">
        <v>89.5</v>
      </c>
      <c r="L22" s="94"/>
      <c r="M22" s="94">
        <v>98.5</v>
      </c>
      <c r="N22" s="94">
        <v>97.9</v>
      </c>
      <c r="O22" s="94">
        <v>103.8</v>
      </c>
      <c r="P22" s="94">
        <v>99.2</v>
      </c>
      <c r="Q22" s="94">
        <v>93.6</v>
      </c>
      <c r="R22" s="94">
        <v>104.4</v>
      </c>
      <c r="S22" s="94">
        <v>100</v>
      </c>
      <c r="T22" s="100" t="s">
        <v>390</v>
      </c>
      <c r="U22" s="52"/>
      <c r="V22" s="390"/>
    </row>
    <row r="23" spans="1:22" ht="19.5" customHeight="1">
      <c r="A23" s="387"/>
      <c r="B23" s="103"/>
      <c r="C23" s="309" t="s">
        <v>391</v>
      </c>
      <c r="D23" s="377"/>
      <c r="E23" s="378"/>
      <c r="F23" s="94">
        <v>100.8</v>
      </c>
      <c r="G23" s="95">
        <v>0.3</v>
      </c>
      <c r="H23" s="94">
        <v>100.1</v>
      </c>
      <c r="I23" s="94">
        <v>100.8</v>
      </c>
      <c r="J23" s="94">
        <v>106.4</v>
      </c>
      <c r="K23" s="94">
        <v>93.7</v>
      </c>
      <c r="L23" s="94"/>
      <c r="M23" s="94">
        <v>100.3</v>
      </c>
      <c r="N23" s="94">
        <v>99.4</v>
      </c>
      <c r="O23" s="94">
        <v>103.9</v>
      </c>
      <c r="P23" s="94">
        <v>96.9</v>
      </c>
      <c r="Q23" s="94">
        <v>94.8</v>
      </c>
      <c r="R23" s="94">
        <v>104.6</v>
      </c>
      <c r="S23" s="94">
        <v>100.8</v>
      </c>
      <c r="T23" s="100" t="s">
        <v>391</v>
      </c>
      <c r="U23" s="54"/>
      <c r="V23" s="391"/>
    </row>
    <row r="24" spans="1:22" ht="19.5" customHeight="1">
      <c r="A24" s="3"/>
      <c r="C24" s="403"/>
      <c r="D24" s="377"/>
      <c r="E24" s="378"/>
      <c r="F24" s="94"/>
      <c r="G24" s="95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100"/>
      <c r="V24" s="11"/>
    </row>
    <row r="25" spans="1:22" ht="19.5" customHeight="1">
      <c r="A25" s="3"/>
      <c r="C25" s="403"/>
      <c r="D25" s="377"/>
      <c r="E25" s="378"/>
      <c r="F25" s="94"/>
      <c r="G25" s="95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00"/>
      <c r="V25" s="11"/>
    </row>
    <row r="26" spans="1:22" ht="19.5" customHeight="1">
      <c r="A26" s="394" t="s">
        <v>686</v>
      </c>
      <c r="B26" s="98"/>
      <c r="C26" s="309" t="s">
        <v>392</v>
      </c>
      <c r="D26" s="377"/>
      <c r="E26" s="378"/>
      <c r="F26" s="94">
        <v>101</v>
      </c>
      <c r="G26" s="95">
        <v>0.8</v>
      </c>
      <c r="H26" s="94">
        <v>101.8</v>
      </c>
      <c r="I26" s="94">
        <v>98.5</v>
      </c>
      <c r="J26" s="94">
        <v>111.9</v>
      </c>
      <c r="K26" s="94">
        <v>92.5</v>
      </c>
      <c r="L26" s="94"/>
      <c r="M26" s="94">
        <v>98.2</v>
      </c>
      <c r="N26" s="94">
        <v>98.5</v>
      </c>
      <c r="O26" s="94">
        <v>102.5</v>
      </c>
      <c r="P26" s="94">
        <v>99.1</v>
      </c>
      <c r="Q26" s="94">
        <v>95.8</v>
      </c>
      <c r="R26" s="94">
        <v>107.9</v>
      </c>
      <c r="S26" s="94">
        <v>101.3</v>
      </c>
      <c r="T26" s="100" t="s">
        <v>392</v>
      </c>
      <c r="U26" s="101"/>
      <c r="V26" s="392" t="s">
        <v>686</v>
      </c>
    </row>
    <row r="27" spans="1:22" ht="19.5" customHeight="1">
      <c r="A27" s="394"/>
      <c r="B27" s="102"/>
      <c r="C27" s="309"/>
      <c r="D27" s="377"/>
      <c r="E27" s="378"/>
      <c r="F27" s="94"/>
      <c r="G27" s="95"/>
      <c r="H27" s="94"/>
      <c r="I27" s="94"/>
      <c r="K27" s="94"/>
      <c r="L27" s="94"/>
      <c r="M27" s="94"/>
      <c r="N27" s="94"/>
      <c r="O27" s="94"/>
      <c r="P27" s="94"/>
      <c r="Q27" s="94"/>
      <c r="R27" s="94"/>
      <c r="S27" s="94"/>
      <c r="T27" s="100"/>
      <c r="U27" s="52"/>
      <c r="V27" s="392"/>
    </row>
    <row r="28" spans="1:22" ht="19.5" customHeight="1">
      <c r="A28" s="394"/>
      <c r="B28" s="102"/>
      <c r="C28" s="309" t="s">
        <v>393</v>
      </c>
      <c r="D28" s="377"/>
      <c r="E28" s="378"/>
      <c r="F28" s="94">
        <v>99.6</v>
      </c>
      <c r="G28" s="95">
        <v>0.3</v>
      </c>
      <c r="H28" s="94">
        <v>97.6</v>
      </c>
      <c r="I28" s="94">
        <v>98.1</v>
      </c>
      <c r="J28" s="94">
        <v>113.2</v>
      </c>
      <c r="K28" s="94">
        <v>89.8</v>
      </c>
      <c r="L28" s="94"/>
      <c r="M28" s="94">
        <v>100.9</v>
      </c>
      <c r="N28" s="94">
        <v>97.7</v>
      </c>
      <c r="O28" s="94">
        <v>103.2</v>
      </c>
      <c r="P28" s="94">
        <v>96.8</v>
      </c>
      <c r="Q28" s="94">
        <v>91.5</v>
      </c>
      <c r="R28" s="94">
        <v>104.6</v>
      </c>
      <c r="S28" s="94">
        <v>99.9</v>
      </c>
      <c r="T28" s="100" t="s">
        <v>393</v>
      </c>
      <c r="U28" s="52"/>
      <c r="V28" s="392"/>
    </row>
    <row r="29" spans="1:22" ht="19.5" customHeight="1">
      <c r="A29" s="394"/>
      <c r="B29" s="102"/>
      <c r="C29" s="309" t="s">
        <v>394</v>
      </c>
      <c r="D29" s="377"/>
      <c r="E29" s="378"/>
      <c r="F29" s="94">
        <v>100.7</v>
      </c>
      <c r="G29" s="95">
        <v>0.7</v>
      </c>
      <c r="H29" s="94">
        <v>100.1</v>
      </c>
      <c r="I29" s="94">
        <v>99.7</v>
      </c>
      <c r="J29" s="94">
        <v>112</v>
      </c>
      <c r="K29" s="94">
        <v>91.1</v>
      </c>
      <c r="L29" s="94"/>
      <c r="M29" s="94">
        <v>100</v>
      </c>
      <c r="N29" s="94">
        <v>99.7</v>
      </c>
      <c r="O29" s="94">
        <v>104.1</v>
      </c>
      <c r="P29" s="94">
        <v>101.5</v>
      </c>
      <c r="Q29" s="94">
        <v>92.7</v>
      </c>
      <c r="R29" s="94">
        <v>104</v>
      </c>
      <c r="S29" s="94">
        <v>100.8</v>
      </c>
      <c r="T29" s="100" t="s">
        <v>394</v>
      </c>
      <c r="U29" s="52"/>
      <c r="V29" s="392"/>
    </row>
    <row r="30" spans="1:22" ht="19.5" customHeight="1">
      <c r="A30" s="394"/>
      <c r="B30" s="102"/>
      <c r="C30" s="309" t="s">
        <v>395</v>
      </c>
      <c r="D30" s="377"/>
      <c r="E30" s="378"/>
      <c r="F30" s="94">
        <v>99.5</v>
      </c>
      <c r="G30" s="95">
        <v>0.7</v>
      </c>
      <c r="H30" s="94">
        <v>99.1</v>
      </c>
      <c r="I30" s="94">
        <v>99.1</v>
      </c>
      <c r="J30" s="94">
        <v>111</v>
      </c>
      <c r="K30" s="94">
        <v>84.3</v>
      </c>
      <c r="L30" s="94"/>
      <c r="M30" s="94">
        <v>99.7</v>
      </c>
      <c r="N30" s="94">
        <v>97.4</v>
      </c>
      <c r="O30" s="94">
        <v>102.6</v>
      </c>
      <c r="P30" s="94">
        <v>97.9</v>
      </c>
      <c r="Q30" s="94">
        <v>93.2</v>
      </c>
      <c r="R30" s="94">
        <v>106.2</v>
      </c>
      <c r="S30" s="94">
        <v>99.5</v>
      </c>
      <c r="T30" s="100" t="s">
        <v>395</v>
      </c>
      <c r="U30" s="52"/>
      <c r="V30" s="392"/>
    </row>
    <row r="31" spans="1:22" ht="19.5" customHeight="1">
      <c r="A31" s="394"/>
      <c r="B31" s="102"/>
      <c r="C31" s="309"/>
      <c r="D31" s="404"/>
      <c r="E31" s="378"/>
      <c r="F31" s="94"/>
      <c r="G31" s="95"/>
      <c r="H31" s="94"/>
      <c r="I31" s="94"/>
      <c r="K31" s="94"/>
      <c r="L31" s="94"/>
      <c r="M31" s="94"/>
      <c r="N31" s="94"/>
      <c r="O31" s="94"/>
      <c r="P31" s="94"/>
      <c r="Q31" s="94"/>
      <c r="R31" s="94"/>
      <c r="S31" s="94"/>
      <c r="T31" s="100"/>
      <c r="U31" s="52"/>
      <c r="V31" s="392"/>
    </row>
    <row r="32" spans="1:22" ht="19.5" customHeight="1">
      <c r="A32" s="394"/>
      <c r="B32" s="102"/>
      <c r="C32" s="309" t="s">
        <v>396</v>
      </c>
      <c r="D32" s="404"/>
      <c r="E32" s="378"/>
      <c r="F32" s="94">
        <v>100</v>
      </c>
      <c r="G32" s="95">
        <v>0.3</v>
      </c>
      <c r="H32" s="94">
        <v>98.1</v>
      </c>
      <c r="I32" s="94">
        <v>98.8</v>
      </c>
      <c r="J32" s="94">
        <v>111.7</v>
      </c>
      <c r="K32" s="94">
        <v>90.5</v>
      </c>
      <c r="L32" s="94"/>
      <c r="M32" s="94">
        <v>99.8</v>
      </c>
      <c r="N32" s="94">
        <v>99.4</v>
      </c>
      <c r="O32" s="94">
        <v>103.5</v>
      </c>
      <c r="P32" s="94">
        <v>95.8</v>
      </c>
      <c r="Q32" s="94">
        <v>93.8</v>
      </c>
      <c r="R32" s="94">
        <v>105.7</v>
      </c>
      <c r="S32" s="94">
        <v>100.2</v>
      </c>
      <c r="T32" s="100" t="s">
        <v>396</v>
      </c>
      <c r="U32" s="52"/>
      <c r="V32" s="392"/>
    </row>
    <row r="33" spans="1:22" ht="19.5" customHeight="1">
      <c r="A33" s="394"/>
      <c r="B33" s="102"/>
      <c r="C33" s="309" t="s">
        <v>397</v>
      </c>
      <c r="D33" s="404"/>
      <c r="E33" s="378"/>
      <c r="F33" s="94">
        <v>100.7</v>
      </c>
      <c r="G33" s="95">
        <v>0.6</v>
      </c>
      <c r="H33" s="94">
        <v>100.3</v>
      </c>
      <c r="I33" s="94">
        <v>98.7</v>
      </c>
      <c r="J33" s="94">
        <v>111.1</v>
      </c>
      <c r="K33" s="94">
        <v>89.6</v>
      </c>
      <c r="L33" s="94"/>
      <c r="M33" s="94">
        <v>99</v>
      </c>
      <c r="N33" s="94">
        <v>99.2</v>
      </c>
      <c r="O33" s="94">
        <v>102.8</v>
      </c>
      <c r="P33" s="94">
        <v>100.5</v>
      </c>
      <c r="Q33" s="94">
        <v>95.7</v>
      </c>
      <c r="R33" s="94">
        <v>104.4</v>
      </c>
      <c r="S33" s="94">
        <v>101</v>
      </c>
      <c r="T33" s="100" t="s">
        <v>397</v>
      </c>
      <c r="U33" s="52"/>
      <c r="V33" s="392"/>
    </row>
    <row r="34" spans="1:22" ht="19.5" customHeight="1">
      <c r="A34" s="394"/>
      <c r="B34" s="102"/>
      <c r="C34" s="309" t="s">
        <v>398</v>
      </c>
      <c r="D34" s="404"/>
      <c r="E34" s="378"/>
      <c r="F34" s="94">
        <v>99.8</v>
      </c>
      <c r="G34" s="95">
        <v>-0.1</v>
      </c>
      <c r="H34" s="94">
        <v>98.4</v>
      </c>
      <c r="I34" s="94">
        <v>99.5</v>
      </c>
      <c r="J34" s="94">
        <v>109.3</v>
      </c>
      <c r="K34" s="94">
        <v>95.7</v>
      </c>
      <c r="L34" s="94"/>
      <c r="M34" s="94">
        <v>99.8</v>
      </c>
      <c r="N34" s="94">
        <v>98.7</v>
      </c>
      <c r="O34" s="94">
        <v>104.1</v>
      </c>
      <c r="P34" s="94">
        <v>94.1</v>
      </c>
      <c r="Q34" s="94">
        <v>91.4</v>
      </c>
      <c r="R34" s="94">
        <v>104.6</v>
      </c>
      <c r="S34" s="94">
        <v>99.8</v>
      </c>
      <c r="T34" s="100" t="s">
        <v>398</v>
      </c>
      <c r="U34" s="52"/>
      <c r="V34" s="392"/>
    </row>
    <row r="35" spans="1:22" ht="19.5" customHeight="1">
      <c r="A35" s="394"/>
      <c r="B35" s="102"/>
      <c r="C35" s="309"/>
      <c r="D35" s="404"/>
      <c r="E35" s="378"/>
      <c r="F35" s="94"/>
      <c r="G35" s="95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100"/>
      <c r="U35" s="52"/>
      <c r="V35" s="392"/>
    </row>
    <row r="36" spans="1:22" ht="19.5" customHeight="1">
      <c r="A36" s="394"/>
      <c r="B36" s="102"/>
      <c r="C36" s="309" t="s">
        <v>399</v>
      </c>
      <c r="D36" s="404"/>
      <c r="E36" s="378"/>
      <c r="F36" s="94">
        <v>101.2</v>
      </c>
      <c r="G36" s="95">
        <v>1</v>
      </c>
      <c r="H36" s="94">
        <v>101.2</v>
      </c>
      <c r="I36" s="94">
        <v>100.5</v>
      </c>
      <c r="J36" s="94">
        <v>116.2</v>
      </c>
      <c r="K36" s="94">
        <v>93.8</v>
      </c>
      <c r="L36" s="94"/>
      <c r="M36" s="94">
        <v>101.8</v>
      </c>
      <c r="N36" s="94">
        <v>97.8</v>
      </c>
      <c r="O36" s="94">
        <v>103.9</v>
      </c>
      <c r="P36" s="94">
        <v>97.7</v>
      </c>
      <c r="Q36" s="94">
        <v>92.1</v>
      </c>
      <c r="R36" s="94">
        <v>105.4</v>
      </c>
      <c r="S36" s="94">
        <v>101.2</v>
      </c>
      <c r="T36" s="100" t="s">
        <v>399</v>
      </c>
      <c r="U36" s="52"/>
      <c r="V36" s="392"/>
    </row>
    <row r="37" spans="1:22" ht="19.5" customHeight="1">
      <c r="A37" s="394"/>
      <c r="B37" s="102"/>
      <c r="C37" s="309" t="s">
        <v>400</v>
      </c>
      <c r="D37" s="404"/>
      <c r="E37" s="378"/>
      <c r="F37" s="94">
        <v>100.2</v>
      </c>
      <c r="G37" s="95">
        <v>0.4</v>
      </c>
      <c r="H37" s="94">
        <v>99.9</v>
      </c>
      <c r="I37" s="94">
        <v>100</v>
      </c>
      <c r="J37" s="94">
        <v>113</v>
      </c>
      <c r="K37" s="94">
        <v>91.6</v>
      </c>
      <c r="L37" s="94"/>
      <c r="M37" s="94">
        <v>96.6</v>
      </c>
      <c r="N37" s="94">
        <v>97.8</v>
      </c>
      <c r="O37" s="94">
        <v>102.7</v>
      </c>
      <c r="P37" s="94">
        <v>98.5</v>
      </c>
      <c r="Q37" s="94">
        <v>93.5</v>
      </c>
      <c r="R37" s="94">
        <v>105.3</v>
      </c>
      <c r="S37" s="94">
        <v>100.2</v>
      </c>
      <c r="T37" s="100" t="s">
        <v>400</v>
      </c>
      <c r="U37" s="52"/>
      <c r="V37" s="392"/>
    </row>
    <row r="38" spans="1:22" ht="19.5" customHeight="1">
      <c r="A38" s="394"/>
      <c r="B38" s="102"/>
      <c r="C38" s="309" t="s">
        <v>401</v>
      </c>
      <c r="D38" s="404"/>
      <c r="E38" s="378"/>
      <c r="F38" s="94">
        <v>99.6</v>
      </c>
      <c r="G38" s="95">
        <v>0.3</v>
      </c>
      <c r="H38" s="94">
        <v>98.4</v>
      </c>
      <c r="I38" s="94">
        <v>98.7</v>
      </c>
      <c r="J38" s="94">
        <v>114</v>
      </c>
      <c r="K38" s="94">
        <v>88.2</v>
      </c>
      <c r="L38" s="94"/>
      <c r="M38" s="94">
        <v>101.7</v>
      </c>
      <c r="N38" s="94">
        <v>98.4</v>
      </c>
      <c r="O38" s="94">
        <v>103.1</v>
      </c>
      <c r="P38" s="94">
        <v>98.4</v>
      </c>
      <c r="Q38" s="94">
        <v>92.9</v>
      </c>
      <c r="R38" s="94">
        <v>103.4</v>
      </c>
      <c r="S38" s="94">
        <v>99.7</v>
      </c>
      <c r="T38" s="100" t="s">
        <v>401</v>
      </c>
      <c r="U38" s="52"/>
      <c r="V38" s="392"/>
    </row>
    <row r="39" spans="1:22" ht="19.5" customHeight="1">
      <c r="A39" s="394"/>
      <c r="B39" s="102"/>
      <c r="C39" s="309"/>
      <c r="D39" s="404"/>
      <c r="E39" s="378"/>
      <c r="F39" s="94"/>
      <c r="G39" s="95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100"/>
      <c r="U39" s="52"/>
      <c r="V39" s="392"/>
    </row>
    <row r="40" spans="1:22" ht="19.5" customHeight="1">
      <c r="A40" s="394"/>
      <c r="B40" s="102"/>
      <c r="C40" s="309" t="s">
        <v>402</v>
      </c>
      <c r="D40" s="404"/>
      <c r="E40" s="378"/>
      <c r="F40" s="94">
        <v>100.8</v>
      </c>
      <c r="G40" s="95">
        <v>0.6</v>
      </c>
      <c r="H40" s="94">
        <v>100.1</v>
      </c>
      <c r="I40" s="94">
        <v>99.4</v>
      </c>
      <c r="J40" s="94">
        <v>115.5</v>
      </c>
      <c r="K40" s="94">
        <v>90.3</v>
      </c>
      <c r="L40" s="94"/>
      <c r="M40" s="94">
        <v>106</v>
      </c>
      <c r="N40" s="94">
        <v>98.5</v>
      </c>
      <c r="O40" s="94">
        <v>102.5</v>
      </c>
      <c r="P40" s="94">
        <v>98</v>
      </c>
      <c r="Q40" s="94">
        <v>96.4</v>
      </c>
      <c r="R40" s="94">
        <v>103</v>
      </c>
      <c r="S40" s="94">
        <v>101.1</v>
      </c>
      <c r="T40" s="100" t="s">
        <v>402</v>
      </c>
      <c r="U40" s="52"/>
      <c r="V40" s="392"/>
    </row>
    <row r="41" spans="1:22" ht="19.5" customHeight="1">
      <c r="A41" s="394"/>
      <c r="B41" s="102"/>
      <c r="C41" s="309" t="s">
        <v>403</v>
      </c>
      <c r="D41" s="404"/>
      <c r="E41" s="378"/>
      <c r="F41" s="94">
        <v>99.6</v>
      </c>
      <c r="G41" s="95">
        <v>0.4</v>
      </c>
      <c r="H41" s="94">
        <v>98.3</v>
      </c>
      <c r="I41" s="94">
        <v>97.7</v>
      </c>
      <c r="J41" s="94">
        <v>115.6</v>
      </c>
      <c r="K41" s="94">
        <v>90.5</v>
      </c>
      <c r="L41" s="94"/>
      <c r="M41" s="94">
        <v>99.5</v>
      </c>
      <c r="N41" s="94">
        <v>98.6</v>
      </c>
      <c r="O41" s="94">
        <v>102.8</v>
      </c>
      <c r="P41" s="94">
        <v>101.6</v>
      </c>
      <c r="Q41" s="94">
        <v>95</v>
      </c>
      <c r="R41" s="94">
        <v>104.3</v>
      </c>
      <c r="S41" s="94">
        <v>100.1</v>
      </c>
      <c r="T41" s="100" t="s">
        <v>403</v>
      </c>
      <c r="U41" s="52"/>
      <c r="V41" s="392"/>
    </row>
    <row r="42" spans="1:22" ht="19.5" customHeight="1">
      <c r="A42" s="394"/>
      <c r="B42" s="102"/>
      <c r="C42" s="309" t="s">
        <v>404</v>
      </c>
      <c r="D42" s="404"/>
      <c r="E42" s="378"/>
      <c r="F42" s="94">
        <v>99.1</v>
      </c>
      <c r="G42" s="95">
        <v>0.1</v>
      </c>
      <c r="H42" s="94">
        <v>98.2</v>
      </c>
      <c r="I42" s="94">
        <v>98.3</v>
      </c>
      <c r="J42" s="94">
        <v>115.4</v>
      </c>
      <c r="K42" s="94">
        <v>86.7</v>
      </c>
      <c r="L42" s="94"/>
      <c r="M42" s="94">
        <v>99.8</v>
      </c>
      <c r="N42" s="94">
        <v>98.5</v>
      </c>
      <c r="O42" s="94">
        <v>100.9</v>
      </c>
      <c r="P42" s="94">
        <v>100.5</v>
      </c>
      <c r="Q42" s="94">
        <v>93.3</v>
      </c>
      <c r="R42" s="94">
        <v>103.2</v>
      </c>
      <c r="S42" s="94">
        <v>99.2</v>
      </c>
      <c r="T42" s="100" t="s">
        <v>404</v>
      </c>
      <c r="U42" s="52"/>
      <c r="V42" s="392"/>
    </row>
    <row r="43" spans="1:22" ht="19.5" customHeight="1">
      <c r="A43" s="395"/>
      <c r="B43" s="103"/>
      <c r="C43" s="309" t="s">
        <v>405</v>
      </c>
      <c r="D43" s="404"/>
      <c r="E43" s="378"/>
      <c r="F43" s="94">
        <v>99.9</v>
      </c>
      <c r="G43" s="95">
        <v>0.2</v>
      </c>
      <c r="H43" s="94">
        <v>99.2</v>
      </c>
      <c r="I43" s="94">
        <v>98.4</v>
      </c>
      <c r="J43" s="94">
        <v>115.4</v>
      </c>
      <c r="K43" s="94">
        <v>88</v>
      </c>
      <c r="L43" s="94"/>
      <c r="M43" s="94">
        <v>103.7</v>
      </c>
      <c r="N43" s="94">
        <v>98.2</v>
      </c>
      <c r="O43" s="94">
        <v>100.9</v>
      </c>
      <c r="P43" s="94">
        <v>99.6</v>
      </c>
      <c r="Q43" s="94">
        <v>95.3</v>
      </c>
      <c r="R43" s="94">
        <v>104.4</v>
      </c>
      <c r="S43" s="94">
        <v>100.3</v>
      </c>
      <c r="T43" s="100" t="s">
        <v>405</v>
      </c>
      <c r="U43" s="54"/>
      <c r="V43" s="393"/>
    </row>
    <row r="44" spans="1:22" ht="19.5" customHeight="1" thickBot="1">
      <c r="A44" s="3"/>
      <c r="C44" s="72"/>
      <c r="D44" s="72"/>
      <c r="E44" s="106"/>
      <c r="F44" s="107"/>
      <c r="G44" s="108"/>
      <c r="H44" s="107"/>
      <c r="I44" s="107"/>
      <c r="J44" s="107"/>
      <c r="K44" s="107"/>
      <c r="L44" s="109"/>
      <c r="M44" s="107"/>
      <c r="N44" s="107"/>
      <c r="O44" s="107"/>
      <c r="P44" s="107"/>
      <c r="Q44" s="107"/>
      <c r="R44" s="107"/>
      <c r="S44" s="107"/>
      <c r="T44" s="110"/>
      <c r="V44" s="10"/>
    </row>
    <row r="45" spans="1:22" ht="19.5" customHeight="1">
      <c r="A45" s="79" t="s">
        <v>347</v>
      </c>
      <c r="B45" s="111" t="s">
        <v>682</v>
      </c>
      <c r="D45" s="112"/>
      <c r="E45" s="112"/>
      <c r="F45" s="112"/>
      <c r="G45" s="112"/>
      <c r="H45" s="112"/>
      <c r="I45" s="112"/>
      <c r="J45" s="49"/>
      <c r="K45" s="49"/>
      <c r="L45" s="1"/>
      <c r="M45" s="49"/>
      <c r="N45" s="49"/>
      <c r="O45" s="49"/>
      <c r="P45" s="49"/>
      <c r="Q45" s="49"/>
      <c r="R45" s="280" t="s">
        <v>767</v>
      </c>
      <c r="S45" s="349"/>
      <c r="T45" s="349"/>
      <c r="U45" s="349"/>
      <c r="V45" s="349"/>
    </row>
    <row r="46" spans="2:15" ht="19.5" customHeight="1">
      <c r="B46" s="48" t="s">
        <v>683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2:9" ht="19.5" customHeight="1">
      <c r="B47" s="114" t="s">
        <v>565</v>
      </c>
      <c r="E47" s="4"/>
      <c r="F47" s="48"/>
      <c r="G47" s="48"/>
      <c r="H47" s="48"/>
      <c r="I47" s="48"/>
    </row>
    <row r="48" spans="2:9" ht="19.5" customHeight="1">
      <c r="B48" s="48" t="s">
        <v>684</v>
      </c>
      <c r="D48" s="7"/>
      <c r="E48" s="48"/>
      <c r="F48" s="48"/>
      <c r="G48" s="48"/>
      <c r="H48" s="48"/>
      <c r="I48" s="48"/>
    </row>
    <row r="49" spans="2:9" ht="19.5" customHeight="1">
      <c r="B49" s="48"/>
      <c r="D49" s="7"/>
      <c r="E49" s="48"/>
      <c r="F49" s="48"/>
      <c r="G49" s="48"/>
      <c r="H49" s="48"/>
      <c r="I49" s="48"/>
    </row>
    <row r="50" spans="1:22" ht="19.5" customHeight="1">
      <c r="A50" s="275" t="s">
        <v>444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5"/>
      <c r="M50" s="254" t="s">
        <v>360</v>
      </c>
      <c r="N50" s="254"/>
      <c r="O50" s="254"/>
      <c r="P50" s="254"/>
      <c r="Q50" s="254"/>
      <c r="R50" s="254"/>
      <c r="S50" s="254"/>
      <c r="T50" s="254"/>
      <c r="U50" s="254"/>
      <c r="V50" s="254"/>
    </row>
    <row r="51" spans="1:8" ht="19.5" customHeight="1" thickBot="1">
      <c r="A51" s="263" t="s">
        <v>680</v>
      </c>
      <c r="B51" s="263"/>
      <c r="C51" s="263"/>
      <c r="D51" s="263"/>
      <c r="E51" s="263"/>
      <c r="F51" s="72"/>
      <c r="G51" s="72"/>
      <c r="H51" s="72"/>
    </row>
    <row r="52" spans="1:22" ht="19.5" customHeight="1">
      <c r="A52" s="302" t="s">
        <v>42</v>
      </c>
      <c r="B52" s="381"/>
      <c r="C52" s="381"/>
      <c r="D52" s="381"/>
      <c r="E52" s="381"/>
      <c r="F52" s="332" t="s">
        <v>28</v>
      </c>
      <c r="G52" s="80" t="s">
        <v>27</v>
      </c>
      <c r="H52" s="332" t="s">
        <v>29</v>
      </c>
      <c r="I52" s="332" t="s">
        <v>30</v>
      </c>
      <c r="J52" s="332" t="s">
        <v>31</v>
      </c>
      <c r="K52" s="81" t="s">
        <v>33</v>
      </c>
      <c r="L52" s="57"/>
      <c r="M52" s="82" t="s">
        <v>34</v>
      </c>
      <c r="N52" s="332" t="s">
        <v>36</v>
      </c>
      <c r="O52" s="332" t="s">
        <v>37</v>
      </c>
      <c r="P52" s="332" t="s">
        <v>38</v>
      </c>
      <c r="Q52" s="332" t="s">
        <v>39</v>
      </c>
      <c r="R52" s="332" t="s">
        <v>40</v>
      </c>
      <c r="S52" s="83" t="s">
        <v>357</v>
      </c>
      <c r="T52" s="332" t="s">
        <v>41</v>
      </c>
      <c r="U52" s="381"/>
      <c r="V52" s="382"/>
    </row>
    <row r="53" spans="1:22" ht="19.5" customHeight="1">
      <c r="A53" s="398"/>
      <c r="B53" s="383"/>
      <c r="C53" s="383"/>
      <c r="D53" s="383"/>
      <c r="E53" s="383"/>
      <c r="F53" s="385"/>
      <c r="G53" s="85" t="s">
        <v>26</v>
      </c>
      <c r="H53" s="385"/>
      <c r="I53" s="385"/>
      <c r="J53" s="385"/>
      <c r="K53" s="86" t="s">
        <v>32</v>
      </c>
      <c r="L53" s="59"/>
      <c r="M53" s="87" t="s">
        <v>35</v>
      </c>
      <c r="N53" s="385"/>
      <c r="O53" s="385"/>
      <c r="P53" s="385"/>
      <c r="Q53" s="385"/>
      <c r="R53" s="385"/>
      <c r="S53" s="88" t="s">
        <v>358</v>
      </c>
      <c r="T53" s="383"/>
      <c r="U53" s="383"/>
      <c r="V53" s="384"/>
    </row>
    <row r="54" spans="1:20" ht="4.5" customHeight="1">
      <c r="A54" s="3"/>
      <c r="E54" s="115"/>
      <c r="F54" s="107"/>
      <c r="G54" s="107"/>
      <c r="H54" s="107"/>
      <c r="I54" s="107"/>
      <c r="J54" s="107"/>
      <c r="K54" s="107"/>
      <c r="L54" s="109"/>
      <c r="M54" s="107"/>
      <c r="N54" s="107"/>
      <c r="O54" s="107"/>
      <c r="P54" s="107"/>
      <c r="Q54" s="107"/>
      <c r="R54" s="107"/>
      <c r="S54" s="107"/>
      <c r="T54" s="98"/>
    </row>
    <row r="55" spans="1:22" ht="19.5" customHeight="1">
      <c r="A55" s="405" t="s">
        <v>686</v>
      </c>
      <c r="B55" s="98"/>
      <c r="C55" s="309" t="s">
        <v>53</v>
      </c>
      <c r="D55" s="377"/>
      <c r="E55" s="378"/>
      <c r="F55" s="116">
        <v>99.9</v>
      </c>
      <c r="G55" s="116">
        <v>0.1</v>
      </c>
      <c r="H55" s="116">
        <v>100.2</v>
      </c>
      <c r="I55" s="116">
        <v>98.5</v>
      </c>
      <c r="J55" s="116">
        <v>109.7</v>
      </c>
      <c r="K55" s="116">
        <v>95.9</v>
      </c>
      <c r="L55" s="116"/>
      <c r="M55" s="116">
        <v>102.5</v>
      </c>
      <c r="N55" s="116">
        <v>96.3</v>
      </c>
      <c r="O55" s="116">
        <v>103.2</v>
      </c>
      <c r="P55" s="116">
        <v>97.8</v>
      </c>
      <c r="Q55" s="116">
        <v>89.9</v>
      </c>
      <c r="R55" s="116">
        <v>104.2</v>
      </c>
      <c r="S55" s="116">
        <v>100.1</v>
      </c>
      <c r="T55" s="100" t="s">
        <v>469</v>
      </c>
      <c r="U55" s="101"/>
      <c r="V55" s="379" t="s">
        <v>686</v>
      </c>
    </row>
    <row r="56" spans="1:22" ht="19.5" customHeight="1">
      <c r="A56" s="405"/>
      <c r="B56" s="102"/>
      <c r="C56" s="309" t="s">
        <v>54</v>
      </c>
      <c r="D56" s="377"/>
      <c r="E56" s="378"/>
      <c r="F56" s="116">
        <v>99.6</v>
      </c>
      <c r="G56" s="116">
        <v>0</v>
      </c>
      <c r="H56" s="116">
        <v>100.5</v>
      </c>
      <c r="I56" s="116">
        <v>99.4</v>
      </c>
      <c r="J56" s="116">
        <v>105.6</v>
      </c>
      <c r="K56" s="116">
        <v>89.4</v>
      </c>
      <c r="L56" s="116"/>
      <c r="M56" s="116">
        <v>98</v>
      </c>
      <c r="N56" s="116">
        <v>96.6</v>
      </c>
      <c r="O56" s="116">
        <v>102.4</v>
      </c>
      <c r="P56" s="116">
        <v>98.5</v>
      </c>
      <c r="Q56" s="116">
        <v>92.5</v>
      </c>
      <c r="R56" s="116">
        <v>105</v>
      </c>
      <c r="S56" s="116">
        <v>99.7</v>
      </c>
      <c r="T56" s="100" t="s">
        <v>470</v>
      </c>
      <c r="U56" s="52"/>
      <c r="V56" s="379"/>
    </row>
    <row r="57" spans="1:22" ht="19.5" customHeight="1">
      <c r="A57" s="405"/>
      <c r="B57" s="102"/>
      <c r="C57" s="309" t="s">
        <v>55</v>
      </c>
      <c r="D57" s="377"/>
      <c r="E57" s="378"/>
      <c r="F57" s="116">
        <v>98.6</v>
      </c>
      <c r="G57" s="116">
        <v>0</v>
      </c>
      <c r="H57" s="116">
        <v>98</v>
      </c>
      <c r="I57" s="116">
        <v>95.8</v>
      </c>
      <c r="J57" s="116">
        <v>106.9</v>
      </c>
      <c r="K57" s="116">
        <v>87.9</v>
      </c>
      <c r="L57" s="116"/>
      <c r="M57" s="116">
        <v>99.4</v>
      </c>
      <c r="N57" s="116">
        <v>97.8</v>
      </c>
      <c r="O57" s="116">
        <v>102.7</v>
      </c>
      <c r="P57" s="116">
        <v>101.2</v>
      </c>
      <c r="Q57" s="116">
        <v>93.2</v>
      </c>
      <c r="R57" s="116">
        <v>103.5</v>
      </c>
      <c r="S57" s="116">
        <v>99</v>
      </c>
      <c r="T57" s="100" t="s">
        <v>471</v>
      </c>
      <c r="U57" s="52"/>
      <c r="V57" s="379"/>
    </row>
    <row r="58" spans="1:22" ht="19.5" customHeight="1">
      <c r="A58" s="405"/>
      <c r="B58" s="102"/>
      <c r="C58" s="309" t="s">
        <v>56</v>
      </c>
      <c r="D58" s="377"/>
      <c r="E58" s="378"/>
      <c r="F58" s="116">
        <v>99.6</v>
      </c>
      <c r="G58" s="116">
        <v>0.2</v>
      </c>
      <c r="H58" s="116">
        <v>101.3</v>
      </c>
      <c r="I58" s="116">
        <v>97.6</v>
      </c>
      <c r="J58" s="116">
        <v>107.5</v>
      </c>
      <c r="K58" s="116">
        <v>90.3</v>
      </c>
      <c r="L58" s="116"/>
      <c r="M58" s="116">
        <v>99.4</v>
      </c>
      <c r="N58" s="116">
        <v>98.2</v>
      </c>
      <c r="O58" s="116">
        <v>103.9</v>
      </c>
      <c r="P58" s="116">
        <v>97.5</v>
      </c>
      <c r="Q58" s="116">
        <v>88</v>
      </c>
      <c r="R58" s="116">
        <v>105.4</v>
      </c>
      <c r="S58" s="116">
        <v>99.9</v>
      </c>
      <c r="T58" s="100" t="s">
        <v>472</v>
      </c>
      <c r="U58" s="52"/>
      <c r="V58" s="379"/>
    </row>
    <row r="59" spans="1:22" ht="19.5" customHeight="1">
      <c r="A59" s="405"/>
      <c r="B59" s="102"/>
      <c r="C59" s="309" t="s">
        <v>57</v>
      </c>
      <c r="D59" s="377"/>
      <c r="E59" s="378"/>
      <c r="F59" s="116">
        <v>100.3</v>
      </c>
      <c r="G59" s="116">
        <v>0.6</v>
      </c>
      <c r="H59" s="116">
        <v>98.8</v>
      </c>
      <c r="I59" s="116">
        <v>98</v>
      </c>
      <c r="J59" s="116">
        <v>114.6</v>
      </c>
      <c r="K59" s="116">
        <v>92.6</v>
      </c>
      <c r="L59" s="116"/>
      <c r="M59" s="116">
        <v>100.3</v>
      </c>
      <c r="N59" s="116">
        <v>98.5</v>
      </c>
      <c r="O59" s="116">
        <v>105.1</v>
      </c>
      <c r="P59" s="116">
        <v>97.4</v>
      </c>
      <c r="Q59" s="116">
        <v>95.5</v>
      </c>
      <c r="R59" s="116">
        <v>103.6</v>
      </c>
      <c r="S59" s="116">
        <v>100.7</v>
      </c>
      <c r="T59" s="100" t="s">
        <v>473</v>
      </c>
      <c r="U59" s="52"/>
      <c r="V59" s="379"/>
    </row>
    <row r="60" spans="1:22" ht="19.5" customHeight="1">
      <c r="A60" s="405"/>
      <c r="B60" s="102"/>
      <c r="C60" s="309" t="s">
        <v>58</v>
      </c>
      <c r="D60" s="377"/>
      <c r="E60" s="378"/>
      <c r="F60" s="116">
        <v>99.9</v>
      </c>
      <c r="G60" s="116">
        <v>0.3</v>
      </c>
      <c r="H60" s="116">
        <v>99.2</v>
      </c>
      <c r="I60" s="116">
        <v>99.5</v>
      </c>
      <c r="J60" s="116">
        <v>110.8</v>
      </c>
      <c r="K60" s="116">
        <v>89.6</v>
      </c>
      <c r="L60" s="116"/>
      <c r="M60" s="116">
        <v>97.7</v>
      </c>
      <c r="N60" s="116">
        <v>96.9</v>
      </c>
      <c r="O60" s="116">
        <v>103.6</v>
      </c>
      <c r="P60" s="116">
        <v>97.5</v>
      </c>
      <c r="Q60" s="116">
        <v>93.7</v>
      </c>
      <c r="R60" s="116">
        <v>104.2</v>
      </c>
      <c r="S60" s="116">
        <v>99.9</v>
      </c>
      <c r="T60" s="100" t="s">
        <v>474</v>
      </c>
      <c r="U60" s="52"/>
      <c r="V60" s="379"/>
    </row>
    <row r="61" spans="1:22" ht="19.5" customHeight="1">
      <c r="A61" s="405"/>
      <c r="B61" s="102"/>
      <c r="C61" s="309"/>
      <c r="D61" s="377"/>
      <c r="E61" s="378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55"/>
      <c r="Q61" s="116"/>
      <c r="R61" s="116"/>
      <c r="S61" s="116"/>
      <c r="T61" s="100"/>
      <c r="U61" s="52"/>
      <c r="V61" s="379"/>
    </row>
    <row r="62" spans="1:22" ht="19.5" customHeight="1">
      <c r="A62" s="405"/>
      <c r="B62" s="102"/>
      <c r="C62" s="309" t="s">
        <v>59</v>
      </c>
      <c r="D62" s="377"/>
      <c r="E62" s="378"/>
      <c r="F62" s="116">
        <v>99.9</v>
      </c>
      <c r="G62" s="116">
        <v>0.3</v>
      </c>
      <c r="H62" s="116">
        <v>100.5</v>
      </c>
      <c r="I62" s="116">
        <v>99.3</v>
      </c>
      <c r="J62" s="116">
        <v>110.7</v>
      </c>
      <c r="K62" s="116">
        <v>83.3</v>
      </c>
      <c r="L62" s="116"/>
      <c r="M62" s="116">
        <v>101.5</v>
      </c>
      <c r="N62" s="116">
        <v>98.4</v>
      </c>
      <c r="O62" s="116">
        <v>103.5</v>
      </c>
      <c r="P62" s="116">
        <v>97.9</v>
      </c>
      <c r="Q62" s="116">
        <v>92.3</v>
      </c>
      <c r="R62" s="116">
        <v>103.3</v>
      </c>
      <c r="S62" s="116">
        <v>99.9</v>
      </c>
      <c r="T62" s="100" t="s">
        <v>475</v>
      </c>
      <c r="U62" s="52"/>
      <c r="V62" s="379"/>
    </row>
    <row r="63" spans="1:22" ht="19.5" customHeight="1">
      <c r="A63" s="405"/>
      <c r="B63" s="102"/>
      <c r="C63" s="309" t="s">
        <v>60</v>
      </c>
      <c r="D63" s="377"/>
      <c r="E63" s="378"/>
      <c r="F63" s="116">
        <v>100.4</v>
      </c>
      <c r="G63" s="116">
        <v>0.1</v>
      </c>
      <c r="H63" s="116">
        <v>101.3</v>
      </c>
      <c r="I63" s="116">
        <v>100.1</v>
      </c>
      <c r="J63" s="116">
        <v>108.3</v>
      </c>
      <c r="K63" s="116">
        <v>95.2</v>
      </c>
      <c r="L63" s="116"/>
      <c r="M63" s="116">
        <v>101</v>
      </c>
      <c r="N63" s="116">
        <v>97.9</v>
      </c>
      <c r="O63" s="116">
        <v>102.3</v>
      </c>
      <c r="P63" s="116">
        <v>100.8</v>
      </c>
      <c r="Q63" s="116">
        <v>91.6</v>
      </c>
      <c r="R63" s="116">
        <v>104.3</v>
      </c>
      <c r="S63" s="116">
        <v>100.3</v>
      </c>
      <c r="T63" s="100" t="s">
        <v>476</v>
      </c>
      <c r="U63" s="52"/>
      <c r="V63" s="379"/>
    </row>
    <row r="64" spans="1:22" ht="19.5" customHeight="1">
      <c r="A64" s="405"/>
      <c r="B64" s="102"/>
      <c r="C64" s="309" t="s">
        <v>61</v>
      </c>
      <c r="D64" s="377"/>
      <c r="E64" s="378"/>
      <c r="F64" s="116">
        <v>99.9</v>
      </c>
      <c r="G64" s="116">
        <v>0.2</v>
      </c>
      <c r="H64" s="116">
        <v>100.4</v>
      </c>
      <c r="I64" s="116">
        <v>99.1</v>
      </c>
      <c r="J64" s="116">
        <v>109.7</v>
      </c>
      <c r="K64" s="116">
        <v>92.2</v>
      </c>
      <c r="L64" s="116"/>
      <c r="M64" s="116">
        <v>97.4</v>
      </c>
      <c r="N64" s="116">
        <v>98.6</v>
      </c>
      <c r="O64" s="116">
        <v>102</v>
      </c>
      <c r="P64" s="116">
        <v>99.7</v>
      </c>
      <c r="Q64" s="116">
        <v>93.6</v>
      </c>
      <c r="R64" s="116">
        <v>104.7</v>
      </c>
      <c r="S64" s="116">
        <v>99.9</v>
      </c>
      <c r="T64" s="100" t="s">
        <v>477</v>
      </c>
      <c r="U64" s="52"/>
      <c r="V64" s="379"/>
    </row>
    <row r="65" spans="1:22" ht="19.5" customHeight="1">
      <c r="A65" s="405"/>
      <c r="B65" s="102"/>
      <c r="C65" s="309" t="s">
        <v>62</v>
      </c>
      <c r="D65" s="377"/>
      <c r="E65" s="378"/>
      <c r="F65" s="116">
        <v>100.6</v>
      </c>
      <c r="G65" s="116">
        <v>0.3</v>
      </c>
      <c r="H65" s="116">
        <v>100.4</v>
      </c>
      <c r="I65" s="116">
        <v>99.7</v>
      </c>
      <c r="J65" s="116">
        <v>109.3</v>
      </c>
      <c r="K65" s="116">
        <v>95.9</v>
      </c>
      <c r="L65" s="116"/>
      <c r="M65" s="116">
        <v>100.2</v>
      </c>
      <c r="N65" s="116">
        <v>98</v>
      </c>
      <c r="O65" s="116">
        <v>104</v>
      </c>
      <c r="P65" s="116">
        <v>95</v>
      </c>
      <c r="Q65" s="116">
        <v>96.2</v>
      </c>
      <c r="R65" s="116">
        <v>104.2</v>
      </c>
      <c r="S65" s="116">
        <v>100.8</v>
      </c>
      <c r="T65" s="100" t="s">
        <v>478</v>
      </c>
      <c r="U65" s="52"/>
      <c r="V65" s="379"/>
    </row>
    <row r="66" spans="1:22" ht="19.5" customHeight="1">
      <c r="A66" s="405"/>
      <c r="B66" s="102"/>
      <c r="C66" s="309"/>
      <c r="D66" s="377"/>
      <c r="E66" s="378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00"/>
      <c r="U66" s="52"/>
      <c r="V66" s="379"/>
    </row>
    <row r="67" spans="1:22" ht="19.5" customHeight="1">
      <c r="A67" s="405"/>
      <c r="B67" s="102"/>
      <c r="C67" s="309" t="s">
        <v>63</v>
      </c>
      <c r="D67" s="377"/>
      <c r="E67" s="378"/>
      <c r="F67" s="116">
        <v>99.4</v>
      </c>
      <c r="G67" s="116">
        <v>0.3</v>
      </c>
      <c r="H67" s="116">
        <v>97.6</v>
      </c>
      <c r="I67" s="116">
        <v>97.8</v>
      </c>
      <c r="J67" s="116">
        <v>111.2</v>
      </c>
      <c r="K67" s="116">
        <v>92.9</v>
      </c>
      <c r="L67" s="116"/>
      <c r="M67" s="116">
        <v>101.9</v>
      </c>
      <c r="N67" s="116">
        <v>98</v>
      </c>
      <c r="O67" s="116">
        <v>103.5</v>
      </c>
      <c r="P67" s="116">
        <v>100.7</v>
      </c>
      <c r="Q67" s="116">
        <v>93.1</v>
      </c>
      <c r="R67" s="116">
        <v>105.5</v>
      </c>
      <c r="S67" s="116">
        <v>99.9</v>
      </c>
      <c r="T67" s="100" t="s">
        <v>479</v>
      </c>
      <c r="U67" s="52"/>
      <c r="V67" s="379"/>
    </row>
    <row r="68" spans="1:22" ht="19.5" customHeight="1">
      <c r="A68" s="405"/>
      <c r="B68" s="102"/>
      <c r="C68" s="309" t="s">
        <v>64</v>
      </c>
      <c r="D68" s="377"/>
      <c r="E68" s="378"/>
      <c r="F68" s="116">
        <v>100.6</v>
      </c>
      <c r="G68" s="116">
        <v>0.6</v>
      </c>
      <c r="H68" s="116">
        <v>100.1</v>
      </c>
      <c r="I68" s="116">
        <v>100.2</v>
      </c>
      <c r="J68" s="116">
        <v>112.4</v>
      </c>
      <c r="K68" s="116">
        <v>90.5</v>
      </c>
      <c r="L68" s="116"/>
      <c r="M68" s="116">
        <v>102.3</v>
      </c>
      <c r="N68" s="116">
        <v>98.5</v>
      </c>
      <c r="O68" s="116">
        <v>102.1</v>
      </c>
      <c r="P68" s="116">
        <v>99.1</v>
      </c>
      <c r="Q68" s="116">
        <v>95.4</v>
      </c>
      <c r="R68" s="116">
        <v>104.2</v>
      </c>
      <c r="S68" s="116">
        <v>100.6</v>
      </c>
      <c r="T68" s="100" t="s">
        <v>480</v>
      </c>
      <c r="U68" s="52"/>
      <c r="V68" s="379"/>
    </row>
    <row r="69" spans="1:22" ht="19.5" customHeight="1">
      <c r="A69" s="405"/>
      <c r="B69" s="102"/>
      <c r="C69" s="309" t="s">
        <v>65</v>
      </c>
      <c r="D69" s="377"/>
      <c r="E69" s="378"/>
      <c r="F69" s="116">
        <v>99.8</v>
      </c>
      <c r="G69" s="116">
        <v>0.2</v>
      </c>
      <c r="H69" s="116">
        <v>99.5</v>
      </c>
      <c r="I69" s="116">
        <v>99.7</v>
      </c>
      <c r="J69" s="116">
        <v>112.4</v>
      </c>
      <c r="K69" s="116">
        <v>86.3</v>
      </c>
      <c r="L69" s="116"/>
      <c r="M69" s="116">
        <v>99.2</v>
      </c>
      <c r="N69" s="116">
        <v>97.6</v>
      </c>
      <c r="O69" s="116">
        <v>101</v>
      </c>
      <c r="P69" s="116">
        <v>98.4</v>
      </c>
      <c r="Q69" s="116">
        <v>93.1</v>
      </c>
      <c r="R69" s="116">
        <v>105.2</v>
      </c>
      <c r="S69" s="116">
        <v>99.8</v>
      </c>
      <c r="T69" s="100" t="s">
        <v>481</v>
      </c>
      <c r="U69" s="52"/>
      <c r="V69" s="379"/>
    </row>
    <row r="70" spans="1:22" ht="19.5" customHeight="1">
      <c r="A70" s="405"/>
      <c r="B70" s="102"/>
      <c r="C70" s="309" t="s">
        <v>66</v>
      </c>
      <c r="D70" s="377"/>
      <c r="E70" s="378"/>
      <c r="F70" s="116">
        <v>99.9</v>
      </c>
      <c r="G70" s="116">
        <v>0.1</v>
      </c>
      <c r="H70" s="116">
        <v>97.7</v>
      </c>
      <c r="I70" s="116">
        <v>101.6</v>
      </c>
      <c r="J70" s="116">
        <v>111.7</v>
      </c>
      <c r="K70" s="116">
        <v>96.4</v>
      </c>
      <c r="L70" s="116"/>
      <c r="M70" s="116">
        <v>100.5</v>
      </c>
      <c r="N70" s="116">
        <v>97.4</v>
      </c>
      <c r="O70" s="116">
        <v>100</v>
      </c>
      <c r="P70" s="116">
        <v>100.8</v>
      </c>
      <c r="Q70" s="116">
        <v>94.2</v>
      </c>
      <c r="R70" s="116">
        <v>103.7</v>
      </c>
      <c r="S70" s="116">
        <v>99.5</v>
      </c>
      <c r="T70" s="100" t="s">
        <v>482</v>
      </c>
      <c r="U70" s="52"/>
      <c r="V70" s="379"/>
    </row>
    <row r="71" spans="1:22" ht="19.5" customHeight="1">
      <c r="A71" s="405"/>
      <c r="B71" s="102"/>
      <c r="C71" s="309" t="s">
        <v>67</v>
      </c>
      <c r="D71" s="377"/>
      <c r="E71" s="378"/>
      <c r="F71" s="116">
        <v>99.5</v>
      </c>
      <c r="G71" s="116">
        <v>0.3</v>
      </c>
      <c r="H71" s="116">
        <v>99.3</v>
      </c>
      <c r="I71" s="116">
        <v>99</v>
      </c>
      <c r="J71" s="116">
        <v>112.4</v>
      </c>
      <c r="K71" s="116">
        <v>86</v>
      </c>
      <c r="L71" s="116"/>
      <c r="M71" s="116">
        <v>101.3</v>
      </c>
      <c r="N71" s="116">
        <v>98.4</v>
      </c>
      <c r="O71" s="116">
        <v>100.6</v>
      </c>
      <c r="P71" s="116">
        <v>101.2</v>
      </c>
      <c r="Q71" s="116">
        <v>93</v>
      </c>
      <c r="R71" s="116">
        <v>105</v>
      </c>
      <c r="S71" s="116">
        <v>99.6</v>
      </c>
      <c r="T71" s="100" t="s">
        <v>483</v>
      </c>
      <c r="U71" s="52"/>
      <c r="V71" s="379"/>
    </row>
    <row r="72" spans="1:22" ht="19.5" customHeight="1">
      <c r="A72" s="405"/>
      <c r="B72" s="102"/>
      <c r="C72" s="309" t="s">
        <v>68</v>
      </c>
      <c r="D72" s="377"/>
      <c r="E72" s="378"/>
      <c r="F72" s="116">
        <v>100.1</v>
      </c>
      <c r="G72" s="116">
        <v>0.5</v>
      </c>
      <c r="H72" s="116">
        <v>98.9</v>
      </c>
      <c r="I72" s="116">
        <v>98.9</v>
      </c>
      <c r="J72" s="116">
        <v>112.3</v>
      </c>
      <c r="K72" s="116">
        <v>93</v>
      </c>
      <c r="L72" s="116"/>
      <c r="M72" s="116">
        <v>98.9</v>
      </c>
      <c r="N72" s="116">
        <v>98.9</v>
      </c>
      <c r="O72" s="116">
        <v>103</v>
      </c>
      <c r="P72" s="116">
        <v>98.5</v>
      </c>
      <c r="Q72" s="116">
        <v>96.1</v>
      </c>
      <c r="R72" s="116">
        <v>104.8</v>
      </c>
      <c r="S72" s="116">
        <v>100.4</v>
      </c>
      <c r="T72" s="100" t="s">
        <v>484</v>
      </c>
      <c r="U72" s="52"/>
      <c r="V72" s="379"/>
    </row>
    <row r="73" spans="1:22" ht="19.5" customHeight="1">
      <c r="A73" s="405"/>
      <c r="B73" s="102"/>
      <c r="C73" s="309"/>
      <c r="D73" s="377"/>
      <c r="E73" s="378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00"/>
      <c r="U73" s="52"/>
      <c r="V73" s="379"/>
    </row>
    <row r="74" spans="1:22" ht="19.5" customHeight="1">
      <c r="A74" s="405"/>
      <c r="B74" s="102"/>
      <c r="C74" s="309" t="s">
        <v>69</v>
      </c>
      <c r="D74" s="377"/>
      <c r="E74" s="378"/>
      <c r="F74" s="116">
        <v>100.1</v>
      </c>
      <c r="G74" s="116">
        <v>0.2</v>
      </c>
      <c r="H74" s="116">
        <v>99.8</v>
      </c>
      <c r="I74" s="116">
        <v>98.4</v>
      </c>
      <c r="J74" s="116">
        <v>109.6</v>
      </c>
      <c r="K74" s="116">
        <v>95.5</v>
      </c>
      <c r="L74" s="116"/>
      <c r="M74" s="116">
        <v>100.4</v>
      </c>
      <c r="N74" s="116">
        <v>97.6</v>
      </c>
      <c r="O74" s="116">
        <v>103.8</v>
      </c>
      <c r="P74" s="116">
        <v>94.7</v>
      </c>
      <c r="Q74" s="116">
        <v>93.8</v>
      </c>
      <c r="R74" s="116">
        <v>105.1</v>
      </c>
      <c r="S74" s="116">
        <v>100.3</v>
      </c>
      <c r="T74" s="100" t="s">
        <v>485</v>
      </c>
      <c r="U74" s="52"/>
      <c r="V74" s="379"/>
    </row>
    <row r="75" spans="1:22" ht="19.5" customHeight="1">
      <c r="A75" s="405"/>
      <c r="B75" s="102"/>
      <c r="C75" s="309" t="s">
        <v>70</v>
      </c>
      <c r="D75" s="377"/>
      <c r="E75" s="378"/>
      <c r="F75" s="116">
        <v>100.5</v>
      </c>
      <c r="G75" s="116">
        <v>0.4</v>
      </c>
      <c r="H75" s="116">
        <v>99.1</v>
      </c>
      <c r="I75" s="116">
        <v>101.6</v>
      </c>
      <c r="J75" s="116">
        <v>108.2</v>
      </c>
      <c r="K75" s="116">
        <v>92.4</v>
      </c>
      <c r="L75" s="116"/>
      <c r="M75" s="116">
        <v>104.2</v>
      </c>
      <c r="N75" s="116">
        <v>97.3</v>
      </c>
      <c r="O75" s="116">
        <v>103.3</v>
      </c>
      <c r="P75" s="116">
        <v>96.2</v>
      </c>
      <c r="Q75" s="116">
        <v>93.2</v>
      </c>
      <c r="R75" s="116">
        <v>101.9</v>
      </c>
      <c r="S75" s="116">
        <v>100.1</v>
      </c>
      <c r="T75" s="100" t="s">
        <v>486</v>
      </c>
      <c r="U75" s="52"/>
      <c r="V75" s="379"/>
    </row>
    <row r="76" spans="1:22" ht="19.5" customHeight="1">
      <c r="A76" s="405"/>
      <c r="B76" s="102"/>
      <c r="C76" s="309" t="s">
        <v>71</v>
      </c>
      <c r="D76" s="377"/>
      <c r="E76" s="378"/>
      <c r="F76" s="116">
        <v>100.1</v>
      </c>
      <c r="G76" s="116">
        <v>0.2</v>
      </c>
      <c r="H76" s="116">
        <v>100.9</v>
      </c>
      <c r="I76" s="5">
        <v>100.2</v>
      </c>
      <c r="J76" s="116">
        <v>107.4</v>
      </c>
      <c r="K76" s="116">
        <v>91.9</v>
      </c>
      <c r="L76" s="116"/>
      <c r="M76" s="116">
        <v>100.5</v>
      </c>
      <c r="N76" s="116">
        <v>98.2</v>
      </c>
      <c r="O76" s="116">
        <v>102.8</v>
      </c>
      <c r="P76" s="116">
        <v>98.4</v>
      </c>
      <c r="Q76" s="116">
        <v>92.3</v>
      </c>
      <c r="R76" s="116">
        <v>102.8</v>
      </c>
      <c r="S76" s="116">
        <v>100.2</v>
      </c>
      <c r="T76" s="100" t="s">
        <v>487</v>
      </c>
      <c r="U76" s="52"/>
      <c r="V76" s="379"/>
    </row>
    <row r="77" spans="1:22" ht="19.5" customHeight="1">
      <c r="A77" s="405"/>
      <c r="B77" s="102"/>
      <c r="C77" s="309" t="s">
        <v>72</v>
      </c>
      <c r="D77" s="377"/>
      <c r="E77" s="378"/>
      <c r="F77" s="116">
        <v>99.7</v>
      </c>
      <c r="G77" s="116">
        <v>-0.1</v>
      </c>
      <c r="H77" s="116">
        <v>99.7</v>
      </c>
      <c r="I77" s="5">
        <v>98.9</v>
      </c>
      <c r="J77" s="116">
        <v>107.9</v>
      </c>
      <c r="K77" s="116">
        <v>92.2</v>
      </c>
      <c r="L77" s="116"/>
      <c r="M77" s="116">
        <v>101.4</v>
      </c>
      <c r="N77" s="116">
        <v>98.6</v>
      </c>
      <c r="O77" s="116">
        <v>102.3</v>
      </c>
      <c r="P77" s="116">
        <v>98.7</v>
      </c>
      <c r="Q77" s="116">
        <v>92.7</v>
      </c>
      <c r="R77" s="116">
        <v>104.7</v>
      </c>
      <c r="S77" s="116">
        <v>99.9</v>
      </c>
      <c r="T77" s="100" t="s">
        <v>488</v>
      </c>
      <c r="U77" s="52"/>
      <c r="V77" s="379"/>
    </row>
    <row r="78" spans="1:22" ht="19.5" customHeight="1">
      <c r="A78" s="405"/>
      <c r="B78" s="102"/>
      <c r="C78" s="309" t="s">
        <v>73</v>
      </c>
      <c r="D78" s="377"/>
      <c r="E78" s="378"/>
      <c r="F78" s="116">
        <v>99.2</v>
      </c>
      <c r="G78" s="116">
        <v>0</v>
      </c>
      <c r="H78" s="116">
        <v>98.3</v>
      </c>
      <c r="I78" s="5">
        <v>98.5</v>
      </c>
      <c r="J78" s="116">
        <v>108.1</v>
      </c>
      <c r="K78" s="116">
        <v>86.2</v>
      </c>
      <c r="L78" s="116"/>
      <c r="M78" s="116">
        <v>99</v>
      </c>
      <c r="N78" s="116">
        <v>97.9</v>
      </c>
      <c r="O78" s="116">
        <v>104.2</v>
      </c>
      <c r="P78" s="116">
        <v>98.1</v>
      </c>
      <c r="Q78" s="116">
        <v>92.9</v>
      </c>
      <c r="R78" s="116">
        <v>104.8</v>
      </c>
      <c r="S78" s="116">
        <v>99.3</v>
      </c>
      <c r="T78" s="100" t="s">
        <v>489</v>
      </c>
      <c r="U78" s="52"/>
      <c r="V78" s="379"/>
    </row>
    <row r="79" spans="1:22" ht="19.5" customHeight="1">
      <c r="A79" s="405"/>
      <c r="B79" s="102"/>
      <c r="C79" s="309"/>
      <c r="D79" s="377"/>
      <c r="E79" s="378"/>
      <c r="F79" s="116"/>
      <c r="G79" s="116"/>
      <c r="H79" s="116"/>
      <c r="I79" s="5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00"/>
      <c r="U79" s="52"/>
      <c r="V79" s="379"/>
    </row>
    <row r="80" spans="1:22" ht="19.5" customHeight="1">
      <c r="A80" s="405"/>
      <c r="B80" s="102"/>
      <c r="C80" s="309" t="s">
        <v>74</v>
      </c>
      <c r="D80" s="377"/>
      <c r="E80" s="378"/>
      <c r="F80" s="116">
        <v>99.4</v>
      </c>
      <c r="G80" s="116">
        <v>-0.1</v>
      </c>
      <c r="H80" s="116">
        <v>98.5</v>
      </c>
      <c r="I80" s="248" t="s">
        <v>768</v>
      </c>
      <c r="J80" s="116">
        <v>108.1</v>
      </c>
      <c r="K80" s="116">
        <v>94.5</v>
      </c>
      <c r="L80" s="116"/>
      <c r="M80" s="116">
        <v>101</v>
      </c>
      <c r="N80" s="116">
        <v>96.8</v>
      </c>
      <c r="O80" s="116">
        <v>102.9</v>
      </c>
      <c r="P80" s="116">
        <v>102.6</v>
      </c>
      <c r="Q80" s="116">
        <v>93.5</v>
      </c>
      <c r="R80" s="116">
        <v>104.9</v>
      </c>
      <c r="S80" s="116">
        <v>99.7</v>
      </c>
      <c r="T80" s="100" t="s">
        <v>490</v>
      </c>
      <c r="U80" s="52"/>
      <c r="V80" s="379"/>
    </row>
    <row r="81" spans="1:22" ht="19.5" customHeight="1">
      <c r="A81" s="405"/>
      <c r="B81" s="102"/>
      <c r="C81" s="309" t="s">
        <v>75</v>
      </c>
      <c r="D81" s="377"/>
      <c r="E81" s="378"/>
      <c r="F81" s="116">
        <v>99.8</v>
      </c>
      <c r="G81" s="116">
        <v>0.1</v>
      </c>
      <c r="H81" s="116">
        <v>99.3</v>
      </c>
      <c r="I81" s="5">
        <v>99.7</v>
      </c>
      <c r="J81" s="116">
        <v>107.7</v>
      </c>
      <c r="K81" s="116">
        <v>90.3</v>
      </c>
      <c r="L81" s="116"/>
      <c r="M81" s="116">
        <v>96.4</v>
      </c>
      <c r="N81" s="116">
        <v>98.7</v>
      </c>
      <c r="O81" s="116">
        <v>103.6</v>
      </c>
      <c r="P81" s="116">
        <v>96.8</v>
      </c>
      <c r="Q81" s="116">
        <v>94.1</v>
      </c>
      <c r="R81" s="116">
        <v>105.4</v>
      </c>
      <c r="S81" s="116">
        <v>99.7</v>
      </c>
      <c r="T81" s="100" t="s">
        <v>491</v>
      </c>
      <c r="U81" s="52"/>
      <c r="V81" s="379"/>
    </row>
    <row r="82" spans="1:22" ht="19.5" customHeight="1">
      <c r="A82" s="405"/>
      <c r="B82" s="102"/>
      <c r="C82" s="309" t="s">
        <v>76</v>
      </c>
      <c r="D82" s="377"/>
      <c r="E82" s="378"/>
      <c r="F82" s="116">
        <v>100.9</v>
      </c>
      <c r="G82" s="116">
        <v>0.3</v>
      </c>
      <c r="H82" s="116">
        <v>101.5</v>
      </c>
      <c r="I82" s="5">
        <v>101.6</v>
      </c>
      <c r="J82" s="116">
        <v>107.5</v>
      </c>
      <c r="K82" s="116">
        <v>92</v>
      </c>
      <c r="L82" s="116"/>
      <c r="M82" s="116">
        <v>96.9</v>
      </c>
      <c r="N82" s="116">
        <v>97.9</v>
      </c>
      <c r="O82" s="116">
        <v>102.9</v>
      </c>
      <c r="P82" s="116">
        <v>97.6</v>
      </c>
      <c r="Q82" s="116">
        <v>95.6</v>
      </c>
      <c r="R82" s="116">
        <v>104.9</v>
      </c>
      <c r="S82" s="116">
        <v>101.1</v>
      </c>
      <c r="T82" s="100" t="s">
        <v>492</v>
      </c>
      <c r="U82" s="52"/>
      <c r="V82" s="379"/>
    </row>
    <row r="83" spans="1:22" ht="19.5" customHeight="1">
      <c r="A83" s="405"/>
      <c r="B83" s="102"/>
      <c r="C83" s="309" t="s">
        <v>77</v>
      </c>
      <c r="D83" s="377"/>
      <c r="E83" s="378"/>
      <c r="F83" s="116">
        <v>99.7</v>
      </c>
      <c r="G83" s="116">
        <v>0.1</v>
      </c>
      <c r="H83" s="116">
        <v>100.3</v>
      </c>
      <c r="I83" s="5">
        <v>98.4</v>
      </c>
      <c r="J83" s="116">
        <v>106.7</v>
      </c>
      <c r="K83" s="116">
        <v>94.2</v>
      </c>
      <c r="L83" s="116"/>
      <c r="M83" s="116">
        <v>98.5</v>
      </c>
      <c r="N83" s="116">
        <v>98.3</v>
      </c>
      <c r="O83" s="116">
        <v>103</v>
      </c>
      <c r="P83" s="116">
        <v>98.1</v>
      </c>
      <c r="Q83" s="116">
        <v>93</v>
      </c>
      <c r="R83" s="116">
        <v>104.4</v>
      </c>
      <c r="S83" s="116">
        <v>99.9</v>
      </c>
      <c r="T83" s="100" t="s">
        <v>493</v>
      </c>
      <c r="U83" s="52"/>
      <c r="V83" s="379"/>
    </row>
    <row r="84" spans="1:22" ht="19.5" customHeight="1">
      <c r="A84" s="405"/>
      <c r="B84" s="102"/>
      <c r="C84" s="309"/>
      <c r="D84" s="377"/>
      <c r="E84" s="378"/>
      <c r="F84" s="116"/>
      <c r="G84" s="116"/>
      <c r="H84" s="116"/>
      <c r="I84" s="5"/>
      <c r="J84" s="116"/>
      <c r="K84" s="116"/>
      <c r="L84" s="116"/>
      <c r="M84" s="116"/>
      <c r="N84" s="116"/>
      <c r="O84" s="116"/>
      <c r="P84" s="116"/>
      <c r="Q84" s="116"/>
      <c r="R84" s="116"/>
      <c r="S84" s="55"/>
      <c r="T84" s="100"/>
      <c r="U84" s="52"/>
      <c r="V84" s="379"/>
    </row>
    <row r="85" spans="1:22" ht="19.5" customHeight="1">
      <c r="A85" s="405"/>
      <c r="B85" s="102"/>
      <c r="C85" s="309" t="s">
        <v>78</v>
      </c>
      <c r="D85" s="377"/>
      <c r="E85" s="378"/>
      <c r="F85" s="116">
        <v>99.6</v>
      </c>
      <c r="G85" s="116">
        <v>0</v>
      </c>
      <c r="H85" s="116">
        <v>98.8</v>
      </c>
      <c r="I85" s="5">
        <v>98.8</v>
      </c>
      <c r="J85" s="116">
        <v>108.7</v>
      </c>
      <c r="K85" s="116">
        <v>88.9</v>
      </c>
      <c r="L85" s="116"/>
      <c r="M85" s="116">
        <v>98.7</v>
      </c>
      <c r="N85" s="116">
        <v>97.3</v>
      </c>
      <c r="O85" s="116">
        <v>103.3</v>
      </c>
      <c r="P85" s="116">
        <v>99.4</v>
      </c>
      <c r="Q85" s="116">
        <v>94.3</v>
      </c>
      <c r="R85" s="116">
        <v>104.8</v>
      </c>
      <c r="S85" s="116">
        <v>99.6</v>
      </c>
      <c r="T85" s="100" t="s">
        <v>494</v>
      </c>
      <c r="U85" s="52"/>
      <c r="V85" s="379"/>
    </row>
    <row r="86" spans="1:22" ht="19.5" customHeight="1">
      <c r="A86" s="405"/>
      <c r="B86" s="102"/>
      <c r="C86" s="309" t="s">
        <v>79</v>
      </c>
      <c r="D86" s="377"/>
      <c r="E86" s="378"/>
      <c r="F86" s="116">
        <v>99.4</v>
      </c>
      <c r="G86" s="116">
        <v>0.2</v>
      </c>
      <c r="H86" s="116">
        <v>100.5</v>
      </c>
      <c r="I86" s="5">
        <v>97.1</v>
      </c>
      <c r="J86" s="116">
        <v>109.1</v>
      </c>
      <c r="K86" s="116">
        <v>87.7</v>
      </c>
      <c r="L86" s="116"/>
      <c r="M86" s="116">
        <v>101.8</v>
      </c>
      <c r="N86" s="116">
        <v>97.3</v>
      </c>
      <c r="O86" s="116">
        <v>103.3</v>
      </c>
      <c r="P86" s="116">
        <v>95.4</v>
      </c>
      <c r="Q86" s="116">
        <v>90.9</v>
      </c>
      <c r="R86" s="116">
        <v>103.7</v>
      </c>
      <c r="S86" s="116">
        <v>99.8</v>
      </c>
      <c r="T86" s="100" t="s">
        <v>495</v>
      </c>
      <c r="U86" s="52"/>
      <c r="V86" s="379"/>
    </row>
    <row r="87" spans="1:22" ht="19.5" customHeight="1">
      <c r="A87" s="405"/>
      <c r="B87" s="102"/>
      <c r="C87" s="309" t="s">
        <v>80</v>
      </c>
      <c r="D87" s="377"/>
      <c r="E87" s="378"/>
      <c r="F87" s="116">
        <v>99.7</v>
      </c>
      <c r="G87" s="116">
        <v>0.2</v>
      </c>
      <c r="H87" s="116">
        <v>99</v>
      </c>
      <c r="I87" s="5">
        <v>100.3</v>
      </c>
      <c r="J87" s="116">
        <v>107.5</v>
      </c>
      <c r="K87" s="116">
        <v>88.9</v>
      </c>
      <c r="L87" s="116"/>
      <c r="M87" s="116">
        <v>98</v>
      </c>
      <c r="N87" s="116">
        <v>97.4</v>
      </c>
      <c r="O87" s="116">
        <v>102.6</v>
      </c>
      <c r="P87" s="116">
        <v>99.4</v>
      </c>
      <c r="Q87" s="116">
        <v>93.3</v>
      </c>
      <c r="R87" s="116">
        <v>104.2</v>
      </c>
      <c r="S87" s="116">
        <v>99.6</v>
      </c>
      <c r="T87" s="100" t="s">
        <v>496</v>
      </c>
      <c r="U87" s="52"/>
      <c r="V87" s="379"/>
    </row>
    <row r="88" spans="1:22" ht="19.5" customHeight="1">
      <c r="A88" s="405"/>
      <c r="B88" s="102"/>
      <c r="C88" s="309" t="s">
        <v>81</v>
      </c>
      <c r="D88" s="377"/>
      <c r="E88" s="378"/>
      <c r="F88" s="116">
        <v>99.1</v>
      </c>
      <c r="G88" s="116">
        <v>0</v>
      </c>
      <c r="H88" s="116">
        <v>97.5</v>
      </c>
      <c r="I88" s="5">
        <v>99.5</v>
      </c>
      <c r="J88" s="116">
        <v>108.6</v>
      </c>
      <c r="K88" s="116">
        <v>84.9</v>
      </c>
      <c r="L88" s="116"/>
      <c r="M88" s="116">
        <v>97.4</v>
      </c>
      <c r="N88" s="116">
        <v>99.4</v>
      </c>
      <c r="O88" s="116">
        <v>102.6</v>
      </c>
      <c r="P88" s="116">
        <v>98.8</v>
      </c>
      <c r="Q88" s="116">
        <v>93.5</v>
      </c>
      <c r="R88" s="116">
        <v>104.7</v>
      </c>
      <c r="S88" s="116">
        <v>99.1</v>
      </c>
      <c r="T88" s="100" t="s">
        <v>497</v>
      </c>
      <c r="U88" s="52"/>
      <c r="V88" s="379"/>
    </row>
    <row r="89" spans="1:22" s="12" customFormat="1" ht="19.5" customHeight="1">
      <c r="A89" s="405"/>
      <c r="B89" s="117"/>
      <c r="C89" s="327" t="s">
        <v>498</v>
      </c>
      <c r="D89" s="409"/>
      <c r="E89" s="410"/>
      <c r="F89" s="118">
        <v>100.1</v>
      </c>
      <c r="G89" s="118">
        <v>0.2</v>
      </c>
      <c r="H89" s="118">
        <v>99</v>
      </c>
      <c r="I89" s="247">
        <v>99.3</v>
      </c>
      <c r="J89" s="118">
        <v>110.2</v>
      </c>
      <c r="K89" s="118">
        <v>89.8</v>
      </c>
      <c r="L89" s="118"/>
      <c r="M89" s="118">
        <v>95.9</v>
      </c>
      <c r="N89" s="118">
        <v>96.8</v>
      </c>
      <c r="O89" s="118">
        <v>105</v>
      </c>
      <c r="P89" s="118">
        <v>97.4</v>
      </c>
      <c r="Q89" s="118">
        <v>97.3</v>
      </c>
      <c r="R89" s="118">
        <v>104</v>
      </c>
      <c r="S89" s="118">
        <v>100.3</v>
      </c>
      <c r="T89" s="96" t="s">
        <v>498</v>
      </c>
      <c r="U89" s="119"/>
      <c r="V89" s="379"/>
    </row>
    <row r="90" spans="1:22" ht="19.5" customHeight="1">
      <c r="A90" s="405"/>
      <c r="B90" s="102"/>
      <c r="C90" s="309" t="s">
        <v>83</v>
      </c>
      <c r="D90" s="377"/>
      <c r="E90" s="378"/>
      <c r="F90" s="116">
        <v>100.1</v>
      </c>
      <c r="G90" s="116">
        <v>0.2</v>
      </c>
      <c r="H90" s="116">
        <v>99.6</v>
      </c>
      <c r="I90" s="5">
        <v>99.4</v>
      </c>
      <c r="J90" s="116">
        <v>110.1</v>
      </c>
      <c r="K90" s="116">
        <v>89.7</v>
      </c>
      <c r="L90" s="116"/>
      <c r="M90" s="116">
        <v>95.8</v>
      </c>
      <c r="N90" s="116">
        <v>99.5</v>
      </c>
      <c r="O90" s="116">
        <v>103.5</v>
      </c>
      <c r="P90" s="116">
        <v>99.7</v>
      </c>
      <c r="Q90" s="116">
        <v>95.1</v>
      </c>
      <c r="R90" s="116">
        <v>104.9</v>
      </c>
      <c r="S90" s="116">
        <v>100.2</v>
      </c>
      <c r="T90" s="100" t="s">
        <v>499</v>
      </c>
      <c r="U90" s="52"/>
      <c r="V90" s="379"/>
    </row>
    <row r="91" spans="1:22" ht="19.5" customHeight="1">
      <c r="A91" s="405"/>
      <c r="B91" s="102"/>
      <c r="C91" s="309" t="s">
        <v>84</v>
      </c>
      <c r="D91" s="377"/>
      <c r="E91" s="378"/>
      <c r="F91" s="116">
        <v>99.4</v>
      </c>
      <c r="G91" s="116">
        <v>0.1</v>
      </c>
      <c r="H91" s="116">
        <v>99.2</v>
      </c>
      <c r="I91" s="5">
        <v>99.3</v>
      </c>
      <c r="J91" s="116">
        <v>109.5</v>
      </c>
      <c r="K91" s="116">
        <v>86</v>
      </c>
      <c r="L91" s="116"/>
      <c r="M91" s="116">
        <v>96.8</v>
      </c>
      <c r="N91" s="116">
        <v>97.6</v>
      </c>
      <c r="O91" s="116">
        <v>103.4</v>
      </c>
      <c r="P91" s="116">
        <v>98.7</v>
      </c>
      <c r="Q91" s="116">
        <v>93.1</v>
      </c>
      <c r="R91" s="116">
        <v>104</v>
      </c>
      <c r="S91" s="116">
        <v>99.3</v>
      </c>
      <c r="T91" s="100" t="s">
        <v>500</v>
      </c>
      <c r="U91" s="52"/>
      <c r="V91" s="379"/>
    </row>
    <row r="92" spans="1:22" ht="19.5" customHeight="1">
      <c r="A92" s="406"/>
      <c r="B92" s="102"/>
      <c r="C92" s="309" t="s">
        <v>85</v>
      </c>
      <c r="D92" s="377"/>
      <c r="E92" s="378"/>
      <c r="F92" s="116">
        <v>100</v>
      </c>
      <c r="G92" s="116">
        <v>0.4</v>
      </c>
      <c r="H92" s="116">
        <v>99.6</v>
      </c>
      <c r="I92" s="5">
        <v>99.5</v>
      </c>
      <c r="J92" s="116">
        <v>105</v>
      </c>
      <c r="K92" s="116">
        <v>93.2</v>
      </c>
      <c r="L92" s="116"/>
      <c r="M92" s="116">
        <v>100.7</v>
      </c>
      <c r="N92" s="116">
        <v>98.8</v>
      </c>
      <c r="O92" s="116">
        <v>103.2</v>
      </c>
      <c r="P92" s="116">
        <v>96.9</v>
      </c>
      <c r="Q92" s="116">
        <v>94.9</v>
      </c>
      <c r="R92" s="116">
        <v>104.3</v>
      </c>
      <c r="S92" s="116">
        <v>100.1</v>
      </c>
      <c r="T92" s="100" t="s">
        <v>501</v>
      </c>
      <c r="U92" s="52"/>
      <c r="V92" s="380"/>
    </row>
    <row r="93" spans="1:22" ht="19.5" customHeight="1">
      <c r="A93" s="120"/>
      <c r="B93" s="105"/>
      <c r="C93" s="325" t="s">
        <v>86</v>
      </c>
      <c r="D93" s="400"/>
      <c r="E93" s="401"/>
      <c r="F93" s="116">
        <v>99.7</v>
      </c>
      <c r="G93" s="116">
        <v>0.2</v>
      </c>
      <c r="H93" s="116">
        <v>99.2</v>
      </c>
      <c r="I93" s="5">
        <v>98.5</v>
      </c>
      <c r="J93" s="116">
        <v>115.5</v>
      </c>
      <c r="K93" s="116">
        <v>86.3</v>
      </c>
      <c r="L93" s="116"/>
      <c r="M93" s="116">
        <v>102.9</v>
      </c>
      <c r="N93" s="116">
        <v>96.7</v>
      </c>
      <c r="O93" s="116">
        <v>101.3</v>
      </c>
      <c r="P93" s="116">
        <v>100.2</v>
      </c>
      <c r="Q93" s="116">
        <v>94.5</v>
      </c>
      <c r="R93" s="116">
        <v>104.3</v>
      </c>
      <c r="S93" s="116">
        <v>100</v>
      </c>
      <c r="T93" s="121" t="s">
        <v>502</v>
      </c>
      <c r="U93" s="105"/>
      <c r="V93" s="120"/>
    </row>
    <row r="94" spans="1:22" ht="19.5" customHeight="1">
      <c r="A94" s="13"/>
      <c r="B94" s="1"/>
      <c r="C94" s="309" t="s">
        <v>592</v>
      </c>
      <c r="D94" s="404"/>
      <c r="E94" s="378"/>
      <c r="F94" s="116">
        <v>99.9</v>
      </c>
      <c r="G94" s="116">
        <v>-0.2</v>
      </c>
      <c r="H94" s="116">
        <v>100.2</v>
      </c>
      <c r="I94" s="249">
        <v>97</v>
      </c>
      <c r="J94" s="122">
        <v>110.6</v>
      </c>
      <c r="K94" s="116">
        <v>92.1</v>
      </c>
      <c r="L94" s="116"/>
      <c r="M94" s="122">
        <v>100.2</v>
      </c>
      <c r="N94" s="116">
        <v>98.8</v>
      </c>
      <c r="O94" s="116">
        <v>103.6</v>
      </c>
      <c r="P94" s="116">
        <v>98.4</v>
      </c>
      <c r="Q94" s="122">
        <v>92.8</v>
      </c>
      <c r="R94" s="116">
        <v>104.8</v>
      </c>
      <c r="S94" s="116">
        <v>100.5</v>
      </c>
      <c r="T94" s="100" t="s">
        <v>592</v>
      </c>
      <c r="U94" s="1"/>
      <c r="V94" s="1"/>
    </row>
    <row r="95" spans="1:22" ht="19.5" customHeight="1">
      <c r="A95" s="13"/>
      <c r="B95" s="1"/>
      <c r="C95" s="309" t="s">
        <v>593</v>
      </c>
      <c r="D95" s="404"/>
      <c r="E95" s="378"/>
      <c r="F95" s="116">
        <v>99.6</v>
      </c>
      <c r="G95" s="116">
        <v>0.4</v>
      </c>
      <c r="H95" s="116">
        <v>99.2</v>
      </c>
      <c r="I95" s="5">
        <v>100.3</v>
      </c>
      <c r="J95" s="116">
        <v>110.6</v>
      </c>
      <c r="K95" s="116">
        <v>80.4</v>
      </c>
      <c r="L95" s="116"/>
      <c r="M95" s="116">
        <v>99.9</v>
      </c>
      <c r="N95" s="116">
        <v>98.3</v>
      </c>
      <c r="O95" s="116">
        <v>102.6</v>
      </c>
      <c r="P95" s="116">
        <v>96.4</v>
      </c>
      <c r="Q95" s="116">
        <v>93.4</v>
      </c>
      <c r="R95" s="116">
        <v>105.5</v>
      </c>
      <c r="S95" s="116">
        <v>99.5</v>
      </c>
      <c r="T95" s="100" t="s">
        <v>593</v>
      </c>
      <c r="U95" s="1"/>
      <c r="V95" s="1"/>
    </row>
    <row r="96" spans="1:22" ht="19.5" customHeight="1" thickBot="1">
      <c r="A96" s="123"/>
      <c r="B96" s="72"/>
      <c r="C96" s="308" t="s">
        <v>87</v>
      </c>
      <c r="D96" s="407"/>
      <c r="E96" s="408"/>
      <c r="F96" s="116">
        <v>99.9</v>
      </c>
      <c r="G96" s="116">
        <v>0.3</v>
      </c>
      <c r="H96" s="116">
        <v>99</v>
      </c>
      <c r="I96" s="5">
        <v>99.2</v>
      </c>
      <c r="J96" s="116">
        <v>109.5</v>
      </c>
      <c r="K96" s="116">
        <v>91.6</v>
      </c>
      <c r="L96" s="116"/>
      <c r="M96" s="116">
        <v>102</v>
      </c>
      <c r="N96" s="116">
        <v>98.2</v>
      </c>
      <c r="O96" s="116">
        <v>103.7</v>
      </c>
      <c r="P96" s="116">
        <v>97.6</v>
      </c>
      <c r="Q96" s="116">
        <v>93.1</v>
      </c>
      <c r="R96" s="116">
        <v>104.1</v>
      </c>
      <c r="S96" s="116">
        <v>99.9</v>
      </c>
      <c r="T96" s="124" t="s">
        <v>87</v>
      </c>
      <c r="U96" s="72"/>
      <c r="V96" s="72"/>
    </row>
    <row r="97" spans="1:22" ht="19.5" customHeight="1">
      <c r="A97" s="49"/>
      <c r="B97" s="79"/>
      <c r="C97" s="79"/>
      <c r="D97" s="79"/>
      <c r="E97" s="282"/>
      <c r="F97" s="376"/>
      <c r="G97" s="376"/>
      <c r="H97" s="49"/>
      <c r="I97" s="49"/>
      <c r="J97" s="49"/>
      <c r="K97" s="49"/>
      <c r="L97" s="1"/>
      <c r="M97" s="49"/>
      <c r="N97" s="49"/>
      <c r="O97" s="49"/>
      <c r="P97" s="49"/>
      <c r="Q97" s="49"/>
      <c r="R97" s="280" t="s">
        <v>767</v>
      </c>
      <c r="S97" s="349"/>
      <c r="T97" s="349"/>
      <c r="U97" s="349"/>
      <c r="V97" s="349"/>
    </row>
  </sheetData>
  <sheetProtection/>
  <mergeCells count="120">
    <mergeCell ref="C87:E87"/>
    <mergeCell ref="C88:E88"/>
    <mergeCell ref="C86:E86"/>
    <mergeCell ref="C85:E85"/>
    <mergeCell ref="C84:E84"/>
    <mergeCell ref="C78:E78"/>
    <mergeCell ref="C82:E82"/>
    <mergeCell ref="C83:E83"/>
    <mergeCell ref="C79:E79"/>
    <mergeCell ref="C81:E81"/>
    <mergeCell ref="C95:E95"/>
    <mergeCell ref="C96:E96"/>
    <mergeCell ref="C90:E90"/>
    <mergeCell ref="C91:E91"/>
    <mergeCell ref="C92:E92"/>
    <mergeCell ref="C89:E89"/>
    <mergeCell ref="C94:E94"/>
    <mergeCell ref="C93:E93"/>
    <mergeCell ref="C70:E70"/>
    <mergeCell ref="C73:E73"/>
    <mergeCell ref="C74:E74"/>
    <mergeCell ref="C71:E71"/>
    <mergeCell ref="C72:E72"/>
    <mergeCell ref="C75:E75"/>
    <mergeCell ref="C76:E76"/>
    <mergeCell ref="C77:E77"/>
    <mergeCell ref="I52:I53"/>
    <mergeCell ref="C64:E64"/>
    <mergeCell ref="C65:E65"/>
    <mergeCell ref="C66:E66"/>
    <mergeCell ref="A52:E53"/>
    <mergeCell ref="C69:E69"/>
    <mergeCell ref="C68:E68"/>
    <mergeCell ref="C55:E55"/>
    <mergeCell ref="A55:A92"/>
    <mergeCell ref="C80:E80"/>
    <mergeCell ref="C40:E40"/>
    <mergeCell ref="C41:E41"/>
    <mergeCell ref="C67:E67"/>
    <mergeCell ref="C34:E34"/>
    <mergeCell ref="C35:E35"/>
    <mergeCell ref="C36:E36"/>
    <mergeCell ref="C37:E37"/>
    <mergeCell ref="C62:E62"/>
    <mergeCell ref="C27:E27"/>
    <mergeCell ref="A51:E51"/>
    <mergeCell ref="C43:E43"/>
    <mergeCell ref="C25:E25"/>
    <mergeCell ref="C28:E28"/>
    <mergeCell ref="C29:E29"/>
    <mergeCell ref="C30:E30"/>
    <mergeCell ref="C42:E42"/>
    <mergeCell ref="C38:E38"/>
    <mergeCell ref="C39:E39"/>
    <mergeCell ref="C18:E18"/>
    <mergeCell ref="C32:E32"/>
    <mergeCell ref="C33:E33"/>
    <mergeCell ref="C21:E21"/>
    <mergeCell ref="C22:E22"/>
    <mergeCell ref="C23:E23"/>
    <mergeCell ref="C26:E26"/>
    <mergeCell ref="C24:E24"/>
    <mergeCell ref="C19:E19"/>
    <mergeCell ref="C31:E31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N3:N4"/>
    <mergeCell ref="C7:E7"/>
    <mergeCell ref="C8:E8"/>
    <mergeCell ref="C5:E5"/>
    <mergeCell ref="C6:E6"/>
    <mergeCell ref="H3:H4"/>
    <mergeCell ref="I3:I4"/>
    <mergeCell ref="V26:V43"/>
    <mergeCell ref="A2:E2"/>
    <mergeCell ref="R45:V45"/>
    <mergeCell ref="A26:A43"/>
    <mergeCell ref="A7:A11"/>
    <mergeCell ref="Q3:Q4"/>
    <mergeCell ref="R3:R4"/>
    <mergeCell ref="T3:V4"/>
    <mergeCell ref="A3:E4"/>
    <mergeCell ref="J3:J4"/>
    <mergeCell ref="A1:K1"/>
    <mergeCell ref="M1:V1"/>
    <mergeCell ref="A50:K50"/>
    <mergeCell ref="M50:V50"/>
    <mergeCell ref="A14:A23"/>
    <mergeCell ref="V7:V11"/>
    <mergeCell ref="V14:V23"/>
    <mergeCell ref="F3:F4"/>
    <mergeCell ref="O3:O4"/>
    <mergeCell ref="P3:P4"/>
    <mergeCell ref="T52:V53"/>
    <mergeCell ref="N52:N53"/>
    <mergeCell ref="O52:O53"/>
    <mergeCell ref="P52:P53"/>
    <mergeCell ref="Q52:Q53"/>
    <mergeCell ref="F52:F53"/>
    <mergeCell ref="H52:H53"/>
    <mergeCell ref="J52:J53"/>
    <mergeCell ref="R52:R53"/>
    <mergeCell ref="E97:G97"/>
    <mergeCell ref="R97:V97"/>
    <mergeCell ref="C56:E56"/>
    <mergeCell ref="C57:E57"/>
    <mergeCell ref="C58:E58"/>
    <mergeCell ref="C59:E59"/>
    <mergeCell ref="C60:E60"/>
    <mergeCell ref="C61:E61"/>
    <mergeCell ref="C63:E63"/>
    <mergeCell ref="V55:V92"/>
  </mergeCells>
  <printOptions horizontalCentered="1"/>
  <pageMargins left="0.5905511811023623" right="0.5905511811023623" top="0.5118110236220472" bottom="0.3937007874015748" header="0.4330708661417323" footer="0.2755905511811024"/>
  <pageSetup horizontalDpi="600" verticalDpi="600" orientation="portrait" pageOrder="overThenDown" paperSize="9" scale="87" r:id="rId1"/>
  <rowBreaks count="1" manualBreakCount="1">
    <brk id="49" max="255" man="1"/>
  </rowBreaks>
  <colBreaks count="1" manualBreakCount="1">
    <brk id="12" max="9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80" zoomScaleNormal="80" zoomScalePageLayoutView="0" workbookViewId="0" topLeftCell="A6">
      <selection activeCell="L37" sqref="L37"/>
    </sheetView>
  </sheetViews>
  <sheetFormatPr defaultColWidth="3.625" defaultRowHeight="24" customHeight="1"/>
  <cols>
    <col min="1" max="1" width="4.75390625" style="2" customWidth="1"/>
    <col min="2" max="2" width="8.75390625" style="2" customWidth="1"/>
    <col min="3" max="6" width="10.875" style="2" customWidth="1"/>
    <col min="7" max="7" width="3.625" style="2" customWidth="1"/>
    <col min="8" max="8" width="8.375" style="2" customWidth="1"/>
    <col min="9" max="12" width="10.875" style="2" customWidth="1"/>
    <col min="13" max="16384" width="3.625" style="2" customWidth="1"/>
  </cols>
  <sheetData>
    <row r="1" spans="1:12" ht="19.5" customHeight="1">
      <c r="A1" s="294" t="s">
        <v>445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ht="15" customHeight="1" thickBo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3" ht="30.75" customHeight="1">
      <c r="A3" s="267" t="s">
        <v>88</v>
      </c>
      <c r="B3" s="333"/>
      <c r="C3" s="295" t="s">
        <v>718</v>
      </c>
      <c r="D3" s="266"/>
      <c r="E3" s="295" t="s">
        <v>765</v>
      </c>
      <c r="F3" s="266"/>
      <c r="G3" s="422" t="s">
        <v>88</v>
      </c>
      <c r="H3" s="333"/>
      <c r="I3" s="334" t="s">
        <v>718</v>
      </c>
      <c r="J3" s="301"/>
      <c r="K3" s="334" t="s">
        <v>765</v>
      </c>
      <c r="L3" s="301"/>
      <c r="M3" s="1"/>
    </row>
    <row r="4" spans="1:13" ht="30.75" customHeight="1">
      <c r="A4" s="304"/>
      <c r="B4" s="385"/>
      <c r="C4" s="425" t="s">
        <v>591</v>
      </c>
      <c r="D4" s="425"/>
      <c r="E4" s="425" t="s">
        <v>591</v>
      </c>
      <c r="F4" s="425"/>
      <c r="G4" s="423"/>
      <c r="H4" s="385"/>
      <c r="I4" s="412" t="s">
        <v>591</v>
      </c>
      <c r="J4" s="413"/>
      <c r="K4" s="412" t="s">
        <v>591</v>
      </c>
      <c r="L4" s="413"/>
      <c r="M4" s="1"/>
    </row>
    <row r="5" spans="1:13" ht="30.75" customHeight="1">
      <c r="A5" s="339"/>
      <c r="B5" s="340"/>
      <c r="C5" s="130" t="s">
        <v>220</v>
      </c>
      <c r="D5" s="130" t="s">
        <v>223</v>
      </c>
      <c r="E5" s="130" t="s">
        <v>220</v>
      </c>
      <c r="F5" s="130" t="s">
        <v>223</v>
      </c>
      <c r="G5" s="424"/>
      <c r="H5" s="340"/>
      <c r="I5" s="131" t="s">
        <v>220</v>
      </c>
      <c r="J5" s="131" t="s">
        <v>223</v>
      </c>
      <c r="K5" s="131" t="s">
        <v>220</v>
      </c>
      <c r="L5" s="131" t="s">
        <v>223</v>
      </c>
      <c r="M5" s="1"/>
    </row>
    <row r="6" spans="1:12" ht="30.75" customHeight="1">
      <c r="A6" s="325" t="s">
        <v>43</v>
      </c>
      <c r="B6" s="326"/>
      <c r="C6" s="132">
        <v>99.3</v>
      </c>
      <c r="D6" s="55">
        <v>96.7</v>
      </c>
      <c r="E6" s="132">
        <v>100.2</v>
      </c>
      <c r="F6" s="55">
        <v>97.9</v>
      </c>
      <c r="G6" s="421" t="s">
        <v>64</v>
      </c>
      <c r="H6" s="326"/>
      <c r="I6" s="134">
        <v>101.5</v>
      </c>
      <c r="J6" s="55">
        <v>100.5</v>
      </c>
      <c r="K6" s="134">
        <v>101.2</v>
      </c>
      <c r="L6" s="55">
        <v>100.7</v>
      </c>
    </row>
    <row r="7" spans="1:12" ht="30.75" customHeight="1">
      <c r="A7" s="309"/>
      <c r="B7" s="324"/>
      <c r="C7" s="134"/>
      <c r="D7" s="55"/>
      <c r="E7" s="134"/>
      <c r="F7" s="55"/>
      <c r="G7" s="414" t="s">
        <v>65</v>
      </c>
      <c r="H7" s="324"/>
      <c r="I7" s="134">
        <v>100.6</v>
      </c>
      <c r="J7" s="55">
        <v>101.2</v>
      </c>
      <c r="K7" s="134">
        <v>100.6</v>
      </c>
      <c r="L7" s="55">
        <v>100.6</v>
      </c>
    </row>
    <row r="8" spans="1:12" ht="30.75" customHeight="1">
      <c r="A8" s="309" t="s">
        <v>44</v>
      </c>
      <c r="B8" s="324"/>
      <c r="C8" s="134">
        <v>99.5</v>
      </c>
      <c r="D8" s="55">
        <v>97.1</v>
      </c>
      <c r="E8" s="134">
        <v>99.5</v>
      </c>
      <c r="F8" s="55">
        <v>97.4</v>
      </c>
      <c r="G8" s="414" t="s">
        <v>98</v>
      </c>
      <c r="H8" s="324"/>
      <c r="I8" s="134">
        <v>102.3</v>
      </c>
      <c r="J8" s="55">
        <v>102.7</v>
      </c>
      <c r="K8" s="134">
        <v>102.2</v>
      </c>
      <c r="L8" s="55">
        <v>102.4</v>
      </c>
    </row>
    <row r="9" spans="1:12" ht="30.75" customHeight="1">
      <c r="A9" s="309" t="s">
        <v>45</v>
      </c>
      <c r="B9" s="324"/>
      <c r="C9" s="134">
        <v>98.7</v>
      </c>
      <c r="D9" s="55">
        <v>97.8</v>
      </c>
      <c r="E9" s="134">
        <v>98.9</v>
      </c>
      <c r="F9" s="55">
        <v>98.9</v>
      </c>
      <c r="G9" s="414" t="s">
        <v>67</v>
      </c>
      <c r="H9" s="324"/>
      <c r="I9" s="134">
        <v>97.3</v>
      </c>
      <c r="J9" s="55">
        <v>96.6</v>
      </c>
      <c r="K9" s="134">
        <v>97.4</v>
      </c>
      <c r="L9" s="55">
        <v>96.5</v>
      </c>
    </row>
    <row r="10" spans="1:12" ht="30.75" customHeight="1">
      <c r="A10" s="309" t="s">
        <v>46</v>
      </c>
      <c r="B10" s="324"/>
      <c r="C10" s="134">
        <v>97.8</v>
      </c>
      <c r="D10" s="55">
        <v>97.1</v>
      </c>
      <c r="E10" s="134">
        <v>98.3</v>
      </c>
      <c r="F10" s="55">
        <v>97.6</v>
      </c>
      <c r="G10" s="418" t="s">
        <v>601</v>
      </c>
      <c r="H10" s="273"/>
      <c r="I10" s="134">
        <v>101.7</v>
      </c>
      <c r="J10" s="55">
        <v>103.3</v>
      </c>
      <c r="K10" s="134">
        <v>102</v>
      </c>
      <c r="L10" s="55">
        <v>102.8</v>
      </c>
    </row>
    <row r="11" spans="1:12" ht="30.75" customHeight="1">
      <c r="A11" s="309" t="s">
        <v>89</v>
      </c>
      <c r="B11" s="324"/>
      <c r="C11" s="134">
        <v>97.3</v>
      </c>
      <c r="D11" s="55">
        <v>94.4</v>
      </c>
      <c r="E11" s="134">
        <v>97.3</v>
      </c>
      <c r="F11" s="55">
        <v>94.8</v>
      </c>
      <c r="G11" s="414"/>
      <c r="H11" s="324"/>
      <c r="I11" s="134"/>
      <c r="J11" s="55"/>
      <c r="K11" s="134"/>
      <c r="L11" s="55"/>
    </row>
    <row r="12" spans="1:12" ht="30.75" customHeight="1">
      <c r="A12" s="309" t="s">
        <v>47</v>
      </c>
      <c r="B12" s="324"/>
      <c r="C12" s="134">
        <v>101.3</v>
      </c>
      <c r="D12" s="55">
        <v>98.8</v>
      </c>
      <c r="E12" s="134">
        <v>101.5</v>
      </c>
      <c r="F12" s="55">
        <v>98.7</v>
      </c>
      <c r="G12" s="414" t="s">
        <v>69</v>
      </c>
      <c r="H12" s="324"/>
      <c r="I12" s="134">
        <v>98.4</v>
      </c>
      <c r="J12" s="55">
        <v>98.5</v>
      </c>
      <c r="K12" s="134">
        <v>98.3</v>
      </c>
      <c r="L12" s="55">
        <v>99.5</v>
      </c>
    </row>
    <row r="13" spans="1:12" ht="30.75" customHeight="1">
      <c r="A13" s="309" t="s">
        <v>48</v>
      </c>
      <c r="B13" s="324"/>
      <c r="C13" s="134">
        <v>101.6</v>
      </c>
      <c r="D13" s="55">
        <v>102.6</v>
      </c>
      <c r="E13" s="134">
        <v>101.4</v>
      </c>
      <c r="F13" s="55">
        <v>102.3</v>
      </c>
      <c r="G13" s="414" t="s">
        <v>99</v>
      </c>
      <c r="H13" s="324"/>
      <c r="I13" s="134">
        <v>101.4</v>
      </c>
      <c r="J13" s="55">
        <v>101.4</v>
      </c>
      <c r="K13" s="134">
        <v>100.7</v>
      </c>
      <c r="L13" s="55">
        <v>101.5</v>
      </c>
    </row>
    <row r="14" spans="1:12" ht="30.75" customHeight="1">
      <c r="A14" s="309"/>
      <c r="B14" s="324"/>
      <c r="C14" s="134"/>
      <c r="D14" s="55"/>
      <c r="E14" s="134"/>
      <c r="F14" s="55"/>
      <c r="G14" s="414" t="s">
        <v>71</v>
      </c>
      <c r="H14" s="324"/>
      <c r="I14" s="134">
        <v>100.7</v>
      </c>
      <c r="J14" s="55">
        <v>101</v>
      </c>
      <c r="K14" s="134">
        <v>100.3</v>
      </c>
      <c r="L14" s="55">
        <v>100.3</v>
      </c>
    </row>
    <row r="15" spans="1:12" ht="30.75" customHeight="1">
      <c r="A15" s="309" t="s">
        <v>49</v>
      </c>
      <c r="B15" s="324"/>
      <c r="C15" s="134">
        <v>98.8</v>
      </c>
      <c r="D15" s="55">
        <v>96.2</v>
      </c>
      <c r="E15" s="134">
        <v>99.3</v>
      </c>
      <c r="F15" s="55">
        <v>96.9</v>
      </c>
      <c r="G15" s="414" t="s">
        <v>72</v>
      </c>
      <c r="H15" s="324"/>
      <c r="I15" s="134">
        <v>101.2</v>
      </c>
      <c r="J15" s="55">
        <v>101.1</v>
      </c>
      <c r="K15" s="134">
        <v>99.8</v>
      </c>
      <c r="L15" s="55">
        <v>101.3</v>
      </c>
    </row>
    <row r="16" spans="1:12" ht="30.75" customHeight="1">
      <c r="A16" s="309" t="s">
        <v>90</v>
      </c>
      <c r="B16" s="324"/>
      <c r="C16" s="134">
        <v>100.8</v>
      </c>
      <c r="D16" s="55">
        <v>98.2</v>
      </c>
      <c r="E16" s="134">
        <v>100.9</v>
      </c>
      <c r="F16" s="55">
        <v>98.7</v>
      </c>
      <c r="G16" s="414" t="s">
        <v>73</v>
      </c>
      <c r="H16" s="324"/>
      <c r="I16" s="134">
        <v>100.5</v>
      </c>
      <c r="J16" s="55">
        <v>100</v>
      </c>
      <c r="K16" s="134">
        <v>100</v>
      </c>
      <c r="L16" s="55">
        <v>100.2</v>
      </c>
    </row>
    <row r="17" spans="1:12" ht="30.75" customHeight="1">
      <c r="A17" s="309" t="s">
        <v>50</v>
      </c>
      <c r="B17" s="324"/>
      <c r="C17" s="134">
        <v>96.9</v>
      </c>
      <c r="D17" s="55">
        <v>96.4</v>
      </c>
      <c r="E17" s="134">
        <v>97.5</v>
      </c>
      <c r="F17" s="55">
        <v>96.1</v>
      </c>
      <c r="G17" s="414"/>
      <c r="H17" s="324"/>
      <c r="I17" s="134"/>
      <c r="J17" s="55"/>
      <c r="K17" s="134"/>
      <c r="L17" s="55"/>
    </row>
    <row r="18" spans="1:12" ht="30.75" customHeight="1">
      <c r="A18" s="309" t="s">
        <v>199</v>
      </c>
      <c r="B18" s="324"/>
      <c r="C18" s="134">
        <v>102.9</v>
      </c>
      <c r="D18" s="55">
        <v>102.3</v>
      </c>
      <c r="E18" s="134">
        <v>103.3</v>
      </c>
      <c r="F18" s="55">
        <v>102.5</v>
      </c>
      <c r="G18" s="414" t="s">
        <v>74</v>
      </c>
      <c r="H18" s="324"/>
      <c r="I18" s="134">
        <v>100.3</v>
      </c>
      <c r="J18" s="55">
        <v>103.7</v>
      </c>
      <c r="K18" s="134">
        <v>99.8</v>
      </c>
      <c r="L18" s="55">
        <v>102.2</v>
      </c>
    </row>
    <row r="19" spans="1:12" ht="30.75" customHeight="1">
      <c r="A19" s="309" t="s">
        <v>51</v>
      </c>
      <c r="B19" s="324"/>
      <c r="C19" s="134">
        <v>99.2</v>
      </c>
      <c r="D19" s="55">
        <v>100.1</v>
      </c>
      <c r="E19" s="134">
        <v>99.1</v>
      </c>
      <c r="F19" s="55">
        <v>101</v>
      </c>
      <c r="G19" s="414" t="s">
        <v>75</v>
      </c>
      <c r="H19" s="324"/>
      <c r="I19" s="134">
        <v>98.5</v>
      </c>
      <c r="J19" s="55">
        <v>97.8</v>
      </c>
      <c r="K19" s="134">
        <v>98.1</v>
      </c>
      <c r="L19" s="55">
        <v>97.6</v>
      </c>
    </row>
    <row r="20" spans="1:12" ht="30.75" customHeight="1">
      <c r="A20" s="419" t="s">
        <v>221</v>
      </c>
      <c r="B20" s="420"/>
      <c r="C20" s="134">
        <v>106</v>
      </c>
      <c r="D20" s="55">
        <v>105</v>
      </c>
      <c r="E20" s="134">
        <v>105.9</v>
      </c>
      <c r="F20" s="55">
        <v>104.9</v>
      </c>
      <c r="G20" s="414" t="s">
        <v>76</v>
      </c>
      <c r="H20" s="324"/>
      <c r="I20" s="134">
        <v>99.6</v>
      </c>
      <c r="J20" s="55">
        <v>99.7</v>
      </c>
      <c r="K20" s="134">
        <v>98.9</v>
      </c>
      <c r="L20" s="55">
        <v>99.6</v>
      </c>
    </row>
    <row r="21" spans="1:12" ht="30.75" customHeight="1">
      <c r="A21" s="309" t="s">
        <v>52</v>
      </c>
      <c r="B21" s="324"/>
      <c r="C21" s="134">
        <v>106.7</v>
      </c>
      <c r="D21" s="55">
        <v>105.8</v>
      </c>
      <c r="E21" s="134">
        <v>106</v>
      </c>
      <c r="F21" s="55">
        <v>105.9</v>
      </c>
      <c r="G21" s="414" t="s">
        <v>100</v>
      </c>
      <c r="H21" s="324"/>
      <c r="I21" s="134">
        <v>99.7</v>
      </c>
      <c r="J21" s="55">
        <v>101.1</v>
      </c>
      <c r="K21" s="134">
        <v>99.8</v>
      </c>
      <c r="L21" s="55">
        <v>101.6</v>
      </c>
    </row>
    <row r="22" spans="1:12" ht="27" customHeight="1">
      <c r="A22" s="309"/>
      <c r="B22" s="324"/>
      <c r="C22" s="134"/>
      <c r="D22" s="55"/>
      <c r="E22" s="134"/>
      <c r="F22" s="55"/>
      <c r="G22" s="414"/>
      <c r="H22" s="324"/>
      <c r="I22" s="134"/>
      <c r="J22" s="55"/>
      <c r="K22" s="134"/>
      <c r="L22" s="55"/>
    </row>
    <row r="23" spans="1:12" ht="30.75" customHeight="1">
      <c r="A23" s="309" t="s">
        <v>53</v>
      </c>
      <c r="B23" s="324"/>
      <c r="C23" s="134">
        <v>98.6</v>
      </c>
      <c r="D23" s="55">
        <v>98.6</v>
      </c>
      <c r="E23" s="134">
        <v>99.1</v>
      </c>
      <c r="F23" s="55">
        <v>98.9</v>
      </c>
      <c r="G23" s="414" t="s">
        <v>78</v>
      </c>
      <c r="H23" s="324"/>
      <c r="I23" s="134">
        <v>97.4</v>
      </c>
      <c r="J23" s="55">
        <v>94.9</v>
      </c>
      <c r="K23" s="134">
        <v>97.5</v>
      </c>
      <c r="L23" s="55">
        <v>94.7</v>
      </c>
    </row>
    <row r="24" spans="1:12" ht="30.75" customHeight="1">
      <c r="A24" s="309" t="s">
        <v>91</v>
      </c>
      <c r="B24" s="324"/>
      <c r="C24" s="134">
        <v>98.7</v>
      </c>
      <c r="D24" s="55">
        <v>98.1</v>
      </c>
      <c r="E24" s="134">
        <v>98.7</v>
      </c>
      <c r="F24" s="55">
        <v>99.3</v>
      </c>
      <c r="G24" s="414" t="s">
        <v>79</v>
      </c>
      <c r="H24" s="324"/>
      <c r="I24" s="134">
        <v>98</v>
      </c>
      <c r="J24" s="55">
        <v>94.8</v>
      </c>
      <c r="K24" s="134">
        <v>97.5</v>
      </c>
      <c r="L24" s="55">
        <v>95.3</v>
      </c>
    </row>
    <row r="25" spans="1:12" ht="30.75" customHeight="1">
      <c r="A25" s="309" t="s">
        <v>55</v>
      </c>
      <c r="B25" s="324"/>
      <c r="C25" s="134">
        <v>101.6</v>
      </c>
      <c r="D25" s="55">
        <v>103.4</v>
      </c>
      <c r="E25" s="134">
        <v>101.4</v>
      </c>
      <c r="F25" s="55">
        <v>103.5</v>
      </c>
      <c r="G25" s="414" t="s">
        <v>80</v>
      </c>
      <c r="H25" s="324"/>
      <c r="I25" s="134">
        <v>102.3</v>
      </c>
      <c r="J25" s="55">
        <v>102.6</v>
      </c>
      <c r="K25" s="134">
        <v>102.4</v>
      </c>
      <c r="L25" s="55">
        <v>102.9</v>
      </c>
    </row>
    <row r="26" spans="1:12" ht="30.75" customHeight="1">
      <c r="A26" s="309" t="s">
        <v>92</v>
      </c>
      <c r="B26" s="324"/>
      <c r="C26" s="134">
        <v>98.8</v>
      </c>
      <c r="D26" s="55">
        <v>99.2</v>
      </c>
      <c r="E26" s="134">
        <v>98.6</v>
      </c>
      <c r="F26" s="55">
        <v>100</v>
      </c>
      <c r="G26" s="414" t="s">
        <v>81</v>
      </c>
      <c r="H26" s="324"/>
      <c r="I26" s="134">
        <v>100.6</v>
      </c>
      <c r="J26" s="55">
        <v>101.2</v>
      </c>
      <c r="K26" s="134">
        <v>100</v>
      </c>
      <c r="L26" s="55">
        <v>99.8</v>
      </c>
    </row>
    <row r="27" spans="1:12" ht="30.75" customHeight="1">
      <c r="A27" s="309"/>
      <c r="B27" s="324"/>
      <c r="C27" s="134"/>
      <c r="D27" s="55"/>
      <c r="E27" s="134"/>
      <c r="F27" s="55"/>
      <c r="G27" s="417" t="s">
        <v>82</v>
      </c>
      <c r="H27" s="328"/>
      <c r="I27" s="135">
        <v>98.6</v>
      </c>
      <c r="J27" s="62">
        <v>100.2</v>
      </c>
      <c r="K27" s="135">
        <v>98.2</v>
      </c>
      <c r="L27" s="62">
        <v>100.2</v>
      </c>
    </row>
    <row r="28" spans="1:12" ht="30.75" customHeight="1">
      <c r="A28" s="309" t="s">
        <v>93</v>
      </c>
      <c r="B28" s="324"/>
      <c r="C28" s="134">
        <v>99.6</v>
      </c>
      <c r="D28" s="55">
        <v>97.8</v>
      </c>
      <c r="E28" s="134">
        <v>99.9</v>
      </c>
      <c r="F28" s="55">
        <v>98</v>
      </c>
      <c r="G28" s="414" t="s">
        <v>83</v>
      </c>
      <c r="H28" s="324"/>
      <c r="I28" s="134">
        <v>97.3</v>
      </c>
      <c r="J28" s="55">
        <v>98.1</v>
      </c>
      <c r="K28" s="134">
        <v>97.1</v>
      </c>
      <c r="L28" s="55">
        <v>98.1</v>
      </c>
    </row>
    <row r="29" spans="1:12" ht="30.75" customHeight="1">
      <c r="A29" s="309" t="s">
        <v>94</v>
      </c>
      <c r="B29" s="324"/>
      <c r="C29" s="134">
        <v>98.1</v>
      </c>
      <c r="D29" s="55">
        <v>93.5</v>
      </c>
      <c r="E29" s="134">
        <v>98.1</v>
      </c>
      <c r="F29" s="55">
        <v>93.3</v>
      </c>
      <c r="G29" s="418" t="s">
        <v>602</v>
      </c>
      <c r="H29" s="273"/>
      <c r="I29" s="134">
        <v>99.3</v>
      </c>
      <c r="J29" s="55">
        <v>101.5</v>
      </c>
      <c r="K29" s="134">
        <v>98</v>
      </c>
      <c r="L29" s="55">
        <v>101</v>
      </c>
    </row>
    <row r="30" spans="1:12" ht="27" customHeight="1">
      <c r="A30" s="309"/>
      <c r="B30" s="324"/>
      <c r="C30" s="134"/>
      <c r="D30" s="55"/>
      <c r="E30" s="134"/>
      <c r="F30" s="55"/>
      <c r="G30" s="414"/>
      <c r="H30" s="324"/>
      <c r="I30" s="134"/>
      <c r="J30" s="55"/>
      <c r="K30" s="134"/>
      <c r="L30" s="55"/>
    </row>
    <row r="31" spans="1:12" ht="30.75" customHeight="1">
      <c r="A31" s="309" t="s">
        <v>59</v>
      </c>
      <c r="B31" s="324"/>
      <c r="C31" s="134">
        <v>98.4</v>
      </c>
      <c r="D31" s="55">
        <v>98.4</v>
      </c>
      <c r="E31" s="134">
        <v>98.2</v>
      </c>
      <c r="F31" s="55">
        <v>98.7</v>
      </c>
      <c r="G31" s="414" t="s">
        <v>85</v>
      </c>
      <c r="H31" s="324"/>
      <c r="I31" s="134">
        <v>100.1</v>
      </c>
      <c r="J31" s="55">
        <v>103.1</v>
      </c>
      <c r="K31" s="134">
        <v>101.2</v>
      </c>
      <c r="L31" s="55">
        <v>104.8</v>
      </c>
    </row>
    <row r="32" spans="1:12" ht="30.75" customHeight="1">
      <c r="A32" s="309" t="s">
        <v>60</v>
      </c>
      <c r="B32" s="324"/>
      <c r="C32" s="134">
        <v>99.7</v>
      </c>
      <c r="D32" s="55">
        <v>99.3</v>
      </c>
      <c r="E32" s="134">
        <v>100</v>
      </c>
      <c r="F32" s="55">
        <v>99.2</v>
      </c>
      <c r="G32" s="414"/>
      <c r="H32" s="324"/>
      <c r="I32" s="134"/>
      <c r="J32" s="55"/>
      <c r="K32" s="134"/>
      <c r="L32" s="55"/>
    </row>
    <row r="33" spans="1:12" ht="30.75" customHeight="1">
      <c r="A33" s="309" t="s">
        <v>95</v>
      </c>
      <c r="B33" s="324"/>
      <c r="C33" s="134">
        <v>99.7</v>
      </c>
      <c r="D33" s="55">
        <v>99.8</v>
      </c>
      <c r="E33" s="134">
        <v>99.1</v>
      </c>
      <c r="F33" s="55">
        <v>98.4</v>
      </c>
      <c r="G33" s="414" t="s">
        <v>86</v>
      </c>
      <c r="H33" s="324"/>
      <c r="I33" s="134">
        <v>105.7</v>
      </c>
      <c r="J33" s="55">
        <v>104.4</v>
      </c>
      <c r="K33" s="134">
        <v>105.4</v>
      </c>
      <c r="L33" s="55">
        <v>104.4</v>
      </c>
    </row>
    <row r="34" spans="1:12" ht="30.75" customHeight="1">
      <c r="A34" s="309" t="s">
        <v>96</v>
      </c>
      <c r="B34" s="324"/>
      <c r="C34" s="134">
        <v>99.9</v>
      </c>
      <c r="D34" s="55">
        <v>99.8</v>
      </c>
      <c r="E34" s="134">
        <v>100.6</v>
      </c>
      <c r="F34" s="55">
        <v>99.8</v>
      </c>
      <c r="G34" s="414" t="s">
        <v>592</v>
      </c>
      <c r="H34" s="324"/>
      <c r="I34" s="134">
        <v>98.1</v>
      </c>
      <c r="J34" s="55">
        <v>97.2</v>
      </c>
      <c r="K34" s="134">
        <v>98.4</v>
      </c>
      <c r="L34" s="55">
        <v>97.2</v>
      </c>
    </row>
    <row r="35" spans="1:12" ht="30" customHeight="1">
      <c r="A35" s="309"/>
      <c r="B35" s="324"/>
      <c r="C35" s="134"/>
      <c r="D35" s="55"/>
      <c r="E35" s="134" t="s">
        <v>770</v>
      </c>
      <c r="F35" s="55"/>
      <c r="G35" s="414" t="s">
        <v>593</v>
      </c>
      <c r="H35" s="324"/>
      <c r="I35" s="134">
        <v>100.7</v>
      </c>
      <c r="J35" s="55">
        <v>101.2</v>
      </c>
      <c r="K35" s="134">
        <v>100.6</v>
      </c>
      <c r="L35" s="55">
        <v>101.3</v>
      </c>
    </row>
    <row r="36" spans="1:12" ht="30.75" customHeight="1" thickBot="1">
      <c r="A36" s="308" t="s">
        <v>97</v>
      </c>
      <c r="B36" s="323"/>
      <c r="C36" s="136">
        <v>99.6</v>
      </c>
      <c r="D36" s="55">
        <v>98.3</v>
      </c>
      <c r="E36" s="136">
        <v>99.6</v>
      </c>
      <c r="F36" s="55">
        <v>98</v>
      </c>
      <c r="G36" s="415" t="s">
        <v>603</v>
      </c>
      <c r="H36" s="416"/>
      <c r="I36" s="136">
        <v>96.7</v>
      </c>
      <c r="J36" s="138">
        <v>97.6</v>
      </c>
      <c r="K36" s="136">
        <v>96.6</v>
      </c>
      <c r="L36" s="138">
        <v>97.4</v>
      </c>
    </row>
    <row r="37" spans="1:12" ht="26.25" customHeight="1">
      <c r="A37" s="13" t="s">
        <v>595</v>
      </c>
      <c r="B37" s="125" t="s">
        <v>600</v>
      </c>
      <c r="C37" s="125"/>
      <c r="D37" s="125"/>
      <c r="E37" s="125"/>
      <c r="F37" s="125"/>
      <c r="G37" s="1"/>
      <c r="I37" s="13"/>
      <c r="J37" s="13"/>
      <c r="K37" s="13"/>
      <c r="L37" s="13" t="s">
        <v>222</v>
      </c>
    </row>
    <row r="38" spans="1:12" ht="20.25" customHeight="1">
      <c r="A38" s="13"/>
      <c r="B38" s="287"/>
      <c r="C38" s="335"/>
      <c r="D38" s="335"/>
      <c r="E38" s="335"/>
      <c r="F38" s="335"/>
      <c r="G38" s="411"/>
      <c r="H38" s="411"/>
      <c r="I38" s="411"/>
      <c r="J38" s="411"/>
      <c r="K38" s="411"/>
      <c r="L38" s="411"/>
    </row>
    <row r="39" spans="1:12" ht="20.25" customHeight="1">
      <c r="A39" s="13"/>
      <c r="B39" s="287"/>
      <c r="C39" s="335"/>
      <c r="D39" s="335"/>
      <c r="E39" s="335"/>
      <c r="F39" s="335"/>
      <c r="G39" s="411"/>
      <c r="H39" s="411"/>
      <c r="I39" s="411"/>
      <c r="J39" s="411"/>
      <c r="K39" s="411"/>
      <c r="L39" s="411"/>
    </row>
  </sheetData>
  <sheetProtection/>
  <mergeCells count="75">
    <mergeCell ref="G16:H16"/>
    <mergeCell ref="C3:D3"/>
    <mergeCell ref="I3:J3"/>
    <mergeCell ref="K3:L3"/>
    <mergeCell ref="G3:H5"/>
    <mergeCell ref="C4:D4"/>
    <mergeCell ref="E4:F4"/>
    <mergeCell ref="G12:H12"/>
    <mergeCell ref="G13:H13"/>
    <mergeCell ref="A17:B17"/>
    <mergeCell ref="G6:H6"/>
    <mergeCell ref="G17:H17"/>
    <mergeCell ref="G7:H7"/>
    <mergeCell ref="G8:H8"/>
    <mergeCell ref="G9:H9"/>
    <mergeCell ref="G14:H14"/>
    <mergeCell ref="G15:H15"/>
    <mergeCell ref="G10:H10"/>
    <mergeCell ref="G11:H11"/>
    <mergeCell ref="G20:H20"/>
    <mergeCell ref="A6:B6"/>
    <mergeCell ref="A7:B7"/>
    <mergeCell ref="A22:B22"/>
    <mergeCell ref="A23:B23"/>
    <mergeCell ref="A8:B8"/>
    <mergeCell ref="A9:B9"/>
    <mergeCell ref="A10:B10"/>
    <mergeCell ref="A11:B11"/>
    <mergeCell ref="A16:B16"/>
    <mergeCell ref="G23:H23"/>
    <mergeCell ref="A12:B12"/>
    <mergeCell ref="A13:B13"/>
    <mergeCell ref="A14:B14"/>
    <mergeCell ref="A15:B15"/>
    <mergeCell ref="G25:H25"/>
    <mergeCell ref="G18:H18"/>
    <mergeCell ref="G19:H19"/>
    <mergeCell ref="A18:B18"/>
    <mergeCell ref="A19:B19"/>
    <mergeCell ref="G27:H27"/>
    <mergeCell ref="G28:H28"/>
    <mergeCell ref="G29:H29"/>
    <mergeCell ref="G30:H30"/>
    <mergeCell ref="G21:H21"/>
    <mergeCell ref="A20:B20"/>
    <mergeCell ref="A21:B21"/>
    <mergeCell ref="G22:H22"/>
    <mergeCell ref="A27:B27"/>
    <mergeCell ref="A28:B28"/>
    <mergeCell ref="G35:H35"/>
    <mergeCell ref="G36:H36"/>
    <mergeCell ref="G32:H32"/>
    <mergeCell ref="G33:H33"/>
    <mergeCell ref="G34:H34"/>
    <mergeCell ref="G31:H31"/>
    <mergeCell ref="G24:H24"/>
    <mergeCell ref="G26:H26"/>
    <mergeCell ref="A33:B33"/>
    <mergeCell ref="A34:B34"/>
    <mergeCell ref="A31:B31"/>
    <mergeCell ref="A24:B24"/>
    <mergeCell ref="A25:B25"/>
    <mergeCell ref="A26:B26"/>
    <mergeCell ref="A29:B29"/>
    <mergeCell ref="A30:B30"/>
    <mergeCell ref="B38:L38"/>
    <mergeCell ref="B39:L39"/>
    <mergeCell ref="A1:L1"/>
    <mergeCell ref="I4:J4"/>
    <mergeCell ref="K4:L4"/>
    <mergeCell ref="E3:F3"/>
    <mergeCell ref="A3:B5"/>
    <mergeCell ref="A36:B36"/>
    <mergeCell ref="A32:B32"/>
    <mergeCell ref="A35:B35"/>
  </mergeCells>
  <printOptions horizontalCentered="1"/>
  <pageMargins left="0.47" right="0.38" top="0.47" bottom="0.43" header="0.8" footer="0.48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80" zoomScaleNormal="80" zoomScalePageLayoutView="0" workbookViewId="0" topLeftCell="A13">
      <selection activeCell="N30" sqref="N30"/>
    </sheetView>
  </sheetViews>
  <sheetFormatPr defaultColWidth="3.625" defaultRowHeight="30" customHeight="1"/>
  <cols>
    <col min="1" max="1" width="4.25390625" style="2" customWidth="1"/>
    <col min="2" max="2" width="8.625" style="2" customWidth="1"/>
    <col min="3" max="4" width="3.625" style="2" customWidth="1"/>
    <col min="5" max="5" width="8.625" style="2" customWidth="1"/>
    <col min="6" max="9" width="15.625" style="2" customWidth="1"/>
    <col min="10" max="16384" width="3.625" style="2" customWidth="1"/>
  </cols>
  <sheetData>
    <row r="1" spans="1:9" ht="31.5" customHeight="1">
      <c r="A1" s="294" t="s">
        <v>446</v>
      </c>
      <c r="B1" s="294"/>
      <c r="C1" s="294"/>
      <c r="D1" s="294"/>
      <c r="E1" s="294"/>
      <c r="F1" s="294"/>
      <c r="G1" s="294"/>
      <c r="H1" s="294"/>
      <c r="I1" s="294"/>
    </row>
    <row r="2" ht="15" customHeight="1" thickBot="1"/>
    <row r="3" spans="1:9" ht="30" customHeight="1">
      <c r="A3" s="267" t="s">
        <v>210</v>
      </c>
      <c r="B3" s="333"/>
      <c r="C3" s="333"/>
      <c r="D3" s="333"/>
      <c r="E3" s="333"/>
      <c r="F3" s="333" t="s">
        <v>586</v>
      </c>
      <c r="G3" s="333"/>
      <c r="H3" s="333" t="s">
        <v>588</v>
      </c>
      <c r="I3" s="295"/>
    </row>
    <row r="4" spans="1:9" ht="30" customHeight="1">
      <c r="A4" s="339"/>
      <c r="B4" s="340"/>
      <c r="C4" s="340"/>
      <c r="D4" s="340"/>
      <c r="E4" s="340"/>
      <c r="F4" s="6" t="s">
        <v>596</v>
      </c>
      <c r="G4" s="6" t="s">
        <v>211</v>
      </c>
      <c r="H4" s="6" t="s">
        <v>596</v>
      </c>
      <c r="I4" s="139" t="s">
        <v>211</v>
      </c>
    </row>
    <row r="5" spans="1:9" ht="26.25" customHeight="1" hidden="1">
      <c r="A5" s="373" t="s">
        <v>346</v>
      </c>
      <c r="B5" s="373"/>
      <c r="C5" s="140" t="s">
        <v>205</v>
      </c>
      <c r="D5" s="141" t="s">
        <v>202</v>
      </c>
      <c r="E5" s="52" t="s">
        <v>288</v>
      </c>
      <c r="F5" s="122">
        <v>97</v>
      </c>
      <c r="G5" s="122">
        <v>95.5</v>
      </c>
      <c r="H5" s="122">
        <v>87.4</v>
      </c>
      <c r="I5" s="122">
        <v>89.1</v>
      </c>
    </row>
    <row r="6" spans="1:9" ht="26.25" customHeight="1">
      <c r="A6" s="272" t="s">
        <v>212</v>
      </c>
      <c r="B6" s="272"/>
      <c r="C6" s="140"/>
      <c r="D6" s="141" t="s">
        <v>583</v>
      </c>
      <c r="E6" s="52" t="s">
        <v>213</v>
      </c>
      <c r="F6" s="122">
        <v>97.6</v>
      </c>
      <c r="G6" s="122">
        <v>96.7</v>
      </c>
      <c r="H6" s="122">
        <v>87.6</v>
      </c>
      <c r="I6" s="122">
        <v>89.8</v>
      </c>
    </row>
    <row r="7" spans="1:9" ht="26.25" customHeight="1">
      <c r="A7" s="272"/>
      <c r="B7" s="272"/>
      <c r="C7" s="140"/>
      <c r="D7" s="141" t="s">
        <v>201</v>
      </c>
      <c r="E7" s="52"/>
      <c r="F7" s="122">
        <v>98.5</v>
      </c>
      <c r="G7" s="122">
        <v>97.6</v>
      </c>
      <c r="H7" s="122">
        <v>88.4</v>
      </c>
      <c r="I7" s="122">
        <v>90</v>
      </c>
    </row>
    <row r="8" spans="3:9" ht="26.25" customHeight="1">
      <c r="C8" s="140"/>
      <c r="D8" s="141" t="s">
        <v>202</v>
      </c>
      <c r="E8" s="52"/>
      <c r="F8" s="122">
        <v>98.7</v>
      </c>
      <c r="G8" s="122">
        <v>99.2</v>
      </c>
      <c r="H8" s="122">
        <v>88.1</v>
      </c>
      <c r="I8" s="122">
        <v>91.8</v>
      </c>
    </row>
    <row r="9" spans="1:9" ht="26.25" customHeight="1">
      <c r="A9" s="373"/>
      <c r="B9" s="373"/>
      <c r="C9" s="140"/>
      <c r="D9" s="141" t="s">
        <v>203</v>
      </c>
      <c r="E9" s="52"/>
      <c r="F9" s="122">
        <v>98.3</v>
      </c>
      <c r="G9" s="122">
        <v>99.1</v>
      </c>
      <c r="H9" s="122">
        <v>87.5</v>
      </c>
      <c r="I9" s="122">
        <v>91.7</v>
      </c>
    </row>
    <row r="10" spans="1:9" ht="26.25" customHeight="1">
      <c r="A10" s="373"/>
      <c r="B10" s="373"/>
      <c r="C10" s="140"/>
      <c r="D10" s="141" t="s">
        <v>204</v>
      </c>
      <c r="E10" s="52"/>
      <c r="F10" s="122">
        <v>98.3</v>
      </c>
      <c r="G10" s="122">
        <v>99.2</v>
      </c>
      <c r="H10" s="122">
        <v>88</v>
      </c>
      <c r="I10" s="122">
        <v>92.1</v>
      </c>
    </row>
    <row r="11" spans="1:9" ht="26.25" customHeight="1">
      <c r="A11" s="272"/>
      <c r="B11" s="272"/>
      <c r="C11" s="140"/>
      <c r="D11" s="141" t="s">
        <v>205</v>
      </c>
      <c r="E11" s="52"/>
      <c r="F11" s="122">
        <v>97.6</v>
      </c>
      <c r="G11" s="122">
        <v>98</v>
      </c>
      <c r="H11" s="122">
        <v>87.1</v>
      </c>
      <c r="I11" s="122">
        <v>91.1</v>
      </c>
    </row>
    <row r="12" spans="1:9" ht="26.25" customHeight="1">
      <c r="A12" s="272"/>
      <c r="B12" s="272"/>
      <c r="C12" s="140"/>
      <c r="D12" s="141" t="s">
        <v>206</v>
      </c>
      <c r="E12" s="52"/>
      <c r="F12" s="122">
        <v>97.2</v>
      </c>
      <c r="G12" s="122">
        <v>97.8</v>
      </c>
      <c r="H12" s="122">
        <v>87.4</v>
      </c>
      <c r="I12" s="122">
        <v>91</v>
      </c>
    </row>
    <row r="13" spans="1:9" ht="26.25" customHeight="1">
      <c r="A13" s="272"/>
      <c r="B13" s="272"/>
      <c r="C13" s="140"/>
      <c r="D13" s="141" t="s">
        <v>207</v>
      </c>
      <c r="E13" s="52"/>
      <c r="F13" s="122">
        <v>97.7</v>
      </c>
      <c r="G13" s="122">
        <v>99.2</v>
      </c>
      <c r="H13" s="122">
        <v>87.5</v>
      </c>
      <c r="I13" s="122">
        <v>92.2</v>
      </c>
    </row>
    <row r="14" spans="1:9" ht="26.25" customHeight="1">
      <c r="A14" s="272"/>
      <c r="B14" s="272"/>
      <c r="C14" s="140"/>
      <c r="D14" s="141" t="s">
        <v>208</v>
      </c>
      <c r="E14" s="52"/>
      <c r="F14" s="122">
        <v>98.2</v>
      </c>
      <c r="G14" s="122">
        <v>100.2</v>
      </c>
      <c r="H14" s="122">
        <v>88.3</v>
      </c>
      <c r="I14" s="122">
        <v>92.9</v>
      </c>
    </row>
    <row r="15" spans="1:9" ht="26.25" customHeight="1">
      <c r="A15" s="272"/>
      <c r="B15" s="272"/>
      <c r="C15" s="140" t="s">
        <v>2</v>
      </c>
      <c r="D15" s="141" t="s">
        <v>209</v>
      </c>
      <c r="E15" s="52"/>
      <c r="F15" s="122">
        <v>98.4</v>
      </c>
      <c r="G15" s="122">
        <v>100.2</v>
      </c>
      <c r="H15" s="122">
        <v>88.6</v>
      </c>
      <c r="I15" s="122">
        <v>93</v>
      </c>
    </row>
    <row r="16" spans="1:9" ht="26.25" customHeight="1">
      <c r="A16" s="272"/>
      <c r="B16" s="272"/>
      <c r="C16" s="140" t="s">
        <v>2</v>
      </c>
      <c r="D16" s="141" t="s">
        <v>2</v>
      </c>
      <c r="E16" s="52"/>
      <c r="F16" s="122">
        <v>98.9</v>
      </c>
      <c r="G16" s="122">
        <v>100.5</v>
      </c>
      <c r="H16" s="122">
        <v>89.1</v>
      </c>
      <c r="I16" s="122">
        <v>93.6</v>
      </c>
    </row>
    <row r="17" spans="1:9" ht="26.25" customHeight="1">
      <c r="A17" s="272"/>
      <c r="B17" s="272"/>
      <c r="C17" s="140" t="s">
        <v>2</v>
      </c>
      <c r="D17" s="141" t="s">
        <v>201</v>
      </c>
      <c r="E17" s="52"/>
      <c r="F17" s="122">
        <v>99.6</v>
      </c>
      <c r="G17" s="122">
        <v>100.7</v>
      </c>
      <c r="H17" s="122">
        <v>90.9</v>
      </c>
      <c r="I17" s="122">
        <v>94.1</v>
      </c>
    </row>
    <row r="18" spans="1:9" ht="26.25" customHeight="1">
      <c r="A18" s="272"/>
      <c r="B18" s="272"/>
      <c r="C18" s="140" t="s">
        <v>2</v>
      </c>
      <c r="D18" s="141" t="s">
        <v>147</v>
      </c>
      <c r="E18" s="52"/>
      <c r="F18" s="122">
        <v>99.3</v>
      </c>
      <c r="G18" s="122">
        <v>100.5</v>
      </c>
      <c r="H18" s="122">
        <v>90.6</v>
      </c>
      <c r="I18" s="122">
        <v>93.4</v>
      </c>
    </row>
    <row r="19" spans="1:9" ht="26.25" customHeight="1">
      <c r="A19" s="272"/>
      <c r="B19" s="272"/>
      <c r="C19" s="140" t="s">
        <v>2</v>
      </c>
      <c r="D19" s="141" t="s">
        <v>203</v>
      </c>
      <c r="E19" s="52"/>
      <c r="F19" s="122">
        <v>99.5</v>
      </c>
      <c r="G19" s="122">
        <v>99.7</v>
      </c>
      <c r="H19" s="122">
        <v>90.6</v>
      </c>
      <c r="I19" s="122">
        <v>92.1</v>
      </c>
    </row>
    <row r="20" spans="1:9" ht="26.25" customHeight="1">
      <c r="A20" s="373"/>
      <c r="B20" s="373"/>
      <c r="C20" s="140" t="s">
        <v>2</v>
      </c>
      <c r="D20" s="141" t="s">
        <v>204</v>
      </c>
      <c r="E20" s="52"/>
      <c r="F20" s="122">
        <v>99.8</v>
      </c>
      <c r="G20" s="122">
        <v>99.2</v>
      </c>
      <c r="H20" s="122">
        <v>90.6</v>
      </c>
      <c r="I20" s="122">
        <v>91.3</v>
      </c>
    </row>
    <row r="21" spans="1:9" ht="26.25" customHeight="1">
      <c r="A21" s="1"/>
      <c r="B21" s="1"/>
      <c r="C21" s="140" t="s">
        <v>2</v>
      </c>
      <c r="D21" s="141" t="s">
        <v>205</v>
      </c>
      <c r="E21" s="1"/>
      <c r="F21" s="142">
        <v>100.5</v>
      </c>
      <c r="G21" s="122">
        <v>100.8</v>
      </c>
      <c r="H21" s="122">
        <v>91</v>
      </c>
      <c r="I21" s="122">
        <v>92.7</v>
      </c>
    </row>
    <row r="22" spans="1:9" ht="26.25" customHeight="1">
      <c r="A22" s="1"/>
      <c r="B22" s="1"/>
      <c r="C22" s="140" t="s">
        <v>2</v>
      </c>
      <c r="D22" s="141" t="s">
        <v>159</v>
      </c>
      <c r="E22" s="1"/>
      <c r="F22" s="142">
        <v>100</v>
      </c>
      <c r="G22" s="122">
        <v>101.7</v>
      </c>
      <c r="H22" s="122">
        <v>90.1</v>
      </c>
      <c r="I22" s="122">
        <v>94.1</v>
      </c>
    </row>
    <row r="23" spans="1:9" ht="26.25" customHeight="1">
      <c r="A23" s="1"/>
      <c r="B23" s="1"/>
      <c r="C23" s="140" t="s">
        <v>2</v>
      </c>
      <c r="D23" s="141" t="s">
        <v>161</v>
      </c>
      <c r="E23" s="1"/>
      <c r="F23" s="142">
        <v>99.7</v>
      </c>
      <c r="G23" s="122">
        <v>101.5</v>
      </c>
      <c r="H23" s="122">
        <v>89.8</v>
      </c>
      <c r="I23" s="122">
        <v>93.8</v>
      </c>
    </row>
    <row r="24" spans="1:9" ht="26.25" customHeight="1">
      <c r="A24" s="1"/>
      <c r="B24" s="1"/>
      <c r="C24" s="140" t="s">
        <v>2</v>
      </c>
      <c r="D24" s="141" t="s">
        <v>208</v>
      </c>
      <c r="E24" s="1"/>
      <c r="F24" s="142">
        <v>100.1</v>
      </c>
      <c r="G24" s="122">
        <v>102.1</v>
      </c>
      <c r="H24" s="122">
        <v>90.2</v>
      </c>
      <c r="I24" s="122">
        <v>94.2</v>
      </c>
    </row>
    <row r="25" spans="1:9" ht="26.25" customHeight="1">
      <c r="A25" s="1"/>
      <c r="B25" s="1"/>
      <c r="C25" s="140" t="s">
        <v>201</v>
      </c>
      <c r="D25" s="141" t="s">
        <v>209</v>
      </c>
      <c r="E25" s="1"/>
      <c r="F25" s="142">
        <v>100.1</v>
      </c>
      <c r="G25" s="116">
        <v>103</v>
      </c>
      <c r="H25" s="116">
        <v>90.7</v>
      </c>
      <c r="I25" s="116">
        <v>95.5</v>
      </c>
    </row>
    <row r="26" spans="1:9" ht="26.25" customHeight="1">
      <c r="A26" s="1"/>
      <c r="B26" s="1"/>
      <c r="C26" s="140" t="s">
        <v>201</v>
      </c>
      <c r="D26" s="141" t="s">
        <v>2</v>
      </c>
      <c r="E26" s="1"/>
      <c r="F26" s="142">
        <v>100.6</v>
      </c>
      <c r="G26" s="116">
        <v>105</v>
      </c>
      <c r="H26" s="116">
        <v>91.4</v>
      </c>
      <c r="I26" s="116">
        <v>97.6</v>
      </c>
    </row>
    <row r="27" spans="1:9" ht="26.25" customHeight="1">
      <c r="A27" s="1"/>
      <c r="B27" s="1"/>
      <c r="C27" s="140" t="s">
        <v>201</v>
      </c>
      <c r="D27" s="141" t="s">
        <v>201</v>
      </c>
      <c r="E27" s="1"/>
      <c r="F27" s="142">
        <v>98.9</v>
      </c>
      <c r="G27" s="116">
        <v>101</v>
      </c>
      <c r="H27" s="116" t="s">
        <v>587</v>
      </c>
      <c r="I27" s="116" t="s">
        <v>587</v>
      </c>
    </row>
    <row r="28" spans="1:9" ht="26.25" customHeight="1">
      <c r="A28" s="1"/>
      <c r="B28" s="1"/>
      <c r="C28" s="140" t="s">
        <v>201</v>
      </c>
      <c r="D28" s="141" t="s">
        <v>202</v>
      </c>
      <c r="E28" s="1"/>
      <c r="F28" s="142">
        <v>97.8</v>
      </c>
      <c r="G28" s="116">
        <v>99.1</v>
      </c>
      <c r="H28" s="116" t="s">
        <v>587</v>
      </c>
      <c r="I28" s="116" t="s">
        <v>587</v>
      </c>
    </row>
    <row r="29" spans="1:9" ht="26.25" customHeight="1">
      <c r="A29" s="1"/>
      <c r="B29" s="1"/>
      <c r="C29" s="140" t="s">
        <v>201</v>
      </c>
      <c r="D29" s="141" t="s">
        <v>203</v>
      </c>
      <c r="E29" s="1"/>
      <c r="F29" s="142">
        <v>98.6</v>
      </c>
      <c r="G29" s="116">
        <v>100.2</v>
      </c>
      <c r="H29" s="116" t="s">
        <v>587</v>
      </c>
      <c r="I29" s="116" t="s">
        <v>587</v>
      </c>
    </row>
    <row r="30" spans="1:9" s="12" customFormat="1" ht="26.25" customHeight="1" thickBot="1">
      <c r="A30" s="250"/>
      <c r="B30" s="9"/>
      <c r="C30" s="143" t="s">
        <v>144</v>
      </c>
      <c r="D30" s="144" t="s">
        <v>153</v>
      </c>
      <c r="F30" s="251">
        <v>98.2</v>
      </c>
      <c r="G30" s="89">
        <v>100.2</v>
      </c>
      <c r="H30" s="116" t="s">
        <v>587</v>
      </c>
      <c r="I30" s="116" t="s">
        <v>587</v>
      </c>
    </row>
    <row r="31" spans="1:9" ht="30" customHeight="1">
      <c r="A31" s="1" t="s">
        <v>595</v>
      </c>
      <c r="B31" s="282" t="s">
        <v>597</v>
      </c>
      <c r="C31" s="376"/>
      <c r="D31" s="376"/>
      <c r="E31" s="376"/>
      <c r="F31" s="376"/>
      <c r="G31" s="280" t="s">
        <v>365</v>
      </c>
      <c r="H31" s="349"/>
      <c r="I31" s="349"/>
    </row>
    <row r="32" spans="1:9" ht="20.25" customHeight="1">
      <c r="A32" s="145" t="s">
        <v>598</v>
      </c>
      <c r="B32" s="287" t="s">
        <v>367</v>
      </c>
      <c r="C32" s="335"/>
      <c r="D32" s="335"/>
      <c r="E32" s="335"/>
      <c r="F32" s="335"/>
      <c r="G32" s="335"/>
      <c r="H32" s="335"/>
      <c r="I32" s="335"/>
    </row>
    <row r="33" spans="1:9" ht="20.25" customHeight="1">
      <c r="A33" s="1"/>
      <c r="B33" s="287" t="s">
        <v>590</v>
      </c>
      <c r="C33" s="335"/>
      <c r="D33" s="335"/>
      <c r="E33" s="335"/>
      <c r="F33" s="335"/>
      <c r="G33" s="335"/>
      <c r="H33" s="335"/>
      <c r="I33" s="335"/>
    </row>
    <row r="34" spans="1:9" ht="20.25" customHeight="1">
      <c r="A34" s="145" t="s">
        <v>599</v>
      </c>
      <c r="B34" s="287" t="s">
        <v>589</v>
      </c>
      <c r="C34" s="335"/>
      <c r="D34" s="335"/>
      <c r="E34" s="335"/>
      <c r="F34" s="335"/>
      <c r="G34" s="335"/>
      <c r="H34" s="335"/>
      <c r="I34" s="335"/>
    </row>
    <row r="35" spans="1:9" ht="20.25" customHeight="1">
      <c r="A35" s="1"/>
      <c r="B35" s="287" t="s">
        <v>594</v>
      </c>
      <c r="C35" s="335"/>
      <c r="D35" s="335"/>
      <c r="E35" s="335"/>
      <c r="F35" s="335"/>
      <c r="G35" s="335"/>
      <c r="H35" s="335"/>
      <c r="I35" s="335"/>
    </row>
  </sheetData>
  <sheetProtection/>
  <mergeCells count="25">
    <mergeCell ref="A17:B17"/>
    <mergeCell ref="A15:B15"/>
    <mergeCell ref="A18:B18"/>
    <mergeCell ref="B33:I33"/>
    <mergeCell ref="B32:I32"/>
    <mergeCell ref="A19:B19"/>
    <mergeCell ref="B31:F31"/>
    <mergeCell ref="G31:I31"/>
    <mergeCell ref="A20:B20"/>
    <mergeCell ref="A13:B13"/>
    <mergeCell ref="A14:B14"/>
    <mergeCell ref="A10:B10"/>
    <mergeCell ref="A11:B11"/>
    <mergeCell ref="A12:B12"/>
    <mergeCell ref="A9:B9"/>
    <mergeCell ref="B34:I34"/>
    <mergeCell ref="B35:I35"/>
    <mergeCell ref="A1:I1"/>
    <mergeCell ref="A5:B5"/>
    <mergeCell ref="A7:B7"/>
    <mergeCell ref="H3:I3"/>
    <mergeCell ref="A3:E4"/>
    <mergeCell ref="F3:G3"/>
    <mergeCell ref="A6:B6"/>
    <mergeCell ref="A16:B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2015-03-03T05:30:44Z</cp:lastPrinted>
  <dcterms:created xsi:type="dcterms:W3CDTF">2001-02-02T02:05:24Z</dcterms:created>
  <dcterms:modified xsi:type="dcterms:W3CDTF">2015-05-11T05:12:11Z</dcterms:modified>
  <cp:category/>
  <cp:version/>
  <cp:contentType/>
  <cp:contentStatus/>
</cp:coreProperties>
</file>