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50" windowWidth="14940" windowHeight="8925" tabRatio="849" activeTab="0"/>
  </bookViews>
  <sheets>
    <sheet name="見出し" sheetId="1" r:id="rId1"/>
    <sheet name="1～4" sheetId="2" r:id="rId2"/>
    <sheet name="5" sheetId="3" r:id="rId3"/>
    <sheet name="6" sheetId="4" r:id="rId4"/>
    <sheet name="7" sheetId="5" r:id="rId5"/>
    <sheet name="8.9" sheetId="6" r:id="rId6"/>
    <sheet name="10.11" sheetId="7" r:id="rId7"/>
  </sheets>
  <definedNames>
    <definedName name="_xlnm.Print_Area" localSheetId="1">'1～4'!$A$1:$BM$51</definedName>
    <definedName name="_xlnm.Print_Area" localSheetId="2">'5'!$A$1:$Y$29</definedName>
    <definedName name="_xlnm.Print_Area" localSheetId="5">'8.9'!$A$1:$Y$41</definedName>
    <definedName name="_xlnm.Print_Area" localSheetId="0">'見出し'!$A$1:$N$21</definedName>
  </definedNames>
  <calcPr fullCalcOnLoad="1"/>
</workbook>
</file>

<file path=xl/comments6.xml><?xml version="1.0" encoding="utf-8"?>
<comments xmlns="http://schemas.openxmlformats.org/spreadsheetml/2006/main">
  <authors>
    <author>別府市</author>
  </authors>
  <commentList>
    <comment ref="K34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<sst xmlns="http://schemas.openxmlformats.org/spreadsheetml/2006/main" count="540" uniqueCount="309">
  <si>
    <t>－</t>
  </si>
  <si>
    <t>キャンプ場</t>
  </si>
  <si>
    <t>その他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</si>
  <si>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</si>
  <si>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</si>
  <si>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</si>
  <si>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</si>
  <si>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</si>
  <si>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</si>
  <si>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</si>
  <si>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</si>
  <si>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</si>
  <si>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</si>
  <si>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</si>
  <si>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</si>
  <si>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</si>
  <si>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</si>
  <si>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</si>
  <si>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</si>
  <si>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許　可</t>
  </si>
  <si>
    <t>不許可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</si>
  <si>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</si>
  <si>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</si>
  <si>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</si>
  <si>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</si>
  <si>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</si>
  <si>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</si>
  <si>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</si>
  <si>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</si>
  <si>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</si>
  <si>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</si>
  <si>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</si>
  <si>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</si>
  <si>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</si>
  <si>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</si>
  <si>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</si>
  <si>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</si>
  <si>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</si>
  <si>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</si>
  <si>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</si>
  <si>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</si>
  <si>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</si>
  <si>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</si>
  <si>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</si>
  <si>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</si>
  <si>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</si>
  <si>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</si>
  <si>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　　　温　　　　　　泉　　　　　　の　　　　　　状　　　　　　況</t>
  </si>
  <si>
    <t>温　　度　　別　　源　　泉　　数</t>
  </si>
  <si>
    <t>計</t>
  </si>
  <si>
    <t>自　　　　噴</t>
  </si>
  <si>
    <t>動　　　　力</t>
  </si>
  <si>
    <t>４２℃以上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</si>
  <si>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</si>
  <si>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</si>
  <si>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</si>
  <si>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</si>
  <si>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</si>
  <si>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</si>
  <si>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</si>
  <si>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</si>
  <si>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</si>
  <si>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</si>
  <si>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</si>
  <si>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</si>
  <si>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</si>
  <si>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</si>
  <si>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－</t>
  </si>
  <si>
    <t>年　度　・　温　泉　地　名</t>
  </si>
  <si>
    <t>各年度末日現在</t>
  </si>
  <si>
    <t>浜 田 温 泉</t>
  </si>
  <si>
    <t>市　　町　　村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</si>
  <si>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</si>
  <si>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</si>
  <si>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</si>
  <si>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</si>
  <si>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</si>
  <si>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</si>
  <si>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</si>
  <si>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</si>
  <si>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</si>
  <si>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</si>
  <si>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１４．観 光 お よ び 温 泉</t>
  </si>
  <si>
    <t>　　 入　　　　 込　　　　 表　　　　 （ 推　　計 ）</t>
  </si>
  <si>
    <t>（単位 ： 人）</t>
  </si>
  <si>
    <t>区　　　分</t>
  </si>
  <si>
    <t>一般客</t>
  </si>
  <si>
    <t>一　　　般</t>
  </si>
  <si>
    <t>修学旅行客</t>
  </si>
  <si>
    <t>修学旅行</t>
  </si>
  <si>
    <t>月別比</t>
  </si>
  <si>
    <t>月別比 （％）</t>
  </si>
  <si>
    <t>（単位 ： 人 ・ ％）</t>
  </si>
  <si>
    <t>（単位 ： 軒 ・ 人）</t>
  </si>
  <si>
    <t>増 減（Ｂ）－（Ａ）</t>
  </si>
  <si>
    <t>前　年　対　比</t>
  </si>
  <si>
    <t>宿　　　泊　　　施　　　設</t>
  </si>
  <si>
    <t>軒　　　　　　　　数</t>
  </si>
  <si>
    <t>収　　容　　人　　員</t>
  </si>
  <si>
    <t>人　　　員</t>
  </si>
  <si>
    <t>比　　　率</t>
  </si>
  <si>
    <t>宿泊客</t>
  </si>
  <si>
    <t>日帰り客</t>
  </si>
  <si>
    <t>　　　　消　　　　　　　　費　　　　　　　　状　　　　　　　　況</t>
  </si>
  <si>
    <t>（単位 ： 千人 ・ 千円 ・ ％）</t>
  </si>
  <si>
    <t>人　　員</t>
  </si>
  <si>
    <t>消　　費　　額</t>
  </si>
  <si>
    <t>消 費 額</t>
  </si>
  <si>
    <t>宿　泊　客</t>
  </si>
  <si>
    <t>日 帰 り 客</t>
  </si>
  <si>
    <t>１人あたり</t>
  </si>
  <si>
    <t>平均消費額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</si>
  <si>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</si>
  <si>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</si>
  <si>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</si>
  <si>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</si>
  <si>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</si>
  <si>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</si>
  <si>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・</t>
  </si>
  <si>
    <t>スギノイパレス</t>
  </si>
  <si>
    <t>アクアビ－ト</t>
  </si>
  <si>
    <t>志高野営場</t>
  </si>
  <si>
    <t>別府りんご園</t>
  </si>
  <si>
    <t>関の江海水浴場</t>
  </si>
  <si>
    <t>神楽女湖菖蒲園</t>
  </si>
  <si>
    <t>地獄めぐり</t>
  </si>
  <si>
    <t>別府市美術館</t>
  </si>
  <si>
    <t>別府市竹細工伝統産業会館</t>
  </si>
  <si>
    <t>【注】 宿泊施設については、別府市旅館 ・ ホテル組合連合会に加盟 ・ 非加盟の施設の合計。</t>
  </si>
  <si>
    <t>　
　月　
　　　　　年次・区分</t>
  </si>
  <si>
    <t>【注】</t>
  </si>
  <si>
    <t>【注】 湧出量は利用 ・ 未利用の計を(  )で表示。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</si>
  <si>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</si>
  <si>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</si>
  <si>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</si>
  <si>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</si>
  <si>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</si>
  <si>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</si>
  <si>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旅館・ホテル</t>
  </si>
  <si>
    <t>民宿</t>
  </si>
  <si>
    <t>公共宿泊施設</t>
  </si>
  <si>
    <t>社会教育施設</t>
  </si>
  <si>
    <t xml:space="preserve"> 総　　　　　　　　　　　　   数</t>
  </si>
  <si>
    <t>平 成１７ 年 度</t>
  </si>
  <si>
    <t>年</t>
  </si>
  <si>
    <t>１０</t>
  </si>
  <si>
    <t>１１</t>
  </si>
  <si>
    <t>１２</t>
  </si>
  <si>
    <t>平成</t>
  </si>
  <si>
    <t>…</t>
  </si>
  <si>
    <t>資料 … 西日本高速道路㈱</t>
  </si>
  <si>
    <t xml:space="preserve"> 【注】 （　）の数字は冷泉数（２５℃未満）で本数に含む。　　</t>
  </si>
  <si>
    <t>平成１８年</t>
  </si>
  <si>
    <t>中南アメリカ</t>
  </si>
  <si>
    <t>市営温泉有料入浴者数の推移</t>
  </si>
  <si>
    <t>平 成１８ 年 度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</si>
  <si>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</si>
  <si>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</si>
  <si>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</si>
  <si>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</si>
  <si>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</si>
  <si>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</si>
  <si>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</si>
  <si>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</si>
  <si>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</si>
  <si>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　 ※　平成１９年版統計書より、項目を新市町村に変更。</t>
  </si>
  <si>
    <t>元</t>
  </si>
  <si>
    <t>日</t>
  </si>
  <si>
    <t>湯布院</t>
  </si>
  <si>
    <t>別府間開通</t>
  </si>
  <si>
    <t>別府</t>
  </si>
  <si>
    <t>大分間開通</t>
  </si>
  <si>
    <t>日出ジャンクション</t>
  </si>
  <si>
    <t>速見間開通</t>
  </si>
  <si>
    <t>（宇佐別府道路と連結）</t>
  </si>
  <si>
    <t>近鉄・別府ロ－プウェイ</t>
  </si>
  <si>
    <t>アフリカンサファリ</t>
  </si>
  <si>
    <t>グロ－バルタワ－</t>
  </si>
  <si>
    <t>ビ－コンプラザ</t>
  </si>
  <si>
    <t>うみたまご</t>
  </si>
  <si>
    <t>対前年増減率 （％）</t>
  </si>
  <si>
    <t>　　　　</t>
  </si>
  <si>
    <t>　　　　</t>
  </si>
  <si>
    <t>　　　 　　「その他」 ： 湯布院町、天瀬町、直入町、久住町、耶馬溪町、本耶馬渓町、山国町、国見町、真玉町、庄内町を含む。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</si>
  <si>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</si>
  <si>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</si>
  <si>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</si>
  <si>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</si>
  <si>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</si>
  <si>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</si>
  <si>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</si>
  <si>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</si>
  <si>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</si>
  <si>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</si>
  <si>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</si>
  <si>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</si>
  <si>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２．　　観　光　客　の　宿　泊　・　日　帰　り　状　況</t>
  </si>
  <si>
    <t>３．　　観　　　　　　　　光　　　　　　　　客　　　　　　　　の　　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</si>
  <si>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</si>
  <si>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</si>
  <si>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</si>
  <si>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７．　　別　　府　　Ｉ　　Ｃ　　利　　用　　状　　況</t>
  </si>
  <si>
    <t>８．　　県 下 市 町 村 別 ・ 温 泉 孔 数 の 推 移</t>
  </si>
  <si>
    <t>１０．　　所　　　　　　在　　　　　　地　　　　　　別　　　　　　・　　　</t>
  </si>
  <si>
    <t>１１．　　市　　　　　営　　　　　温　　　　　泉　　　　　有　　　　　料　　　</t>
  </si>
  <si>
    <t>年次別温泉掘さくなどの許可申請処理状況</t>
  </si>
  <si>
    <t>９．　　年次別温泉掘さくなどの許可申請処理状況</t>
  </si>
  <si>
    <t>入</t>
  </si>
  <si>
    <t>出</t>
  </si>
  <si>
    <t>１　日　平　均</t>
  </si>
  <si>
    <t>２０</t>
  </si>
  <si>
    <t>１８</t>
  </si>
  <si>
    <t>（％）</t>
  </si>
  <si>
    <t>資料 … 観光まちづくり課</t>
  </si>
  <si>
    <t>１９</t>
  </si>
  <si>
    <t>－</t>
  </si>
  <si>
    <t>平成１９年</t>
  </si>
  <si>
    <t>平　成</t>
  </si>
  <si>
    <t>平 成１９ 年 度</t>
  </si>
  <si>
    <t>７</t>
  </si>
  <si>
    <t>６</t>
  </si>
  <si>
    <t>資料 …保健所報（東部保健所）</t>
  </si>
  <si>
    <t>セントレジャー城島高原パーク</t>
  </si>
  <si>
    <t>※ 平成１８年「１人あたり平均消費額」の数値を修正。</t>
  </si>
  <si>
    <t>平　　成</t>
  </si>
  <si>
    <t>２</t>
  </si>
  <si>
    <t>０</t>
  </si>
  <si>
    <t>－</t>
  </si>
  <si>
    <t>２</t>
  </si>
  <si>
    <t>０</t>
  </si>
  <si>
    <t>平　 成　 １９　 年　（ A ）</t>
  </si>
  <si>
    <t>平　 成　 ２０ 年　（ Ｂ ）</t>
  </si>
  <si>
    <t>平成２０年１２月末現在</t>
  </si>
  <si>
    <t>平　　　　　　　成　      　　　　　　１８　　　　　　　年</t>
  </si>
  <si>
    <t>平　　　　　　　成　　　　　　　２０　　　　　　年</t>
  </si>
  <si>
    <t>指数平成１８年＝１００</t>
  </si>
  <si>
    <t>ペンション</t>
  </si>
  <si>
    <t>－</t>
  </si>
  <si>
    <t>１９　　　　　　　年</t>
  </si>
  <si>
    <t>平　　　　　　　成</t>
  </si>
  <si>
    <t>平成２０年</t>
  </si>
  <si>
    <t>アジア</t>
  </si>
  <si>
    <t>【注】「香港」を「中国」に含む。</t>
  </si>
  <si>
    <t>平 成２０ 年 度</t>
  </si>
  <si>
    <t>　　　 源泉数・湧出量は浴用・飲用利用分の数値とする。</t>
  </si>
  <si>
    <t>（単位 ： 台）</t>
  </si>
  <si>
    <t>１</t>
  </si>
  <si>
    <t>７</t>
  </si>
  <si>
    <t>８</t>
  </si>
  <si>
    <t>９</t>
  </si>
  <si>
    <t>２</t>
  </si>
  <si>
    <t>３</t>
  </si>
  <si>
    <t>４</t>
  </si>
  <si>
    <t>５</t>
  </si>
  <si>
    <t>６</t>
  </si>
  <si>
    <t>０</t>
  </si>
  <si>
    <t>２０</t>
  </si>
  <si>
    <t>…</t>
  </si>
  <si>
    <t>～</t>
  </si>
  <si>
    <t>４</t>
  </si>
  <si>
    <t>１２</t>
  </si>
  <si>
    <t>３</t>
  </si>
  <si>
    <t>６</t>
  </si>
  <si>
    <t>１５</t>
  </si>
  <si>
    <t>※ 平成１９年の数値を変更。</t>
  </si>
  <si>
    <t>年　　　　度</t>
  </si>
  <si>
    <t>２５℃
未満</t>
  </si>
  <si>
    <t>源　泉　総　数</t>
  </si>
  <si>
    <t>湧　出　量　　（ℓ／分）</t>
  </si>
  <si>
    <t>２５℃以上
４２℃未満</t>
  </si>
  <si>
    <t>噴　　気</t>
  </si>
  <si>
    <t>自　　噴</t>
  </si>
  <si>
    <t>動　　力</t>
  </si>
  <si>
    <t>１　７</t>
  </si>
  <si>
    <t>１</t>
  </si>
  <si>
    <t>７</t>
  </si>
  <si>
    <t>１　８</t>
  </si>
  <si>
    <t>８</t>
  </si>
  <si>
    <t>１　９</t>
  </si>
  <si>
    <t>９</t>
  </si>
  <si>
    <t>２　０</t>
  </si>
  <si>
    <t>２</t>
  </si>
  <si>
    <t>０</t>
  </si>
  <si>
    <t>浜脇</t>
  </si>
  <si>
    <t>－</t>
  </si>
  <si>
    <t>南石垣</t>
  </si>
  <si>
    <t>北石垣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</si>
  <si>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</si>
  <si>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</si>
  <si>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</si>
  <si>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</si>
  <si>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</si>
  <si>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</si>
  <si>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</si>
  <si>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</si>
  <si>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　　　入　　　　　 浴　　　　　者　　　　　数　　　　　の　　　　　推　　　　　移</t>
  </si>
  <si>
    <t>別府海浜砂湯</t>
  </si>
  <si>
    <t>堀　田　温　泉</t>
  </si>
  <si>
    <t>５</t>
  </si>
  <si>
    <t>６</t>
  </si>
  <si>
    <t xml:space="preserve">   ※ 平成１５年４月１０日、堀田温泉オープン。</t>
  </si>
  <si>
    <t>資料 …温泉課</t>
  </si>
  <si>
    <t xml:space="preserve">   ※ 平成１８年８月２４日、鉄輪むし湯リニューアルオープン。</t>
  </si>
  <si>
    <t>資料 … 大分県生活環境部生活環境企画課</t>
  </si>
  <si>
    <t>　 ※ 平成２１年版統計書より、「年次」を「年度」に修正。</t>
  </si>
  <si>
    <t>未　利　用　源　泉　数</t>
  </si>
  <si>
    <t>利　用　源　泉　数</t>
  </si>
  <si>
    <t>（単位 ：箇所）</t>
  </si>
  <si>
    <t>　 ※ 平成２１年版統計書より、「保健所報」の様式に合わせて様式変更。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</si>
</sst>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4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 vertical="top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97" fontId="3" fillId="0" borderId="0" xfId="0" applyNumberFormat="1" applyFont="1" applyFill="1" applyBorder="1" applyAlignment="1" quotePrefix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9" fontId="52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49" fontId="52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top"/>
    </xf>
    <xf numFmtId="0" fontId="5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92" fontId="54" fillId="33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94" fontId="5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4" fontId="55" fillId="33" borderId="0" xfId="0" applyNumberFormat="1" applyFont="1" applyFill="1" applyBorder="1" applyAlignment="1">
      <alignment horizontal="right" vertical="center"/>
    </xf>
    <xf numFmtId="194" fontId="54" fillId="33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54" fillId="33" borderId="0" xfId="0" applyNumberFormat="1" applyFont="1" applyFill="1" applyBorder="1" applyAlignment="1">
      <alignment horizontal="right" vertical="center"/>
    </xf>
    <xf numFmtId="192" fontId="54" fillId="33" borderId="10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192" fontId="7" fillId="0" borderId="22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94" fontId="3" fillId="0" borderId="13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92" fontId="55" fillId="33" borderId="0" xfId="0" applyNumberFormat="1" applyFont="1" applyFill="1" applyBorder="1" applyAlignment="1">
      <alignment horizontal="right" vertical="center"/>
    </xf>
    <xf numFmtId="194" fontId="3" fillId="0" borderId="14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192" fontId="54" fillId="33" borderId="11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distributed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3" fillId="0" borderId="25" xfId="0" applyNumberFormat="1" applyFont="1" applyFill="1" applyBorder="1" applyAlignment="1">
      <alignment horizontal="right" vertical="center"/>
    </xf>
    <xf numFmtId="49" fontId="54" fillId="33" borderId="0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/>
    </xf>
    <xf numFmtId="0" fontId="3" fillId="0" borderId="34" xfId="0" applyFont="1" applyFill="1" applyBorder="1" applyAlignment="1">
      <alignment horizontal="justify"/>
    </xf>
    <xf numFmtId="0" fontId="3" fillId="0" borderId="35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94" fontId="3" fillId="0" borderId="0" xfId="0" applyNumberFormat="1" applyFont="1" applyFill="1" applyAlignment="1">
      <alignment horizontal="right" vertical="center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vertical="top" wrapText="1"/>
    </xf>
    <xf numFmtId="49" fontId="11" fillId="0" borderId="42" xfId="0" applyNumberFormat="1" applyFont="1" applyFill="1" applyBorder="1" applyAlignment="1">
      <alignment vertical="top" wrapText="1"/>
    </xf>
    <xf numFmtId="49" fontId="11" fillId="0" borderId="43" xfId="0" applyNumberFormat="1" applyFont="1" applyFill="1" applyBorder="1" applyAlignment="1">
      <alignment vertical="top" wrapText="1"/>
    </xf>
    <xf numFmtId="49" fontId="11" fillId="0" borderId="4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192" fontId="3" fillId="0" borderId="25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54" fillId="33" borderId="10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56" fillId="0" borderId="0" xfId="0" applyFont="1" applyFill="1" applyAlignment="1">
      <alignment horizontal="distributed" vertical="center" wrapText="1" shrinkToFit="1"/>
    </xf>
    <xf numFmtId="208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center" vertical="center"/>
    </xf>
    <xf numFmtId="208" fontId="3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52" fillId="33" borderId="0" xfId="0" applyNumberFormat="1" applyFont="1" applyFill="1" applyBorder="1" applyAlignment="1">
      <alignment horizontal="center" vertical="center"/>
    </xf>
    <xf numFmtId="208" fontId="3" fillId="0" borderId="46" xfId="0" applyNumberFormat="1" applyFont="1" applyFill="1" applyBorder="1" applyAlignment="1">
      <alignment horizontal="right" vertical="center"/>
    </xf>
    <xf numFmtId="208" fontId="3" fillId="0" borderId="47" xfId="0" applyNumberFormat="1" applyFont="1" applyFill="1" applyBorder="1" applyAlignment="1">
      <alignment horizontal="right" vertical="center"/>
    </xf>
    <xf numFmtId="208" fontId="3" fillId="0" borderId="4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92" fontId="3" fillId="0" borderId="55" xfId="0" applyNumberFormat="1" applyFont="1" applyFill="1" applyBorder="1" applyAlignment="1">
      <alignment horizontal="right" vertical="center"/>
    </xf>
    <xf numFmtId="192" fontId="3" fillId="0" borderId="47" xfId="0" applyNumberFormat="1" applyFont="1" applyFill="1" applyBorder="1" applyAlignment="1">
      <alignment horizontal="right" vertical="center"/>
    </xf>
    <xf numFmtId="192" fontId="3" fillId="0" borderId="48" xfId="0" applyNumberFormat="1" applyFont="1" applyFill="1" applyBorder="1" applyAlignment="1">
      <alignment horizontal="right" vertical="center"/>
    </xf>
    <xf numFmtId="208" fontId="54" fillId="33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52" fillId="33" borderId="21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192" fontId="54" fillId="33" borderId="20" xfId="0" applyNumberFormat="1" applyFont="1" applyFill="1" applyBorder="1" applyAlignment="1">
      <alignment horizontal="right" vertical="center"/>
    </xf>
    <xf numFmtId="192" fontId="54" fillId="33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92" fontId="54" fillId="33" borderId="11" xfId="0" applyNumberFormat="1" applyFont="1" applyFill="1" applyBorder="1" applyAlignment="1">
      <alignment vertical="center"/>
    </xf>
    <xf numFmtId="192" fontId="54" fillId="33" borderId="0" xfId="0" applyNumberFormat="1" applyFont="1" applyFill="1" applyBorder="1" applyAlignment="1">
      <alignment vertical="center"/>
    </xf>
    <xf numFmtId="38" fontId="3" fillId="0" borderId="0" xfId="48" applyNumberFormat="1" applyFont="1" applyFill="1" applyBorder="1" applyAlignment="1" quotePrefix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192" fontId="3" fillId="0" borderId="25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97" fontId="3" fillId="0" borderId="0" xfId="0" applyNumberFormat="1" applyFont="1" applyFill="1" applyBorder="1" applyAlignment="1" quotePrefix="1">
      <alignment horizontal="left" vertical="center"/>
    </xf>
    <xf numFmtId="197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97" fontId="3" fillId="0" borderId="13" xfId="0" applyNumberFormat="1" applyFont="1" applyFill="1" applyBorder="1" applyAlignment="1" quotePrefix="1">
      <alignment horizontal="left" vertical="center"/>
    </xf>
    <xf numFmtId="197" fontId="3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92" fontId="7" fillId="34" borderId="0" xfId="0" applyNumberFormat="1" applyFont="1" applyFill="1" applyBorder="1" applyAlignment="1">
      <alignment horizontal="right" vertical="center"/>
    </xf>
    <xf numFmtId="197" fontId="7" fillId="34" borderId="0" xfId="0" applyNumberFormat="1" applyFont="1" applyFill="1" applyBorder="1" applyAlignment="1" quotePrefix="1">
      <alignment horizontal="left" vertical="center"/>
    </xf>
    <xf numFmtId="197" fontId="7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distributed" vertical="center" indent="1"/>
    </xf>
    <xf numFmtId="0" fontId="5" fillId="34" borderId="10" xfId="0" applyFont="1" applyFill="1" applyBorder="1" applyAlignment="1">
      <alignment horizontal="distributed" vertical="center" indent="1"/>
    </xf>
    <xf numFmtId="192" fontId="7" fillId="0" borderId="14" xfId="0" applyNumberFormat="1" applyFont="1" applyFill="1" applyBorder="1" applyAlignment="1">
      <alignment horizontal="right" vertical="center"/>
    </xf>
    <xf numFmtId="197" fontId="7" fillId="0" borderId="14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distributed" vertical="top"/>
    </xf>
    <xf numFmtId="0" fontId="4" fillId="0" borderId="13" xfId="0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25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horizontal="distributed" vertical="center" indent="2"/>
    </xf>
    <xf numFmtId="197" fontId="3" fillId="0" borderId="25" xfId="0" applyNumberFormat="1" applyFont="1" applyFill="1" applyBorder="1" applyAlignment="1">
      <alignment horizontal="right" vertical="center"/>
    </xf>
    <xf numFmtId="197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center" vertical="center"/>
    </xf>
    <xf numFmtId="176" fontId="54" fillId="33" borderId="0" xfId="0" applyNumberFormat="1" applyFont="1" applyFill="1" applyBorder="1" applyAlignment="1">
      <alignment horizontal="right" vertical="center"/>
    </xf>
    <xf numFmtId="197" fontId="54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52" fillId="33" borderId="0" xfId="0" applyNumberFormat="1" applyFont="1" applyFill="1" applyBorder="1" applyAlignment="1">
      <alignment horizontal="center" vertical="center"/>
    </xf>
    <xf numFmtId="197" fontId="54" fillId="33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19" t="s">
        <v>3</v>
      </c>
      <c r="C6" s="116"/>
      <c r="D6" s="120" t="s">
        <v>12</v>
      </c>
      <c r="E6" s="121"/>
      <c r="F6" s="121"/>
      <c r="G6" s="121"/>
      <c r="H6" s="121"/>
      <c r="I6" s="121"/>
      <c r="J6" s="121"/>
      <c r="K6" s="121"/>
      <c r="L6" s="121"/>
      <c r="M6" s="121"/>
      <c r="N6" s="2"/>
      <c r="O6" s="2"/>
      <c r="P6" s="2"/>
    </row>
    <row r="7" spans="2:16" ht="19.5" customHeight="1">
      <c r="B7" s="116"/>
      <c r="C7" s="116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2"/>
      <c r="O7" s="2"/>
      <c r="P7" s="2"/>
    </row>
    <row r="11" spans="4:16" ht="19.5" customHeight="1">
      <c r="D11" s="115" t="s">
        <v>184</v>
      </c>
      <c r="E11" s="116"/>
      <c r="F11" s="117" t="s">
        <v>132</v>
      </c>
      <c r="G11" s="118"/>
      <c r="H11" s="118"/>
      <c r="I11" s="118"/>
      <c r="J11" s="118"/>
      <c r="K11" s="118"/>
      <c r="L11" s="118"/>
      <c r="M11" s="2"/>
      <c r="N11" s="2"/>
      <c r="O11" s="2"/>
      <c r="P11" s="2"/>
    </row>
    <row r="12" spans="4:16" ht="19.5" customHeight="1">
      <c r="D12" s="115" t="s">
        <v>185</v>
      </c>
      <c r="E12" s="116"/>
      <c r="F12" s="117" t="s">
        <v>4</v>
      </c>
      <c r="G12" s="118"/>
      <c r="H12" s="118"/>
      <c r="I12" s="118"/>
      <c r="J12" s="118"/>
      <c r="K12" s="118"/>
      <c r="L12" s="2"/>
      <c r="M12" s="2"/>
      <c r="N12" s="2"/>
      <c r="O12" s="2"/>
      <c r="P12" s="2"/>
    </row>
    <row r="13" spans="4:16" ht="19.5" customHeight="1">
      <c r="D13" s="115" t="s">
        <v>186</v>
      </c>
      <c r="E13" s="116"/>
      <c r="F13" s="117" t="s">
        <v>5</v>
      </c>
      <c r="G13" s="118"/>
      <c r="H13" s="118"/>
      <c r="I13" s="118"/>
      <c r="J13" s="118"/>
      <c r="K13" s="2"/>
      <c r="L13" s="2"/>
      <c r="M13" s="2"/>
      <c r="N13" s="2"/>
      <c r="O13" s="2"/>
      <c r="P13" s="2"/>
    </row>
    <row r="14" spans="4:16" ht="19.5" customHeight="1">
      <c r="D14" s="115" t="s">
        <v>187</v>
      </c>
      <c r="E14" s="116"/>
      <c r="F14" s="117" t="s">
        <v>6</v>
      </c>
      <c r="G14" s="118"/>
      <c r="H14" s="118"/>
      <c r="I14" s="118"/>
      <c r="J14" s="2"/>
      <c r="K14" s="2"/>
      <c r="L14" s="2"/>
      <c r="M14" s="2"/>
      <c r="N14" s="2"/>
      <c r="O14" s="2"/>
      <c r="P14" s="2"/>
    </row>
    <row r="15" spans="4:16" ht="19.5" customHeight="1">
      <c r="D15" s="115" t="s">
        <v>188</v>
      </c>
      <c r="E15" s="116"/>
      <c r="F15" s="117" t="s">
        <v>7</v>
      </c>
      <c r="G15" s="118"/>
      <c r="H15" s="118"/>
      <c r="I15" s="118"/>
      <c r="J15" s="118"/>
      <c r="K15" s="2"/>
      <c r="L15" s="2"/>
      <c r="M15" s="2"/>
      <c r="N15" s="2"/>
      <c r="O15" s="2"/>
      <c r="P15" s="2"/>
    </row>
    <row r="16" spans="4:16" ht="19.5" customHeight="1">
      <c r="D16" s="115" t="s">
        <v>189</v>
      </c>
      <c r="E16" s="116"/>
      <c r="F16" s="117" t="s">
        <v>8</v>
      </c>
      <c r="G16" s="118"/>
      <c r="H16" s="118"/>
      <c r="I16" s="118"/>
      <c r="J16" s="2"/>
      <c r="K16" s="2"/>
      <c r="L16" s="2"/>
      <c r="M16" s="2"/>
      <c r="N16" s="2"/>
      <c r="O16" s="2"/>
      <c r="P16" s="2"/>
    </row>
    <row r="17" spans="4:16" ht="19.5" customHeight="1">
      <c r="D17" s="115" t="s">
        <v>190</v>
      </c>
      <c r="E17" s="116"/>
      <c r="F17" s="117" t="s">
        <v>9</v>
      </c>
      <c r="G17" s="118"/>
      <c r="H17" s="118"/>
      <c r="I17" s="118"/>
      <c r="J17" s="2"/>
      <c r="K17" s="2"/>
      <c r="L17" s="2"/>
      <c r="M17" s="2"/>
      <c r="N17" s="2"/>
      <c r="O17" s="2"/>
      <c r="P17" s="2"/>
    </row>
    <row r="18" spans="4:16" ht="19.5" customHeight="1">
      <c r="D18" s="115" t="s">
        <v>191</v>
      </c>
      <c r="E18" s="116"/>
      <c r="F18" s="117" t="s">
        <v>10</v>
      </c>
      <c r="G18" s="118"/>
      <c r="H18" s="118"/>
      <c r="I18" s="118"/>
      <c r="J18" s="118"/>
      <c r="K18" s="118"/>
      <c r="L18" s="118"/>
      <c r="M18" s="2"/>
      <c r="N18" s="2"/>
      <c r="O18" s="2"/>
      <c r="P18" s="2"/>
    </row>
    <row r="19" spans="4:16" ht="19.5" customHeight="1">
      <c r="D19" s="115" t="s">
        <v>192</v>
      </c>
      <c r="E19" s="116"/>
      <c r="F19" s="117" t="s">
        <v>205</v>
      </c>
      <c r="G19" s="118"/>
      <c r="H19" s="118"/>
      <c r="I19" s="118"/>
      <c r="J19" s="118"/>
      <c r="K19" s="118"/>
      <c r="L19" s="118"/>
      <c r="M19" s="118"/>
      <c r="N19" s="118"/>
      <c r="O19" s="2"/>
      <c r="P19" s="2"/>
    </row>
    <row r="20" spans="4:16" ht="19.5" customHeight="1">
      <c r="D20" s="115" t="s">
        <v>193</v>
      </c>
      <c r="E20" s="116"/>
      <c r="F20" s="117" t="s">
        <v>11</v>
      </c>
      <c r="G20" s="118"/>
      <c r="H20" s="118"/>
      <c r="I20" s="118"/>
      <c r="J20" s="118"/>
      <c r="K20" s="2"/>
      <c r="L20" s="2"/>
      <c r="M20" s="2"/>
      <c r="N20" s="2"/>
      <c r="O20" s="2"/>
      <c r="P20" s="2"/>
    </row>
    <row r="21" spans="4:16" ht="19.5" customHeight="1">
      <c r="D21" s="115" t="s">
        <v>194</v>
      </c>
      <c r="E21" s="116"/>
      <c r="F21" s="117" t="s">
        <v>154</v>
      </c>
      <c r="G21" s="118"/>
      <c r="H21" s="118"/>
      <c r="I21" s="118"/>
      <c r="J21" s="118"/>
      <c r="K21" s="118"/>
      <c r="L21" s="2"/>
      <c r="M21" s="2"/>
      <c r="N21" s="2"/>
      <c r="O21" s="2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24">
    <mergeCell ref="D11:E11"/>
    <mergeCell ref="B6:C7"/>
    <mergeCell ref="D12:E12"/>
    <mergeCell ref="F12:K12"/>
    <mergeCell ref="F11:L11"/>
    <mergeCell ref="D6:M7"/>
    <mergeCell ref="D18:E18"/>
    <mergeCell ref="F16:I16"/>
    <mergeCell ref="F17:I17"/>
    <mergeCell ref="F18:L18"/>
    <mergeCell ref="F15:J15"/>
    <mergeCell ref="D15:E15"/>
    <mergeCell ref="D16:E16"/>
    <mergeCell ref="D17:E17"/>
    <mergeCell ref="D14:E14"/>
    <mergeCell ref="D13:E13"/>
    <mergeCell ref="F13:J13"/>
    <mergeCell ref="F14:I14"/>
    <mergeCell ref="D21:E21"/>
    <mergeCell ref="F19:N19"/>
    <mergeCell ref="F20:J20"/>
    <mergeCell ref="F21:K21"/>
    <mergeCell ref="D19:E19"/>
    <mergeCell ref="D20:E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52"/>
  <sheetViews>
    <sheetView showGridLines="0" zoomScale="80" zoomScaleNormal="80" zoomScalePageLayoutView="0" workbookViewId="0" topLeftCell="A1">
      <selection activeCell="A1" sqref="A1:X1"/>
    </sheetView>
  </sheetViews>
  <sheetFormatPr defaultColWidth="3.625" defaultRowHeight="21.75" customHeight="1"/>
  <cols>
    <col min="1" max="32" width="3.625" style="21" customWidth="1"/>
    <col min="33" max="33" width="1.25" style="21" customWidth="1"/>
    <col min="34" max="57" width="3.625" style="21" customWidth="1"/>
    <col min="58" max="61" width="3.875" style="21" customWidth="1"/>
    <col min="62" max="64" width="3.625" style="21" customWidth="1"/>
    <col min="65" max="65" width="4.625" style="21" customWidth="1"/>
    <col min="66" max="16384" width="3.625" style="21" customWidth="1"/>
  </cols>
  <sheetData>
    <row r="1" spans="1:33" ht="30" customHeight="1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49"/>
      <c r="Z2" s="49"/>
      <c r="AA2" s="49"/>
      <c r="AB2" s="49"/>
      <c r="AC2" s="49"/>
      <c r="AD2" s="49"/>
      <c r="AE2" s="49"/>
      <c r="AF2" s="49"/>
      <c r="AG2" s="49"/>
    </row>
    <row r="3" spans="1:65" ht="24.75" customHeight="1">
      <c r="A3" s="211" t="s">
        <v>195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104"/>
      <c r="AH3" s="216" t="s">
        <v>83</v>
      </c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</row>
    <row r="4" spans="1:4" ht="20.25" customHeight="1" thickBot="1">
      <c r="A4" s="166" t="s">
        <v>84</v>
      </c>
      <c r="B4" s="166"/>
      <c r="C4" s="166"/>
      <c r="D4" s="166"/>
    </row>
    <row r="5" spans="1:65" ht="18" customHeight="1">
      <c r="A5" s="200" t="s">
        <v>133</v>
      </c>
      <c r="B5" s="201"/>
      <c r="C5" s="201"/>
      <c r="D5" s="201"/>
      <c r="E5" s="201"/>
      <c r="F5" s="201"/>
      <c r="G5" s="201"/>
      <c r="H5" s="201"/>
      <c r="I5" s="204" t="s">
        <v>37</v>
      </c>
      <c r="J5" s="204"/>
      <c r="K5" s="204"/>
      <c r="L5" s="204"/>
      <c r="M5" s="204" t="s">
        <v>38</v>
      </c>
      <c r="N5" s="204"/>
      <c r="O5" s="204"/>
      <c r="P5" s="204"/>
      <c r="Q5" s="204" t="s">
        <v>39</v>
      </c>
      <c r="R5" s="204"/>
      <c r="S5" s="204"/>
      <c r="T5" s="204"/>
      <c r="U5" s="204" t="s">
        <v>40</v>
      </c>
      <c r="V5" s="204"/>
      <c r="W5" s="204"/>
      <c r="X5" s="204"/>
      <c r="Y5" s="204" t="s">
        <v>41</v>
      </c>
      <c r="Z5" s="204"/>
      <c r="AA5" s="204"/>
      <c r="AB5" s="204"/>
      <c r="AC5" s="204" t="s">
        <v>42</v>
      </c>
      <c r="AD5" s="204"/>
      <c r="AE5" s="204"/>
      <c r="AF5" s="212"/>
      <c r="AG5" s="106"/>
      <c r="AH5" s="204" t="s">
        <v>43</v>
      </c>
      <c r="AI5" s="204"/>
      <c r="AJ5" s="204"/>
      <c r="AK5" s="204"/>
      <c r="AL5" s="204" t="s">
        <v>44</v>
      </c>
      <c r="AM5" s="204"/>
      <c r="AN5" s="204"/>
      <c r="AO5" s="204"/>
      <c r="AP5" s="204" t="s">
        <v>45</v>
      </c>
      <c r="AQ5" s="204"/>
      <c r="AR5" s="204"/>
      <c r="AS5" s="204"/>
      <c r="AT5" s="204" t="s">
        <v>145</v>
      </c>
      <c r="AU5" s="204"/>
      <c r="AV5" s="204"/>
      <c r="AW5" s="204"/>
      <c r="AX5" s="204" t="s">
        <v>146</v>
      </c>
      <c r="AY5" s="204"/>
      <c r="AZ5" s="204"/>
      <c r="BA5" s="204"/>
      <c r="BB5" s="204" t="s">
        <v>147</v>
      </c>
      <c r="BC5" s="204"/>
      <c r="BD5" s="204"/>
      <c r="BE5" s="204"/>
      <c r="BF5" s="204" t="s">
        <v>49</v>
      </c>
      <c r="BG5" s="204"/>
      <c r="BH5" s="204"/>
      <c r="BI5" s="204"/>
      <c r="BJ5" s="206" t="s">
        <v>129</v>
      </c>
      <c r="BK5" s="207"/>
      <c r="BL5" s="207"/>
      <c r="BM5" s="207"/>
    </row>
    <row r="6" spans="1:65" ht="20.25" customHeight="1">
      <c r="A6" s="202"/>
      <c r="B6" s="203"/>
      <c r="C6" s="203"/>
      <c r="D6" s="203"/>
      <c r="E6" s="203"/>
      <c r="F6" s="203"/>
      <c r="G6" s="203"/>
      <c r="H6" s="203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13"/>
      <c r="AG6" s="107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8"/>
      <c r="BK6" s="209"/>
      <c r="BL6" s="209"/>
      <c r="BM6" s="209"/>
    </row>
    <row r="7" spans="1:65" ht="20.25" customHeight="1">
      <c r="A7" s="242" t="s">
        <v>136</v>
      </c>
      <c r="B7" s="242"/>
      <c r="C7" s="242"/>
      <c r="D7" s="170" t="s">
        <v>37</v>
      </c>
      <c r="E7" s="169" t="s">
        <v>44</v>
      </c>
      <c r="F7" s="138" t="s">
        <v>144</v>
      </c>
      <c r="G7" s="138"/>
      <c r="H7" s="12"/>
      <c r="I7" s="165">
        <v>968984</v>
      </c>
      <c r="J7" s="122"/>
      <c r="K7" s="122"/>
      <c r="L7" s="122"/>
      <c r="M7" s="122">
        <v>880104</v>
      </c>
      <c r="N7" s="122"/>
      <c r="O7" s="122"/>
      <c r="P7" s="122"/>
      <c r="Q7" s="122">
        <v>1126047</v>
      </c>
      <c r="R7" s="122"/>
      <c r="S7" s="122"/>
      <c r="T7" s="122"/>
      <c r="U7" s="122">
        <v>941633</v>
      </c>
      <c r="V7" s="122"/>
      <c r="W7" s="122"/>
      <c r="X7" s="122"/>
      <c r="Y7" s="122">
        <v>977109</v>
      </c>
      <c r="Z7" s="122"/>
      <c r="AA7" s="122"/>
      <c r="AB7" s="122"/>
      <c r="AC7" s="122">
        <v>697884</v>
      </c>
      <c r="AD7" s="122"/>
      <c r="AE7" s="122"/>
      <c r="AF7" s="122"/>
      <c r="AG7" s="14"/>
      <c r="AH7" s="122">
        <v>849607</v>
      </c>
      <c r="AI7" s="122"/>
      <c r="AJ7" s="122"/>
      <c r="AK7" s="122"/>
      <c r="AL7" s="122">
        <v>1311364</v>
      </c>
      <c r="AM7" s="122"/>
      <c r="AN7" s="122"/>
      <c r="AO7" s="122"/>
      <c r="AP7" s="122">
        <v>783781</v>
      </c>
      <c r="AQ7" s="122"/>
      <c r="AR7" s="122"/>
      <c r="AS7" s="122"/>
      <c r="AT7" s="122">
        <v>973641</v>
      </c>
      <c r="AU7" s="122"/>
      <c r="AV7" s="122"/>
      <c r="AW7" s="122"/>
      <c r="AX7" s="122">
        <v>1205733</v>
      </c>
      <c r="AY7" s="173"/>
      <c r="AZ7" s="173"/>
      <c r="BA7" s="173"/>
      <c r="BB7" s="122">
        <v>1049902</v>
      </c>
      <c r="BC7" s="122"/>
      <c r="BD7" s="122"/>
      <c r="BE7" s="122"/>
      <c r="BF7" s="122">
        <v>11765789</v>
      </c>
      <c r="BG7" s="122"/>
      <c r="BH7" s="122"/>
      <c r="BI7" s="129"/>
      <c r="BJ7" s="138" t="s">
        <v>148</v>
      </c>
      <c r="BK7" s="138"/>
      <c r="BL7" s="172" t="s">
        <v>211</v>
      </c>
      <c r="BM7" s="138" t="s">
        <v>144</v>
      </c>
    </row>
    <row r="8" spans="1:65" ht="20.25" customHeight="1">
      <c r="A8" s="138"/>
      <c r="B8" s="138"/>
      <c r="C8" s="138"/>
      <c r="D8" s="170"/>
      <c r="E8" s="169"/>
      <c r="F8" s="138"/>
      <c r="G8" s="138"/>
      <c r="H8" s="12"/>
      <c r="I8" s="165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4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73"/>
      <c r="AY8" s="173"/>
      <c r="AZ8" s="173"/>
      <c r="BA8" s="173"/>
      <c r="BB8" s="122"/>
      <c r="BC8" s="122"/>
      <c r="BD8" s="122"/>
      <c r="BE8" s="122"/>
      <c r="BF8" s="122"/>
      <c r="BG8" s="122"/>
      <c r="BH8" s="122"/>
      <c r="BI8" s="129"/>
      <c r="BJ8" s="138"/>
      <c r="BK8" s="139"/>
      <c r="BL8" s="172"/>
      <c r="BM8" s="138"/>
    </row>
    <row r="9" spans="1:65" ht="20.25" customHeight="1">
      <c r="A9" s="7"/>
      <c r="B9" s="168"/>
      <c r="C9" s="168"/>
      <c r="D9" s="170" t="s">
        <v>37</v>
      </c>
      <c r="E9" s="169" t="s">
        <v>45</v>
      </c>
      <c r="F9" s="138"/>
      <c r="G9" s="138"/>
      <c r="H9" s="11"/>
      <c r="I9" s="165">
        <v>970421</v>
      </c>
      <c r="J9" s="122"/>
      <c r="K9" s="122"/>
      <c r="L9" s="122"/>
      <c r="M9" s="122">
        <v>897749</v>
      </c>
      <c r="N9" s="122"/>
      <c r="O9" s="122"/>
      <c r="P9" s="122"/>
      <c r="Q9" s="122">
        <v>1161313</v>
      </c>
      <c r="R9" s="122"/>
      <c r="S9" s="122"/>
      <c r="T9" s="122"/>
      <c r="U9" s="122">
        <v>985232</v>
      </c>
      <c r="V9" s="122"/>
      <c r="W9" s="122"/>
      <c r="X9" s="122"/>
      <c r="Y9" s="122">
        <v>962948</v>
      </c>
      <c r="Z9" s="122"/>
      <c r="AA9" s="122"/>
      <c r="AB9" s="122"/>
      <c r="AC9" s="122">
        <v>749381</v>
      </c>
      <c r="AD9" s="122"/>
      <c r="AE9" s="122"/>
      <c r="AF9" s="122"/>
      <c r="AG9" s="14"/>
      <c r="AH9" s="122">
        <v>772922</v>
      </c>
      <c r="AI9" s="122"/>
      <c r="AJ9" s="122"/>
      <c r="AK9" s="122"/>
      <c r="AL9" s="122">
        <v>1252792</v>
      </c>
      <c r="AM9" s="122"/>
      <c r="AN9" s="122"/>
      <c r="AO9" s="122"/>
      <c r="AP9" s="122">
        <v>823047</v>
      </c>
      <c r="AQ9" s="122"/>
      <c r="AR9" s="122"/>
      <c r="AS9" s="122"/>
      <c r="AT9" s="122">
        <v>956667</v>
      </c>
      <c r="AU9" s="122"/>
      <c r="AV9" s="122"/>
      <c r="AW9" s="122"/>
      <c r="AX9" s="122">
        <v>1146587</v>
      </c>
      <c r="AY9" s="122"/>
      <c r="AZ9" s="122"/>
      <c r="BA9" s="122"/>
      <c r="BB9" s="122">
        <v>997851</v>
      </c>
      <c r="BC9" s="122"/>
      <c r="BD9" s="122"/>
      <c r="BE9" s="122"/>
      <c r="BF9" s="122">
        <f>SUM(I9:BE10)</f>
        <v>11676910</v>
      </c>
      <c r="BG9" s="122"/>
      <c r="BH9" s="122"/>
      <c r="BI9" s="129"/>
      <c r="BJ9" s="137"/>
      <c r="BK9" s="138"/>
      <c r="BL9" s="172" t="s">
        <v>214</v>
      </c>
      <c r="BM9" s="138"/>
    </row>
    <row r="10" spans="1:65" ht="20.25" customHeight="1">
      <c r="A10" s="7"/>
      <c r="B10" s="168"/>
      <c r="C10" s="168"/>
      <c r="D10" s="170"/>
      <c r="E10" s="169"/>
      <c r="F10" s="138"/>
      <c r="G10" s="138"/>
      <c r="H10" s="11"/>
      <c r="I10" s="165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4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9"/>
      <c r="BJ10" s="137"/>
      <c r="BK10" s="139"/>
      <c r="BL10" s="172"/>
      <c r="BM10" s="138"/>
    </row>
    <row r="11" spans="1:65" s="20" customFormat="1" ht="20.25" customHeight="1">
      <c r="A11" s="73"/>
      <c r="B11" s="181"/>
      <c r="C11" s="181"/>
      <c r="D11" s="171" t="s">
        <v>38</v>
      </c>
      <c r="E11" s="186" t="s">
        <v>46</v>
      </c>
      <c r="F11" s="128"/>
      <c r="G11" s="128"/>
      <c r="H11" s="75"/>
      <c r="I11" s="180">
        <v>986459</v>
      </c>
      <c r="J11" s="130"/>
      <c r="K11" s="130"/>
      <c r="L11" s="130"/>
      <c r="M11" s="130">
        <v>905728</v>
      </c>
      <c r="N11" s="130"/>
      <c r="O11" s="130"/>
      <c r="P11" s="130"/>
      <c r="Q11" s="130">
        <v>1125543</v>
      </c>
      <c r="R11" s="130"/>
      <c r="S11" s="130"/>
      <c r="T11" s="130"/>
      <c r="U11" s="130">
        <v>871152</v>
      </c>
      <c r="V11" s="130"/>
      <c r="W11" s="130"/>
      <c r="X11" s="130"/>
      <c r="Y11" s="130">
        <v>909398</v>
      </c>
      <c r="Z11" s="130"/>
      <c r="AA11" s="130"/>
      <c r="AB11" s="130"/>
      <c r="AC11" s="130">
        <v>693736</v>
      </c>
      <c r="AD11" s="130"/>
      <c r="AE11" s="130"/>
      <c r="AF11" s="130"/>
      <c r="AG11" s="98"/>
      <c r="AH11" s="130">
        <v>795167</v>
      </c>
      <c r="AI11" s="130"/>
      <c r="AJ11" s="130"/>
      <c r="AK11" s="130"/>
      <c r="AL11" s="130">
        <v>1269921</v>
      </c>
      <c r="AM11" s="130"/>
      <c r="AN11" s="130"/>
      <c r="AO11" s="130"/>
      <c r="AP11" s="130">
        <v>871522</v>
      </c>
      <c r="AQ11" s="130"/>
      <c r="AR11" s="130"/>
      <c r="AS11" s="130"/>
      <c r="AT11" s="130">
        <v>1051915</v>
      </c>
      <c r="AU11" s="130"/>
      <c r="AV11" s="130"/>
      <c r="AW11" s="130"/>
      <c r="AX11" s="130">
        <v>1090214</v>
      </c>
      <c r="AY11" s="130"/>
      <c r="AZ11" s="130"/>
      <c r="BA11" s="130"/>
      <c r="BB11" s="130">
        <v>947605</v>
      </c>
      <c r="BC11" s="130"/>
      <c r="BD11" s="130"/>
      <c r="BE11" s="130"/>
      <c r="BF11" s="130">
        <f>SUM(I11:BE12)</f>
        <v>11518360</v>
      </c>
      <c r="BG11" s="130"/>
      <c r="BH11" s="130"/>
      <c r="BI11" s="131"/>
      <c r="BJ11" s="132"/>
      <c r="BK11" s="128"/>
      <c r="BL11" s="233" t="s">
        <v>210</v>
      </c>
      <c r="BM11" s="128"/>
    </row>
    <row r="12" spans="1:65" s="20" customFormat="1" ht="20.25" customHeight="1">
      <c r="A12" s="73"/>
      <c r="B12" s="181"/>
      <c r="C12" s="181"/>
      <c r="D12" s="171"/>
      <c r="E12" s="186"/>
      <c r="F12" s="128"/>
      <c r="G12" s="128"/>
      <c r="H12" s="75"/>
      <c r="I12" s="18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98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1"/>
      <c r="BJ12" s="132"/>
      <c r="BK12" s="133"/>
      <c r="BL12" s="233"/>
      <c r="BM12" s="128"/>
    </row>
    <row r="13" spans="1:65" ht="18" customHeight="1">
      <c r="A13" s="7"/>
      <c r="B13" s="11"/>
      <c r="C13" s="11"/>
      <c r="D13" s="11"/>
      <c r="E13" s="11"/>
      <c r="F13" s="11"/>
      <c r="G13" s="11"/>
      <c r="H13" s="12"/>
      <c r="I13" s="165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4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9"/>
      <c r="BJ13" s="18"/>
      <c r="BK13" s="7"/>
      <c r="BL13" s="7"/>
      <c r="BM13" s="7"/>
    </row>
    <row r="14" spans="1:65" ht="20.25" customHeight="1">
      <c r="A14" s="7"/>
      <c r="B14" s="11"/>
      <c r="C14" s="168" t="s">
        <v>86</v>
      </c>
      <c r="D14" s="168"/>
      <c r="E14" s="168"/>
      <c r="F14" s="168"/>
      <c r="G14" s="11"/>
      <c r="H14" s="12"/>
      <c r="I14" s="165">
        <v>986248</v>
      </c>
      <c r="J14" s="122"/>
      <c r="K14" s="122"/>
      <c r="L14" s="122"/>
      <c r="M14" s="122">
        <v>905505</v>
      </c>
      <c r="N14" s="122"/>
      <c r="O14" s="122"/>
      <c r="P14" s="122"/>
      <c r="Q14" s="122">
        <v>1125050</v>
      </c>
      <c r="R14" s="122"/>
      <c r="S14" s="122"/>
      <c r="T14" s="122"/>
      <c r="U14" s="122">
        <v>869851</v>
      </c>
      <c r="V14" s="122"/>
      <c r="W14" s="122"/>
      <c r="X14" s="122"/>
      <c r="Y14" s="122">
        <v>900527</v>
      </c>
      <c r="Z14" s="122"/>
      <c r="AA14" s="122"/>
      <c r="AB14" s="122"/>
      <c r="AC14" s="122">
        <v>691254</v>
      </c>
      <c r="AD14" s="122"/>
      <c r="AE14" s="122"/>
      <c r="AF14" s="122"/>
      <c r="AG14" s="14"/>
      <c r="AH14" s="122">
        <v>794081</v>
      </c>
      <c r="AI14" s="122"/>
      <c r="AJ14" s="122"/>
      <c r="AK14" s="122"/>
      <c r="AL14" s="122">
        <v>1269320</v>
      </c>
      <c r="AM14" s="122"/>
      <c r="AN14" s="122"/>
      <c r="AO14" s="122"/>
      <c r="AP14" s="122">
        <v>868398</v>
      </c>
      <c r="AQ14" s="122"/>
      <c r="AR14" s="122"/>
      <c r="AS14" s="122"/>
      <c r="AT14" s="122">
        <v>1046516</v>
      </c>
      <c r="AU14" s="122"/>
      <c r="AV14" s="122"/>
      <c r="AW14" s="122"/>
      <c r="AX14" s="122">
        <v>1085927</v>
      </c>
      <c r="AY14" s="122"/>
      <c r="AZ14" s="122"/>
      <c r="BA14" s="122"/>
      <c r="BB14" s="122">
        <v>947169</v>
      </c>
      <c r="BC14" s="122"/>
      <c r="BD14" s="122"/>
      <c r="BE14" s="122"/>
      <c r="BF14" s="147">
        <f>SUM(I14:BE15)</f>
        <v>11489846</v>
      </c>
      <c r="BG14" s="147"/>
      <c r="BH14" s="147"/>
      <c r="BI14" s="148"/>
      <c r="BJ14" s="137" t="s">
        <v>87</v>
      </c>
      <c r="BK14" s="138"/>
      <c r="BL14" s="138"/>
      <c r="BM14" s="138"/>
    </row>
    <row r="15" spans="1:65" ht="20.25" customHeight="1">
      <c r="A15" s="7"/>
      <c r="B15" s="11"/>
      <c r="C15" s="168"/>
      <c r="D15" s="168"/>
      <c r="E15" s="168"/>
      <c r="F15" s="168"/>
      <c r="G15" s="11"/>
      <c r="H15" s="12"/>
      <c r="I15" s="165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4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47"/>
      <c r="BG15" s="147"/>
      <c r="BH15" s="147"/>
      <c r="BI15" s="148"/>
      <c r="BJ15" s="137"/>
      <c r="BK15" s="139"/>
      <c r="BL15" s="139"/>
      <c r="BM15" s="139"/>
    </row>
    <row r="16" spans="1:65" ht="20.25" customHeight="1">
      <c r="A16" s="7"/>
      <c r="B16" s="11"/>
      <c r="C16" s="168" t="s">
        <v>88</v>
      </c>
      <c r="D16" s="168"/>
      <c r="E16" s="168"/>
      <c r="F16" s="168"/>
      <c r="G16" s="11"/>
      <c r="H16" s="12"/>
      <c r="I16" s="165">
        <v>211</v>
      </c>
      <c r="J16" s="122"/>
      <c r="K16" s="122"/>
      <c r="L16" s="122"/>
      <c r="M16" s="122">
        <v>223</v>
      </c>
      <c r="N16" s="122"/>
      <c r="O16" s="122"/>
      <c r="P16" s="122"/>
      <c r="Q16" s="122">
        <v>493</v>
      </c>
      <c r="R16" s="122"/>
      <c r="S16" s="122"/>
      <c r="T16" s="122"/>
      <c r="U16" s="122">
        <v>1301</v>
      </c>
      <c r="V16" s="122"/>
      <c r="W16" s="122"/>
      <c r="X16" s="122"/>
      <c r="Y16" s="122">
        <v>8871</v>
      </c>
      <c r="Z16" s="122"/>
      <c r="AA16" s="122"/>
      <c r="AB16" s="122"/>
      <c r="AC16" s="122">
        <v>2482</v>
      </c>
      <c r="AD16" s="122"/>
      <c r="AE16" s="122"/>
      <c r="AF16" s="122"/>
      <c r="AG16" s="14"/>
      <c r="AH16" s="122">
        <v>1086</v>
      </c>
      <c r="AI16" s="122"/>
      <c r="AJ16" s="122"/>
      <c r="AK16" s="122"/>
      <c r="AL16" s="122">
        <v>601</v>
      </c>
      <c r="AM16" s="122"/>
      <c r="AN16" s="122"/>
      <c r="AO16" s="122"/>
      <c r="AP16" s="122">
        <v>3124</v>
      </c>
      <c r="AQ16" s="122"/>
      <c r="AR16" s="122"/>
      <c r="AS16" s="122"/>
      <c r="AT16" s="122">
        <v>5399</v>
      </c>
      <c r="AU16" s="122"/>
      <c r="AV16" s="122"/>
      <c r="AW16" s="122"/>
      <c r="AX16" s="122">
        <v>4287</v>
      </c>
      <c r="AY16" s="122"/>
      <c r="AZ16" s="122"/>
      <c r="BA16" s="122"/>
      <c r="BB16" s="122">
        <v>436</v>
      </c>
      <c r="BC16" s="122"/>
      <c r="BD16" s="122"/>
      <c r="BE16" s="122"/>
      <c r="BF16" s="147">
        <f>SUM(I16:BE17)</f>
        <v>28514</v>
      </c>
      <c r="BG16" s="147"/>
      <c r="BH16" s="147"/>
      <c r="BI16" s="148"/>
      <c r="BJ16" s="137" t="s">
        <v>89</v>
      </c>
      <c r="BK16" s="138"/>
      <c r="BL16" s="138"/>
      <c r="BM16" s="138"/>
    </row>
    <row r="17" spans="1:65" ht="20.25" customHeight="1">
      <c r="A17" s="7"/>
      <c r="B17" s="11"/>
      <c r="C17" s="168"/>
      <c r="D17" s="168"/>
      <c r="E17" s="168"/>
      <c r="F17" s="168"/>
      <c r="G17" s="11"/>
      <c r="H17" s="12"/>
      <c r="I17" s="165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4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47"/>
      <c r="BG17" s="147"/>
      <c r="BH17" s="147"/>
      <c r="BI17" s="148"/>
      <c r="BJ17" s="137"/>
      <c r="BK17" s="139"/>
      <c r="BL17" s="139"/>
      <c r="BM17" s="139"/>
    </row>
    <row r="18" spans="1:65" ht="20.25" customHeight="1">
      <c r="A18" s="7"/>
      <c r="B18" s="168" t="s">
        <v>90</v>
      </c>
      <c r="C18" s="168"/>
      <c r="D18" s="168"/>
      <c r="E18" s="168"/>
      <c r="F18" s="168"/>
      <c r="G18" s="138" t="s">
        <v>212</v>
      </c>
      <c r="H18" s="174"/>
      <c r="I18" s="184">
        <f>I11/BF11*100</f>
        <v>8.564231366270892</v>
      </c>
      <c r="J18" s="134"/>
      <c r="K18" s="134"/>
      <c r="L18" s="134"/>
      <c r="M18" s="134">
        <f>M11/BF11*100</f>
        <v>7.863341656277456</v>
      </c>
      <c r="N18" s="134"/>
      <c r="O18" s="134"/>
      <c r="P18" s="134"/>
      <c r="Q18" s="134">
        <f>Q11/BF11*100</f>
        <v>9.771729655957966</v>
      </c>
      <c r="R18" s="134"/>
      <c r="S18" s="134"/>
      <c r="T18" s="134"/>
      <c r="U18" s="134">
        <f>U11/BF11*100</f>
        <v>7.56316003319917</v>
      </c>
      <c r="V18" s="134"/>
      <c r="W18" s="134"/>
      <c r="X18" s="134"/>
      <c r="Y18" s="134">
        <f>Y11/BF11*100</f>
        <v>7.895203831100956</v>
      </c>
      <c r="Z18" s="134"/>
      <c r="AA18" s="134"/>
      <c r="AB18" s="134"/>
      <c r="AC18" s="134">
        <f>AC11/BF11*100</f>
        <v>6.022871311540879</v>
      </c>
      <c r="AD18" s="134"/>
      <c r="AE18" s="134"/>
      <c r="AF18" s="134"/>
      <c r="AG18" s="99"/>
      <c r="AH18" s="134">
        <f>AH11/BF11*100</f>
        <v>6.903474105688658</v>
      </c>
      <c r="AI18" s="134"/>
      <c r="AJ18" s="134"/>
      <c r="AK18" s="134"/>
      <c r="AL18" s="134">
        <f>AL11/BF11*100</f>
        <v>11.025189349872724</v>
      </c>
      <c r="AM18" s="134"/>
      <c r="AN18" s="134"/>
      <c r="AO18" s="134"/>
      <c r="AP18" s="134">
        <f>AP11/BF11*100</f>
        <v>7.566372296056036</v>
      </c>
      <c r="AQ18" s="134"/>
      <c r="AR18" s="134"/>
      <c r="AS18" s="134"/>
      <c r="AT18" s="134">
        <f>AT11/BF11*100</f>
        <v>9.132506711024833</v>
      </c>
      <c r="AU18" s="134"/>
      <c r="AV18" s="134"/>
      <c r="AW18" s="134"/>
      <c r="AX18" s="134">
        <f>AX11/BF11*100</f>
        <v>9.465010643876386</v>
      </c>
      <c r="AY18" s="134"/>
      <c r="AZ18" s="134"/>
      <c r="BA18" s="134"/>
      <c r="BB18" s="134">
        <f>BB11/BF11*100</f>
        <v>8.226909039134043</v>
      </c>
      <c r="BC18" s="134"/>
      <c r="BD18" s="134"/>
      <c r="BE18" s="134"/>
      <c r="BF18" s="147">
        <f>SUM(I18:BE19)</f>
        <v>99.99999999999999</v>
      </c>
      <c r="BG18" s="147"/>
      <c r="BH18" s="147"/>
      <c r="BI18" s="148"/>
      <c r="BJ18" s="137" t="s">
        <v>91</v>
      </c>
      <c r="BK18" s="138"/>
      <c r="BL18" s="138"/>
      <c r="BM18" s="138"/>
    </row>
    <row r="19" spans="1:65" ht="20.25" customHeight="1" thickBot="1">
      <c r="A19" s="7"/>
      <c r="B19" s="168"/>
      <c r="C19" s="168"/>
      <c r="D19" s="168"/>
      <c r="E19" s="168"/>
      <c r="F19" s="168"/>
      <c r="G19" s="175"/>
      <c r="H19" s="176"/>
      <c r="I19" s="18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00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49"/>
      <c r="BG19" s="149"/>
      <c r="BH19" s="149"/>
      <c r="BI19" s="150"/>
      <c r="BJ19" s="234"/>
      <c r="BK19" s="235"/>
      <c r="BL19" s="235"/>
      <c r="BM19" s="235"/>
    </row>
    <row r="20" spans="1:67" ht="20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136" t="s">
        <v>213</v>
      </c>
      <c r="BH20" s="136"/>
      <c r="BI20" s="136"/>
      <c r="BJ20" s="136"/>
      <c r="BK20" s="136"/>
      <c r="BL20" s="136"/>
      <c r="BM20" s="136"/>
      <c r="BN20" s="7"/>
      <c r="BO20" s="7"/>
    </row>
    <row r="21" spans="66:67" ht="24.75" customHeight="1">
      <c r="BN21" s="7"/>
      <c r="BO21" s="7"/>
    </row>
    <row r="22" spans="1:67" ht="24.75" customHeight="1">
      <c r="A22" s="127" t="s">
        <v>196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97"/>
      <c r="AH22" s="127" t="s">
        <v>198</v>
      </c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7"/>
      <c r="BO22" s="7"/>
    </row>
    <row r="23" spans="1:67" ht="20.25" customHeight="1" thickBot="1">
      <c r="A23" s="193" t="s">
        <v>92</v>
      </c>
      <c r="B23" s="194"/>
      <c r="C23" s="194"/>
      <c r="D23" s="194"/>
      <c r="E23" s="194"/>
      <c r="AH23" s="166" t="s">
        <v>93</v>
      </c>
      <c r="AI23" s="167"/>
      <c r="AJ23" s="167"/>
      <c r="AK23" s="167"/>
      <c r="AL23" s="167"/>
      <c r="BH23" s="143" t="s">
        <v>232</v>
      </c>
      <c r="BI23" s="144"/>
      <c r="BJ23" s="144"/>
      <c r="BK23" s="144"/>
      <c r="BL23" s="144"/>
      <c r="BM23" s="144"/>
      <c r="BN23" s="7"/>
      <c r="BO23" s="7"/>
    </row>
    <row r="24" spans="1:67" ht="20.25" customHeight="1">
      <c r="A24" s="187" t="s">
        <v>134</v>
      </c>
      <c r="B24" s="188"/>
      <c r="C24" s="188"/>
      <c r="D24" s="188"/>
      <c r="E24" s="188"/>
      <c r="F24" s="188"/>
      <c r="G24" s="140" t="s">
        <v>230</v>
      </c>
      <c r="H24" s="140"/>
      <c r="I24" s="140"/>
      <c r="J24" s="140"/>
      <c r="K24" s="140"/>
      <c r="L24" s="140"/>
      <c r="M24" s="140"/>
      <c r="N24" s="140"/>
      <c r="O24" s="140" t="s">
        <v>231</v>
      </c>
      <c r="P24" s="140"/>
      <c r="Q24" s="140"/>
      <c r="R24" s="140"/>
      <c r="S24" s="140"/>
      <c r="T24" s="140"/>
      <c r="U24" s="140"/>
      <c r="V24" s="140"/>
      <c r="W24" s="140" t="s">
        <v>94</v>
      </c>
      <c r="X24" s="140"/>
      <c r="Y24" s="140"/>
      <c r="Z24" s="140"/>
      <c r="AA24" s="140"/>
      <c r="AB24" s="177" t="s">
        <v>95</v>
      </c>
      <c r="AC24" s="177"/>
      <c r="AD24" s="177"/>
      <c r="AE24" s="177"/>
      <c r="AF24" s="178"/>
      <c r="AG24" s="108"/>
      <c r="AH24" s="124" t="s">
        <v>96</v>
      </c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 t="s">
        <v>97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 t="s">
        <v>98</v>
      </c>
      <c r="BE24" s="140"/>
      <c r="BF24" s="140"/>
      <c r="BG24" s="140"/>
      <c r="BH24" s="140"/>
      <c r="BI24" s="140"/>
      <c r="BJ24" s="140"/>
      <c r="BK24" s="140"/>
      <c r="BL24" s="140"/>
      <c r="BM24" s="232"/>
      <c r="BN24" s="7"/>
      <c r="BO24" s="7"/>
    </row>
    <row r="25" spans="1:67" ht="20.25" customHeight="1">
      <c r="A25" s="189"/>
      <c r="B25" s="190"/>
      <c r="C25" s="190"/>
      <c r="D25" s="190"/>
      <c r="E25" s="190"/>
      <c r="F25" s="190"/>
      <c r="G25" s="162" t="s">
        <v>99</v>
      </c>
      <c r="H25" s="162"/>
      <c r="I25" s="162"/>
      <c r="J25" s="162"/>
      <c r="K25" s="162" t="s">
        <v>100</v>
      </c>
      <c r="L25" s="162"/>
      <c r="M25" s="162"/>
      <c r="N25" s="162"/>
      <c r="O25" s="162" t="s">
        <v>99</v>
      </c>
      <c r="P25" s="162"/>
      <c r="Q25" s="162"/>
      <c r="R25" s="162"/>
      <c r="S25" s="162" t="s">
        <v>100</v>
      </c>
      <c r="T25" s="162"/>
      <c r="U25" s="162"/>
      <c r="V25" s="162"/>
      <c r="W25" s="162" t="s">
        <v>99</v>
      </c>
      <c r="X25" s="162"/>
      <c r="Y25" s="162"/>
      <c r="Z25" s="162"/>
      <c r="AA25" s="162"/>
      <c r="AB25" s="249" t="s">
        <v>212</v>
      </c>
      <c r="AC25" s="249"/>
      <c r="AD25" s="249"/>
      <c r="AE25" s="249"/>
      <c r="AF25" s="250"/>
      <c r="AG25" s="109"/>
      <c r="AH25" s="145" t="s">
        <v>142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141">
        <v>251</v>
      </c>
      <c r="AU25" s="142"/>
      <c r="AV25" s="142"/>
      <c r="AW25" s="142"/>
      <c r="AX25" s="142"/>
      <c r="AY25" s="142"/>
      <c r="AZ25" s="142"/>
      <c r="BA25" s="142"/>
      <c r="BB25" s="142"/>
      <c r="BC25" s="142"/>
      <c r="BD25" s="142">
        <v>19623</v>
      </c>
      <c r="BE25" s="142"/>
      <c r="BF25" s="142"/>
      <c r="BG25" s="142"/>
      <c r="BH25" s="142"/>
      <c r="BI25" s="142"/>
      <c r="BJ25" s="142"/>
      <c r="BK25" s="142"/>
      <c r="BL25" s="142"/>
      <c r="BM25" s="142"/>
      <c r="BN25" s="7"/>
      <c r="BO25" s="7"/>
    </row>
    <row r="26" spans="1:67" ht="20.25" customHeight="1">
      <c r="A26" s="191"/>
      <c r="B26" s="191"/>
      <c r="C26" s="191"/>
      <c r="D26" s="191"/>
      <c r="E26" s="191"/>
      <c r="F26" s="192"/>
      <c r="G26" s="157"/>
      <c r="H26" s="157"/>
      <c r="I26" s="157"/>
      <c r="J26" s="157"/>
      <c r="K26" s="164"/>
      <c r="L26" s="164"/>
      <c r="M26" s="164"/>
      <c r="N26" s="164"/>
      <c r="O26" s="157"/>
      <c r="P26" s="157"/>
      <c r="Q26" s="157"/>
      <c r="R26" s="157"/>
      <c r="S26" s="164"/>
      <c r="T26" s="164"/>
      <c r="U26" s="164"/>
      <c r="V26" s="164"/>
      <c r="W26" s="157"/>
      <c r="X26" s="157"/>
      <c r="Y26" s="157"/>
      <c r="Z26" s="157"/>
      <c r="AA26" s="157"/>
      <c r="AB26" s="164"/>
      <c r="AC26" s="164"/>
      <c r="AD26" s="164"/>
      <c r="AE26" s="164"/>
      <c r="AF26" s="164"/>
      <c r="AG26" s="101"/>
      <c r="AH26" s="152" t="s">
        <v>138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3"/>
      <c r="AT26" s="154">
        <v>190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>
        <v>16479</v>
      </c>
      <c r="BE26" s="155"/>
      <c r="BF26" s="155"/>
      <c r="BG26" s="155"/>
      <c r="BH26" s="155"/>
      <c r="BI26" s="155"/>
      <c r="BJ26" s="155"/>
      <c r="BK26" s="155"/>
      <c r="BL26" s="155"/>
      <c r="BM26" s="155"/>
      <c r="BN26" s="7"/>
      <c r="BO26" s="7"/>
    </row>
    <row r="27" spans="1:67" ht="20.25" customHeight="1">
      <c r="A27" s="152" t="s">
        <v>101</v>
      </c>
      <c r="B27" s="152"/>
      <c r="C27" s="152"/>
      <c r="D27" s="152"/>
      <c r="E27" s="152"/>
      <c r="F27" s="152"/>
      <c r="G27" s="165">
        <v>3834605</v>
      </c>
      <c r="H27" s="122"/>
      <c r="I27" s="122"/>
      <c r="J27" s="122"/>
      <c r="K27" s="151">
        <v>32.83921003073587</v>
      </c>
      <c r="L27" s="151"/>
      <c r="M27" s="151"/>
      <c r="N27" s="151"/>
      <c r="O27" s="122">
        <v>3738740</v>
      </c>
      <c r="P27" s="122"/>
      <c r="Q27" s="122"/>
      <c r="R27" s="122"/>
      <c r="S27" s="151">
        <v>32.45896117155567</v>
      </c>
      <c r="T27" s="151"/>
      <c r="U27" s="151"/>
      <c r="V27" s="151"/>
      <c r="W27" s="122">
        <v>-95865</v>
      </c>
      <c r="X27" s="122"/>
      <c r="Y27" s="122"/>
      <c r="Z27" s="122"/>
      <c r="AA27" s="122"/>
      <c r="AB27" s="151">
        <v>97.50000325978817</v>
      </c>
      <c r="AC27" s="151"/>
      <c r="AD27" s="151"/>
      <c r="AE27" s="151"/>
      <c r="AF27" s="151"/>
      <c r="AG27" s="101"/>
      <c r="AH27" s="152" t="s">
        <v>139</v>
      </c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3"/>
      <c r="AT27" s="154">
        <v>7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>
        <v>137</v>
      </c>
      <c r="BE27" s="155"/>
      <c r="BF27" s="155"/>
      <c r="BG27" s="155"/>
      <c r="BH27" s="155"/>
      <c r="BI27" s="155"/>
      <c r="BJ27" s="155"/>
      <c r="BK27" s="155"/>
      <c r="BL27" s="155"/>
      <c r="BM27" s="155"/>
      <c r="BN27" s="7"/>
      <c r="BO27" s="7"/>
    </row>
    <row r="28" spans="1:67" ht="20.25" customHeight="1">
      <c r="A28" s="152"/>
      <c r="B28" s="152"/>
      <c r="C28" s="152"/>
      <c r="D28" s="152"/>
      <c r="E28" s="152"/>
      <c r="F28" s="152"/>
      <c r="G28" s="165"/>
      <c r="H28" s="122"/>
      <c r="I28" s="122"/>
      <c r="J28" s="122"/>
      <c r="K28" s="151"/>
      <c r="L28" s="151"/>
      <c r="M28" s="151"/>
      <c r="N28" s="151"/>
      <c r="O28" s="122"/>
      <c r="P28" s="122"/>
      <c r="Q28" s="122"/>
      <c r="R28" s="122"/>
      <c r="S28" s="151"/>
      <c r="T28" s="151"/>
      <c r="U28" s="151"/>
      <c r="V28" s="151"/>
      <c r="W28" s="122"/>
      <c r="X28" s="122"/>
      <c r="Y28" s="122"/>
      <c r="Z28" s="122"/>
      <c r="AA28" s="122"/>
      <c r="AB28" s="151"/>
      <c r="AC28" s="151"/>
      <c r="AD28" s="151"/>
      <c r="AE28" s="151"/>
      <c r="AF28" s="151"/>
      <c r="AG28" s="101"/>
      <c r="AH28" s="152" t="s">
        <v>236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3"/>
      <c r="AT28" s="154" t="s">
        <v>237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 t="s">
        <v>215</v>
      </c>
      <c r="BE28" s="155"/>
      <c r="BF28" s="155"/>
      <c r="BG28" s="155"/>
      <c r="BH28" s="155"/>
      <c r="BI28" s="155"/>
      <c r="BJ28" s="155"/>
      <c r="BK28" s="155"/>
      <c r="BL28" s="155"/>
      <c r="BM28" s="155"/>
      <c r="BN28" s="7"/>
      <c r="BO28" s="7"/>
    </row>
    <row r="29" spans="1:67" ht="20.25" customHeight="1">
      <c r="A29" s="152" t="s">
        <v>102</v>
      </c>
      <c r="B29" s="152"/>
      <c r="C29" s="152"/>
      <c r="D29" s="152"/>
      <c r="E29" s="152"/>
      <c r="F29" s="152"/>
      <c r="G29" s="165">
        <v>7842305</v>
      </c>
      <c r="H29" s="122"/>
      <c r="I29" s="122"/>
      <c r="J29" s="122"/>
      <c r="K29" s="151">
        <v>67.16078996926413</v>
      </c>
      <c r="L29" s="151"/>
      <c r="M29" s="151"/>
      <c r="N29" s="151"/>
      <c r="O29" s="122">
        <v>7779620</v>
      </c>
      <c r="P29" s="122"/>
      <c r="Q29" s="122"/>
      <c r="R29" s="122"/>
      <c r="S29" s="151">
        <v>67.54103882844433</v>
      </c>
      <c r="T29" s="151"/>
      <c r="U29" s="151"/>
      <c r="V29" s="151"/>
      <c r="W29" s="122">
        <v>-62685</v>
      </c>
      <c r="X29" s="122"/>
      <c r="Y29" s="122"/>
      <c r="Z29" s="122"/>
      <c r="AA29" s="122"/>
      <c r="AB29" s="151">
        <v>99.20068143230849</v>
      </c>
      <c r="AC29" s="151"/>
      <c r="AD29" s="151"/>
      <c r="AE29" s="151"/>
      <c r="AF29" s="151"/>
      <c r="AG29" s="101"/>
      <c r="AH29" s="152" t="s">
        <v>140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3"/>
      <c r="AT29" s="154">
        <v>5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>
        <v>500</v>
      </c>
      <c r="BE29" s="155"/>
      <c r="BF29" s="155"/>
      <c r="BG29" s="155"/>
      <c r="BH29" s="155"/>
      <c r="BI29" s="155"/>
      <c r="BJ29" s="155"/>
      <c r="BK29" s="155"/>
      <c r="BL29" s="155"/>
      <c r="BM29" s="155"/>
      <c r="BN29" s="7"/>
      <c r="BO29" s="7"/>
    </row>
    <row r="30" spans="1:67" ht="20.25" customHeight="1">
      <c r="A30" s="179"/>
      <c r="B30" s="179"/>
      <c r="C30" s="179"/>
      <c r="D30" s="179"/>
      <c r="E30" s="179"/>
      <c r="F30" s="179"/>
      <c r="G30" s="182"/>
      <c r="H30" s="147"/>
      <c r="I30" s="147"/>
      <c r="J30" s="147"/>
      <c r="K30" s="160"/>
      <c r="L30" s="160"/>
      <c r="M30" s="160"/>
      <c r="N30" s="160"/>
      <c r="O30" s="147"/>
      <c r="P30" s="147"/>
      <c r="Q30" s="147"/>
      <c r="R30" s="147"/>
      <c r="S30" s="160"/>
      <c r="T30" s="160"/>
      <c r="U30" s="160"/>
      <c r="V30" s="160"/>
      <c r="W30" s="147"/>
      <c r="X30" s="147"/>
      <c r="Y30" s="147"/>
      <c r="Z30" s="147"/>
      <c r="AA30" s="161"/>
      <c r="AB30" s="160"/>
      <c r="AC30" s="160"/>
      <c r="AD30" s="160"/>
      <c r="AE30" s="160"/>
      <c r="AF30" s="160"/>
      <c r="AG30" s="103"/>
      <c r="AH30" s="152" t="s">
        <v>141</v>
      </c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3"/>
      <c r="AT30" s="154">
        <v>1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>
        <v>220</v>
      </c>
      <c r="BE30" s="155"/>
      <c r="BF30" s="155"/>
      <c r="BG30" s="155"/>
      <c r="BH30" s="155"/>
      <c r="BI30" s="155"/>
      <c r="BJ30" s="155"/>
      <c r="BK30" s="155"/>
      <c r="BL30" s="155"/>
      <c r="BM30" s="155"/>
      <c r="BN30" s="7"/>
      <c r="BO30" s="7"/>
    </row>
    <row r="31" spans="1:67" ht="20.25" customHeight="1">
      <c r="A31" s="181" t="s">
        <v>49</v>
      </c>
      <c r="B31" s="181"/>
      <c r="C31" s="181"/>
      <c r="D31" s="181"/>
      <c r="E31" s="181"/>
      <c r="F31" s="181"/>
      <c r="G31" s="180">
        <v>11676910</v>
      </c>
      <c r="H31" s="130"/>
      <c r="I31" s="130"/>
      <c r="J31" s="130"/>
      <c r="K31" s="126">
        <v>100</v>
      </c>
      <c r="L31" s="126"/>
      <c r="M31" s="126"/>
      <c r="N31" s="126"/>
      <c r="O31" s="130">
        <v>11518360</v>
      </c>
      <c r="P31" s="130"/>
      <c r="Q31" s="130"/>
      <c r="R31" s="130"/>
      <c r="S31" s="126">
        <v>100</v>
      </c>
      <c r="T31" s="126"/>
      <c r="U31" s="126"/>
      <c r="V31" s="126"/>
      <c r="W31" s="163">
        <v>-158550</v>
      </c>
      <c r="X31" s="163"/>
      <c r="Y31" s="163"/>
      <c r="Z31" s="163"/>
      <c r="AA31" s="163"/>
      <c r="AB31" s="125">
        <v>98.64219215528766</v>
      </c>
      <c r="AC31" s="125"/>
      <c r="AD31" s="125"/>
      <c r="AE31" s="125"/>
      <c r="AF31" s="125"/>
      <c r="AG31" s="114"/>
      <c r="AH31" s="152" t="s">
        <v>1</v>
      </c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3"/>
      <c r="AT31" s="154">
        <v>1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>
        <v>1000</v>
      </c>
      <c r="BE31" s="155"/>
      <c r="BF31" s="155"/>
      <c r="BG31" s="155"/>
      <c r="BH31" s="155"/>
      <c r="BI31" s="155"/>
      <c r="BJ31" s="155"/>
      <c r="BK31" s="155"/>
      <c r="BL31" s="155"/>
      <c r="BM31" s="155"/>
      <c r="BN31" s="7"/>
      <c r="BO31" s="7"/>
    </row>
    <row r="32" spans="1:65" ht="20.25" customHeight="1" thickBot="1">
      <c r="A32" s="168"/>
      <c r="B32" s="168"/>
      <c r="C32" s="168"/>
      <c r="D32" s="168"/>
      <c r="E32" s="168"/>
      <c r="F32" s="195"/>
      <c r="G32" s="183"/>
      <c r="H32" s="183"/>
      <c r="I32" s="183"/>
      <c r="J32" s="183"/>
      <c r="K32" s="199"/>
      <c r="L32" s="199"/>
      <c r="M32" s="199"/>
      <c r="N32" s="199"/>
      <c r="O32" s="183"/>
      <c r="P32" s="183"/>
      <c r="Q32" s="183"/>
      <c r="R32" s="183"/>
      <c r="S32" s="199"/>
      <c r="T32" s="199"/>
      <c r="U32" s="199"/>
      <c r="V32" s="199"/>
      <c r="W32" s="183"/>
      <c r="X32" s="183"/>
      <c r="Y32" s="183"/>
      <c r="Z32" s="183"/>
      <c r="AA32" s="183"/>
      <c r="AB32" s="159"/>
      <c r="AC32" s="159"/>
      <c r="AD32" s="159"/>
      <c r="AE32" s="159"/>
      <c r="AF32" s="159"/>
      <c r="AG32" s="101"/>
      <c r="AH32" s="247" t="s">
        <v>2</v>
      </c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8"/>
      <c r="AT32" s="228">
        <v>47</v>
      </c>
      <c r="AU32" s="229"/>
      <c r="AV32" s="229"/>
      <c r="AW32" s="229"/>
      <c r="AX32" s="229"/>
      <c r="AY32" s="229"/>
      <c r="AZ32" s="229"/>
      <c r="BA32" s="229"/>
      <c r="BB32" s="229"/>
      <c r="BC32" s="229"/>
      <c r="BD32" s="229">
        <v>1287</v>
      </c>
      <c r="BE32" s="229"/>
      <c r="BF32" s="229"/>
      <c r="BG32" s="229"/>
      <c r="BH32" s="229"/>
      <c r="BI32" s="229"/>
      <c r="BJ32" s="229"/>
      <c r="BK32" s="229"/>
      <c r="BL32" s="229"/>
      <c r="BM32" s="229"/>
    </row>
    <row r="33" spans="1:65" ht="20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36" t="s">
        <v>213</v>
      </c>
      <c r="AA33" s="136"/>
      <c r="AB33" s="136"/>
      <c r="AC33" s="136"/>
      <c r="AD33" s="136"/>
      <c r="AE33" s="136"/>
      <c r="AF33" s="136"/>
      <c r="AG33" s="51"/>
      <c r="AH33" s="26"/>
      <c r="AI33" s="158" t="s">
        <v>128</v>
      </c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230"/>
      <c r="BE33" s="231"/>
      <c r="BF33" s="231"/>
      <c r="BG33" s="136" t="s">
        <v>213</v>
      </c>
      <c r="BH33" s="136"/>
      <c r="BI33" s="136"/>
      <c r="BJ33" s="136"/>
      <c r="BK33" s="136"/>
      <c r="BL33" s="136"/>
      <c r="BM33" s="136"/>
    </row>
    <row r="34" spans="34:44" ht="24.75" customHeight="1">
      <c r="AH34" s="52"/>
      <c r="AI34" s="53"/>
      <c r="AJ34" s="53"/>
      <c r="AK34" s="53"/>
      <c r="AL34" s="53"/>
      <c r="AM34" s="53"/>
      <c r="AN34" s="53"/>
      <c r="AO34" s="53"/>
      <c r="AP34" s="53"/>
      <c r="AQ34" s="54"/>
      <c r="AR34" s="54"/>
    </row>
    <row r="35" ht="24.75" customHeight="1"/>
    <row r="36" spans="1:65" ht="24.75" customHeight="1">
      <c r="A36" s="211" t="s">
        <v>197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104"/>
      <c r="AH36" s="216" t="s">
        <v>103</v>
      </c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</row>
    <row r="37" spans="1:25" ht="20.25" customHeight="1" thickBot="1">
      <c r="A37" s="166" t="s">
        <v>104</v>
      </c>
      <c r="B37" s="167"/>
      <c r="C37" s="167"/>
      <c r="D37" s="167"/>
      <c r="E37" s="167"/>
      <c r="F37" s="167"/>
      <c r="G37" s="167"/>
      <c r="Y37" s="36"/>
    </row>
    <row r="38" spans="1:74" ht="20.25" customHeight="1">
      <c r="A38" s="124" t="s">
        <v>85</v>
      </c>
      <c r="B38" s="140"/>
      <c r="C38" s="140"/>
      <c r="D38" s="140"/>
      <c r="E38" s="232" t="s">
        <v>233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Z38" s="77"/>
      <c r="AA38" s="77"/>
      <c r="AB38" s="77"/>
      <c r="AC38" s="77"/>
      <c r="AD38" s="77"/>
      <c r="AE38" s="77"/>
      <c r="AF38" s="78" t="s">
        <v>239</v>
      </c>
      <c r="AG38" s="113"/>
      <c r="AH38" s="123" t="s">
        <v>238</v>
      </c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4"/>
      <c r="AT38" s="140" t="s">
        <v>234</v>
      </c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232"/>
      <c r="BN38" s="7"/>
      <c r="BO38" s="139"/>
      <c r="BP38" s="139"/>
      <c r="BQ38" s="139"/>
      <c r="BR38" s="139"/>
      <c r="BS38" s="139"/>
      <c r="BT38" s="139"/>
      <c r="BU38" s="139"/>
      <c r="BV38" s="139"/>
    </row>
    <row r="39" spans="1:74" ht="20.25" customHeight="1">
      <c r="A39" s="198"/>
      <c r="B39" s="162"/>
      <c r="C39" s="162"/>
      <c r="D39" s="162"/>
      <c r="E39" s="241" t="s">
        <v>105</v>
      </c>
      <c r="F39" s="242"/>
      <c r="G39" s="243"/>
      <c r="H39" s="241" t="s">
        <v>106</v>
      </c>
      <c r="I39" s="242"/>
      <c r="J39" s="242"/>
      <c r="K39" s="242"/>
      <c r="L39" s="243"/>
      <c r="M39" s="196" t="s">
        <v>180</v>
      </c>
      <c r="N39" s="197"/>
      <c r="O39" s="197"/>
      <c r="P39" s="197"/>
      <c r="Q39" s="197"/>
      <c r="R39" s="198"/>
      <c r="S39" s="226" t="s">
        <v>235</v>
      </c>
      <c r="T39" s="227"/>
      <c r="U39" s="227"/>
      <c r="V39" s="227"/>
      <c r="W39" s="227"/>
      <c r="X39" s="238"/>
      <c r="Y39" s="241" t="s">
        <v>105</v>
      </c>
      <c r="Z39" s="242"/>
      <c r="AA39" s="243"/>
      <c r="AB39" s="241" t="s">
        <v>106</v>
      </c>
      <c r="AC39" s="242"/>
      <c r="AD39" s="242"/>
      <c r="AE39" s="242"/>
      <c r="AF39" s="242"/>
      <c r="AG39" s="111"/>
      <c r="AH39" s="226" t="s">
        <v>180</v>
      </c>
      <c r="AI39" s="227"/>
      <c r="AJ39" s="227"/>
      <c r="AK39" s="227"/>
      <c r="AL39" s="227"/>
      <c r="AM39" s="238"/>
      <c r="AN39" s="226" t="s">
        <v>235</v>
      </c>
      <c r="AO39" s="227"/>
      <c r="AP39" s="227"/>
      <c r="AQ39" s="227"/>
      <c r="AR39" s="227"/>
      <c r="AS39" s="238"/>
      <c r="AT39" s="162" t="s">
        <v>105</v>
      </c>
      <c r="AU39" s="162"/>
      <c r="AV39" s="162"/>
      <c r="AW39" s="162" t="s">
        <v>106</v>
      </c>
      <c r="AX39" s="162"/>
      <c r="AY39" s="162"/>
      <c r="AZ39" s="162"/>
      <c r="BA39" s="162"/>
      <c r="BB39" s="226" t="s">
        <v>180</v>
      </c>
      <c r="BC39" s="227"/>
      <c r="BD39" s="227"/>
      <c r="BE39" s="227"/>
      <c r="BF39" s="227"/>
      <c r="BG39" s="238"/>
      <c r="BH39" s="226" t="s">
        <v>235</v>
      </c>
      <c r="BI39" s="227"/>
      <c r="BJ39" s="227"/>
      <c r="BK39" s="227"/>
      <c r="BL39" s="227"/>
      <c r="BM39" s="227"/>
      <c r="BN39" s="7"/>
      <c r="BO39" s="139"/>
      <c r="BP39" s="139"/>
      <c r="BQ39" s="139"/>
      <c r="BR39" s="139"/>
      <c r="BS39" s="139"/>
      <c r="BT39" s="139"/>
      <c r="BU39" s="139"/>
      <c r="BV39" s="139"/>
    </row>
    <row r="40" spans="1:74" ht="20.25" customHeight="1">
      <c r="A40" s="198"/>
      <c r="B40" s="162"/>
      <c r="C40" s="162"/>
      <c r="D40" s="162"/>
      <c r="E40" s="244"/>
      <c r="F40" s="245"/>
      <c r="G40" s="246"/>
      <c r="H40" s="244"/>
      <c r="I40" s="245"/>
      <c r="J40" s="245"/>
      <c r="K40" s="245"/>
      <c r="L40" s="246"/>
      <c r="M40" s="196" t="s">
        <v>105</v>
      </c>
      <c r="N40" s="197"/>
      <c r="O40" s="198"/>
      <c r="P40" s="196" t="s">
        <v>107</v>
      </c>
      <c r="Q40" s="197"/>
      <c r="R40" s="198"/>
      <c r="S40" s="196" t="s">
        <v>105</v>
      </c>
      <c r="T40" s="197"/>
      <c r="U40" s="198"/>
      <c r="V40" s="196" t="s">
        <v>107</v>
      </c>
      <c r="W40" s="197"/>
      <c r="X40" s="198"/>
      <c r="Y40" s="244"/>
      <c r="Z40" s="245"/>
      <c r="AA40" s="246"/>
      <c r="AB40" s="244"/>
      <c r="AC40" s="245"/>
      <c r="AD40" s="245"/>
      <c r="AE40" s="245"/>
      <c r="AF40" s="245"/>
      <c r="AG40" s="112"/>
      <c r="AH40" s="196" t="s">
        <v>105</v>
      </c>
      <c r="AI40" s="197"/>
      <c r="AJ40" s="198"/>
      <c r="AK40" s="196" t="s">
        <v>107</v>
      </c>
      <c r="AL40" s="197"/>
      <c r="AM40" s="198"/>
      <c r="AN40" s="196" t="s">
        <v>105</v>
      </c>
      <c r="AO40" s="197"/>
      <c r="AP40" s="198"/>
      <c r="AQ40" s="196" t="s">
        <v>107</v>
      </c>
      <c r="AR40" s="197"/>
      <c r="AS40" s="198"/>
      <c r="AT40" s="162"/>
      <c r="AU40" s="162"/>
      <c r="AV40" s="162"/>
      <c r="AW40" s="162"/>
      <c r="AX40" s="162"/>
      <c r="AY40" s="162"/>
      <c r="AZ40" s="162"/>
      <c r="BA40" s="162"/>
      <c r="BB40" s="162" t="s">
        <v>105</v>
      </c>
      <c r="BC40" s="162"/>
      <c r="BD40" s="162"/>
      <c r="BE40" s="162" t="s">
        <v>107</v>
      </c>
      <c r="BF40" s="162"/>
      <c r="BG40" s="162"/>
      <c r="BH40" s="162" t="s">
        <v>105</v>
      </c>
      <c r="BI40" s="162"/>
      <c r="BJ40" s="162"/>
      <c r="BK40" s="162" t="s">
        <v>107</v>
      </c>
      <c r="BL40" s="162"/>
      <c r="BM40" s="196"/>
      <c r="BN40" s="7"/>
      <c r="BO40" s="139"/>
      <c r="BP40" s="139"/>
      <c r="BQ40" s="139"/>
      <c r="BR40" s="139"/>
      <c r="BS40" s="139"/>
      <c r="BT40" s="139"/>
      <c r="BU40" s="139"/>
      <c r="BV40" s="139"/>
    </row>
    <row r="41" spans="1:66" ht="18" customHeight="1">
      <c r="A41" s="138"/>
      <c r="B41" s="138"/>
      <c r="C41" s="138"/>
      <c r="D41" s="174"/>
      <c r="E41" s="156"/>
      <c r="F41" s="157"/>
      <c r="G41" s="157"/>
      <c r="H41" s="157"/>
      <c r="I41" s="157"/>
      <c r="J41" s="157"/>
      <c r="K41" s="157"/>
      <c r="L41" s="157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237"/>
      <c r="Y41" s="156"/>
      <c r="Z41" s="157"/>
      <c r="AA41" s="157"/>
      <c r="AB41" s="157"/>
      <c r="AC41" s="157"/>
      <c r="AD41" s="157"/>
      <c r="AE41" s="157"/>
      <c r="AF41" s="157"/>
      <c r="AG41" s="102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237"/>
      <c r="AT41" s="156"/>
      <c r="AU41" s="157"/>
      <c r="AV41" s="157"/>
      <c r="AW41" s="157"/>
      <c r="AX41" s="157"/>
      <c r="AY41" s="157"/>
      <c r="AZ41" s="157"/>
      <c r="BA41" s="157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7"/>
    </row>
    <row r="42" spans="1:74" ht="20.25" customHeight="1">
      <c r="A42" s="221" t="s">
        <v>49</v>
      </c>
      <c r="B42" s="221"/>
      <c r="C42" s="221"/>
      <c r="D42" s="222"/>
      <c r="E42" s="180">
        <v>11766</v>
      </c>
      <c r="F42" s="130"/>
      <c r="G42" s="130"/>
      <c r="H42" s="130">
        <v>148905530</v>
      </c>
      <c r="I42" s="130"/>
      <c r="J42" s="130"/>
      <c r="K42" s="240"/>
      <c r="L42" s="240"/>
      <c r="M42" s="126">
        <v>0.2641670217298679</v>
      </c>
      <c r="N42" s="126"/>
      <c r="O42" s="126"/>
      <c r="P42" s="126">
        <v>1.1301578361731777</v>
      </c>
      <c r="Q42" s="126"/>
      <c r="R42" s="126"/>
      <c r="S42" s="126">
        <v>100</v>
      </c>
      <c r="T42" s="126"/>
      <c r="U42" s="126"/>
      <c r="V42" s="126">
        <v>100</v>
      </c>
      <c r="W42" s="126"/>
      <c r="X42" s="126"/>
      <c r="Y42" s="180">
        <v>11677</v>
      </c>
      <c r="Z42" s="130"/>
      <c r="AA42" s="130"/>
      <c r="AB42" s="130">
        <v>146971773</v>
      </c>
      <c r="AC42" s="130"/>
      <c r="AD42" s="130"/>
      <c r="AE42" s="240"/>
      <c r="AF42" s="240"/>
      <c r="AG42" s="110"/>
      <c r="AH42" s="126">
        <v>-0.7564167941526433</v>
      </c>
      <c r="AI42" s="126"/>
      <c r="AJ42" s="126"/>
      <c r="AK42" s="126">
        <v>-1.2986468669095097</v>
      </c>
      <c r="AL42" s="126"/>
      <c r="AM42" s="126"/>
      <c r="AN42" s="126">
        <v>99.24358320584736</v>
      </c>
      <c r="AO42" s="126"/>
      <c r="AP42" s="126"/>
      <c r="AQ42" s="126">
        <v>98.70135313309049</v>
      </c>
      <c r="AR42" s="126"/>
      <c r="AS42" s="224"/>
      <c r="AT42" s="180">
        <v>11519</v>
      </c>
      <c r="AU42" s="130"/>
      <c r="AV42" s="130"/>
      <c r="AW42" s="130">
        <v>144513693</v>
      </c>
      <c r="AX42" s="130"/>
      <c r="AY42" s="130"/>
      <c r="AZ42" s="130"/>
      <c r="BA42" s="130"/>
      <c r="BB42" s="126">
        <v>-1.3530872655647854</v>
      </c>
      <c r="BC42" s="126"/>
      <c r="BD42" s="126"/>
      <c r="BE42" s="126">
        <v>-1.6724844164464154</v>
      </c>
      <c r="BF42" s="126"/>
      <c r="BG42" s="126"/>
      <c r="BH42" s="126">
        <v>97.90073091959884</v>
      </c>
      <c r="BI42" s="126"/>
      <c r="BJ42" s="126"/>
      <c r="BK42" s="126">
        <v>97.05058838311781</v>
      </c>
      <c r="BL42" s="126"/>
      <c r="BM42" s="126"/>
      <c r="BN42" s="7"/>
      <c r="BO42" s="239"/>
      <c r="BP42" s="239"/>
      <c r="BQ42" s="239"/>
      <c r="BR42" s="239"/>
      <c r="BS42" s="239"/>
      <c r="BT42" s="239"/>
      <c r="BU42" s="239"/>
      <c r="BV42" s="239"/>
    </row>
    <row r="43" spans="1:74" ht="18" customHeight="1">
      <c r="A43" s="138"/>
      <c r="B43" s="138"/>
      <c r="C43" s="138"/>
      <c r="D43" s="174"/>
      <c r="E43" s="165"/>
      <c r="F43" s="122"/>
      <c r="G43" s="122"/>
      <c r="H43" s="122"/>
      <c r="I43" s="122"/>
      <c r="J43" s="122"/>
      <c r="K43" s="122"/>
      <c r="L43" s="122"/>
      <c r="M43" s="160"/>
      <c r="N43" s="160"/>
      <c r="O43" s="160"/>
      <c r="P43" s="151"/>
      <c r="Q43" s="151"/>
      <c r="R43" s="151"/>
      <c r="S43" s="151"/>
      <c r="T43" s="151"/>
      <c r="U43" s="151"/>
      <c r="V43" s="151"/>
      <c r="W43" s="151"/>
      <c r="X43" s="223"/>
      <c r="Y43" s="165"/>
      <c r="Z43" s="122"/>
      <c r="AA43" s="122"/>
      <c r="AB43" s="122"/>
      <c r="AC43" s="122"/>
      <c r="AD43" s="122"/>
      <c r="AE43" s="122"/>
      <c r="AF43" s="122"/>
      <c r="AG43" s="14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236"/>
      <c r="AT43" s="165"/>
      <c r="AU43" s="122"/>
      <c r="AV43" s="122"/>
      <c r="AW43" s="122"/>
      <c r="AX43" s="122"/>
      <c r="AY43" s="122"/>
      <c r="AZ43" s="122"/>
      <c r="BA43" s="122"/>
      <c r="BB43" s="160"/>
      <c r="BC43" s="160"/>
      <c r="BD43" s="160"/>
      <c r="BE43" s="151"/>
      <c r="BF43" s="151"/>
      <c r="BG43" s="151"/>
      <c r="BH43" s="151"/>
      <c r="BI43" s="151"/>
      <c r="BJ43" s="151"/>
      <c r="BK43" s="151"/>
      <c r="BL43" s="151"/>
      <c r="BM43" s="151"/>
      <c r="BN43" s="7"/>
      <c r="BO43" s="15"/>
      <c r="BP43" s="15"/>
      <c r="BQ43" s="15"/>
      <c r="BR43" s="15"/>
      <c r="BS43" s="15"/>
      <c r="BT43" s="15"/>
      <c r="BU43" s="15"/>
      <c r="BV43" s="15"/>
    </row>
    <row r="44" spans="1:74" ht="20.25" customHeight="1">
      <c r="A44" s="138" t="s">
        <v>108</v>
      </c>
      <c r="B44" s="138"/>
      <c r="C44" s="138"/>
      <c r="D44" s="174"/>
      <c r="E44" s="165">
        <v>3937</v>
      </c>
      <c r="F44" s="122"/>
      <c r="G44" s="122"/>
      <c r="H44" s="122">
        <v>78697668</v>
      </c>
      <c r="I44" s="122"/>
      <c r="J44" s="122"/>
      <c r="K44" s="122"/>
      <c r="L44" s="122"/>
      <c r="M44" s="151">
        <v>0.3057324840764331</v>
      </c>
      <c r="N44" s="151"/>
      <c r="O44" s="151"/>
      <c r="P44" s="151">
        <v>1.8362631666252776</v>
      </c>
      <c r="Q44" s="151"/>
      <c r="R44" s="151"/>
      <c r="S44" s="151">
        <v>100</v>
      </c>
      <c r="T44" s="151"/>
      <c r="U44" s="151"/>
      <c r="V44" s="151">
        <v>100</v>
      </c>
      <c r="W44" s="151"/>
      <c r="X44" s="151"/>
      <c r="Y44" s="165">
        <v>3835</v>
      </c>
      <c r="Z44" s="122"/>
      <c r="AA44" s="122"/>
      <c r="AB44" s="122">
        <v>76659442</v>
      </c>
      <c r="AC44" s="122"/>
      <c r="AD44" s="122"/>
      <c r="AE44" s="122"/>
      <c r="AF44" s="122"/>
      <c r="AG44" s="14"/>
      <c r="AH44" s="151">
        <v>-2.590805181610363</v>
      </c>
      <c r="AI44" s="151"/>
      <c r="AJ44" s="151"/>
      <c r="AK44" s="151">
        <v>-2.5899445965794055</v>
      </c>
      <c r="AL44" s="151"/>
      <c r="AM44" s="151"/>
      <c r="AN44" s="151">
        <v>97.40919481838964</v>
      </c>
      <c r="AO44" s="151"/>
      <c r="AP44" s="151"/>
      <c r="AQ44" s="151">
        <v>97.41005540342059</v>
      </c>
      <c r="AR44" s="151"/>
      <c r="AS44" s="223"/>
      <c r="AT44" s="165">
        <v>3739</v>
      </c>
      <c r="AU44" s="122"/>
      <c r="AV44" s="122"/>
      <c r="AW44" s="122">
        <v>74765662</v>
      </c>
      <c r="AX44" s="122"/>
      <c r="AY44" s="122"/>
      <c r="AZ44" s="122"/>
      <c r="BA44" s="122"/>
      <c r="BB44" s="151">
        <v>-2.503259452411995</v>
      </c>
      <c r="BC44" s="151"/>
      <c r="BD44" s="151"/>
      <c r="BE44" s="151">
        <v>-2.470380621867819</v>
      </c>
      <c r="BF44" s="151"/>
      <c r="BG44" s="151"/>
      <c r="BH44" s="151">
        <v>94.97078994157988</v>
      </c>
      <c r="BI44" s="151"/>
      <c r="BJ44" s="151"/>
      <c r="BK44" s="151">
        <v>95.00365627098378</v>
      </c>
      <c r="BL44" s="151"/>
      <c r="BM44" s="151"/>
      <c r="BN44" s="7"/>
      <c r="BO44" s="239"/>
      <c r="BP44" s="239"/>
      <c r="BQ44" s="239"/>
      <c r="BR44" s="239"/>
      <c r="BS44" s="239"/>
      <c r="BT44" s="239"/>
      <c r="BU44" s="239"/>
      <c r="BV44" s="239"/>
    </row>
    <row r="45" spans="1:74" ht="18" customHeight="1">
      <c r="A45" s="138"/>
      <c r="B45" s="138"/>
      <c r="C45" s="138"/>
      <c r="D45" s="174"/>
      <c r="E45" s="165"/>
      <c r="F45" s="122"/>
      <c r="G45" s="122"/>
      <c r="H45" s="122"/>
      <c r="I45" s="122"/>
      <c r="J45" s="122"/>
      <c r="K45" s="122"/>
      <c r="L45" s="122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223"/>
      <c r="Y45" s="165"/>
      <c r="Z45" s="122"/>
      <c r="AA45" s="122"/>
      <c r="AB45" s="122"/>
      <c r="AC45" s="122"/>
      <c r="AD45" s="122"/>
      <c r="AE45" s="122"/>
      <c r="AF45" s="122"/>
      <c r="AG45" s="14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223"/>
      <c r="AT45" s="165"/>
      <c r="AU45" s="122"/>
      <c r="AV45" s="122"/>
      <c r="AW45" s="122"/>
      <c r="AX45" s="122"/>
      <c r="AY45" s="122"/>
      <c r="AZ45" s="122"/>
      <c r="BA45" s="122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7"/>
      <c r="BO45" s="15"/>
      <c r="BP45" s="15"/>
      <c r="BQ45" s="15"/>
      <c r="BR45" s="15"/>
      <c r="BS45" s="15"/>
      <c r="BT45" s="15"/>
      <c r="BU45" s="15"/>
      <c r="BV45" s="15"/>
    </row>
    <row r="46" spans="1:74" ht="20.25" customHeight="1">
      <c r="A46" s="138" t="s">
        <v>109</v>
      </c>
      <c r="B46" s="138"/>
      <c r="C46" s="138"/>
      <c r="D46" s="174"/>
      <c r="E46" s="165">
        <v>7829</v>
      </c>
      <c r="F46" s="122"/>
      <c r="G46" s="122"/>
      <c r="H46" s="122">
        <v>70207862</v>
      </c>
      <c r="I46" s="122"/>
      <c r="J46" s="122"/>
      <c r="K46" s="122"/>
      <c r="L46" s="122"/>
      <c r="M46" s="151">
        <v>0.24327784891165172</v>
      </c>
      <c r="N46" s="151"/>
      <c r="O46" s="151"/>
      <c r="P46" s="151">
        <v>0.35021734395001686</v>
      </c>
      <c r="Q46" s="151"/>
      <c r="R46" s="151"/>
      <c r="S46" s="151">
        <v>100</v>
      </c>
      <c r="T46" s="151"/>
      <c r="U46" s="151"/>
      <c r="V46" s="151">
        <v>100</v>
      </c>
      <c r="W46" s="151"/>
      <c r="X46" s="151"/>
      <c r="Y46" s="165">
        <v>7842</v>
      </c>
      <c r="Z46" s="122"/>
      <c r="AA46" s="122"/>
      <c r="AB46" s="122">
        <v>70312331</v>
      </c>
      <c r="AC46" s="122"/>
      <c r="AD46" s="122"/>
      <c r="AE46" s="122"/>
      <c r="AF46" s="122"/>
      <c r="AG46" s="14"/>
      <c r="AH46" s="151">
        <v>0.1660493038702261</v>
      </c>
      <c r="AI46" s="151"/>
      <c r="AJ46" s="151"/>
      <c r="AK46" s="151">
        <v>0.14879957461174362</v>
      </c>
      <c r="AL46" s="151"/>
      <c r="AM46" s="151"/>
      <c r="AN46" s="151">
        <v>100.16604930387022</v>
      </c>
      <c r="AO46" s="151"/>
      <c r="AP46" s="151"/>
      <c r="AQ46" s="151">
        <v>100.14879957461173</v>
      </c>
      <c r="AR46" s="151"/>
      <c r="AS46" s="223"/>
      <c r="AT46" s="165">
        <v>7780</v>
      </c>
      <c r="AU46" s="122"/>
      <c r="AV46" s="122"/>
      <c r="AW46" s="122">
        <v>69748031</v>
      </c>
      <c r="AX46" s="122"/>
      <c r="AY46" s="122"/>
      <c r="AZ46" s="122"/>
      <c r="BA46" s="122"/>
      <c r="BB46" s="151">
        <v>-0.7906146391226727</v>
      </c>
      <c r="BC46" s="151"/>
      <c r="BD46" s="151"/>
      <c r="BE46" s="151">
        <v>-0.802561929002183</v>
      </c>
      <c r="BF46" s="151"/>
      <c r="BG46" s="151"/>
      <c r="BH46" s="151">
        <v>99.374121854643</v>
      </c>
      <c r="BI46" s="151"/>
      <c r="BJ46" s="151"/>
      <c r="BK46" s="151">
        <v>99.34504343687321</v>
      </c>
      <c r="BL46" s="151"/>
      <c r="BM46" s="151"/>
      <c r="BN46" s="7"/>
      <c r="BO46" s="239"/>
      <c r="BP46" s="239"/>
      <c r="BQ46" s="239"/>
      <c r="BR46" s="239"/>
      <c r="BS46" s="239"/>
      <c r="BT46" s="239"/>
      <c r="BU46" s="239"/>
      <c r="BV46" s="239"/>
    </row>
    <row r="47" spans="1:74" ht="18" customHeight="1">
      <c r="A47" s="138"/>
      <c r="B47" s="138"/>
      <c r="C47" s="138"/>
      <c r="D47" s="174"/>
      <c r="E47" s="165"/>
      <c r="F47" s="122"/>
      <c r="G47" s="122"/>
      <c r="H47" s="122"/>
      <c r="I47" s="122"/>
      <c r="J47" s="122"/>
      <c r="K47" s="122"/>
      <c r="L47" s="122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223"/>
      <c r="Y47" s="165"/>
      <c r="Z47" s="122"/>
      <c r="AA47" s="122"/>
      <c r="AB47" s="122"/>
      <c r="AC47" s="122"/>
      <c r="AD47" s="122"/>
      <c r="AE47" s="122"/>
      <c r="AF47" s="122"/>
      <c r="AG47" s="14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223"/>
      <c r="AT47" s="165"/>
      <c r="AU47" s="122"/>
      <c r="AV47" s="122"/>
      <c r="AW47" s="122"/>
      <c r="AX47" s="122"/>
      <c r="AY47" s="122"/>
      <c r="AZ47" s="122"/>
      <c r="BA47" s="122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7"/>
      <c r="BO47" s="7"/>
      <c r="BP47" s="7"/>
      <c r="BQ47" s="7"/>
      <c r="BR47" s="7"/>
      <c r="BS47" s="7"/>
      <c r="BT47" s="7"/>
      <c r="BU47" s="7"/>
      <c r="BV47" s="7"/>
    </row>
    <row r="48" spans="1:66" ht="20.25" customHeight="1">
      <c r="A48" s="217" t="s">
        <v>110</v>
      </c>
      <c r="B48" s="217"/>
      <c r="C48" s="217"/>
      <c r="D48" s="218"/>
      <c r="E48" s="184"/>
      <c r="F48" s="134"/>
      <c r="G48" s="134"/>
      <c r="H48" s="151">
        <v>12.655577936426992</v>
      </c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223"/>
      <c r="Y48" s="184"/>
      <c r="Z48" s="134"/>
      <c r="AA48" s="134"/>
      <c r="AB48" s="151">
        <v>12.586432559732808</v>
      </c>
      <c r="AC48" s="151"/>
      <c r="AD48" s="151"/>
      <c r="AE48" s="151"/>
      <c r="AF48" s="151"/>
      <c r="AG48" s="10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223"/>
      <c r="AT48" s="184"/>
      <c r="AU48" s="134"/>
      <c r="AV48" s="134"/>
      <c r="AW48" s="151">
        <v>12.545680441010505</v>
      </c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7"/>
    </row>
    <row r="49" spans="1:66" ht="20.25" customHeight="1">
      <c r="A49" s="219" t="s">
        <v>111</v>
      </c>
      <c r="B49" s="219"/>
      <c r="C49" s="219"/>
      <c r="D49" s="220"/>
      <c r="E49" s="184"/>
      <c r="F49" s="134"/>
      <c r="G49" s="134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223"/>
      <c r="Y49" s="184"/>
      <c r="Z49" s="134"/>
      <c r="AA49" s="134"/>
      <c r="AB49" s="151"/>
      <c r="AC49" s="151"/>
      <c r="AD49" s="151"/>
      <c r="AE49" s="151"/>
      <c r="AF49" s="151"/>
      <c r="AG49" s="10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223"/>
      <c r="AT49" s="184"/>
      <c r="AU49" s="134"/>
      <c r="AV49" s="134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7"/>
    </row>
    <row r="50" spans="1:66" ht="18" customHeight="1" thickBot="1">
      <c r="A50" s="138"/>
      <c r="B50" s="138"/>
      <c r="C50" s="138"/>
      <c r="D50" s="174"/>
      <c r="E50" s="214"/>
      <c r="F50" s="215"/>
      <c r="G50" s="215"/>
      <c r="H50" s="215"/>
      <c r="I50" s="215"/>
      <c r="J50" s="215"/>
      <c r="K50" s="215"/>
      <c r="L50" s="215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225"/>
      <c r="Y50" s="214"/>
      <c r="Z50" s="215"/>
      <c r="AA50" s="215"/>
      <c r="AB50" s="215"/>
      <c r="AC50" s="215"/>
      <c r="AD50" s="215"/>
      <c r="AE50" s="215"/>
      <c r="AF50" s="215"/>
      <c r="AG50" s="105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225"/>
      <c r="AT50" s="214"/>
      <c r="AU50" s="215"/>
      <c r="AV50" s="215"/>
      <c r="AW50" s="215"/>
      <c r="AX50" s="215"/>
      <c r="AY50" s="215"/>
      <c r="AZ50" s="215"/>
      <c r="BA50" s="215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7"/>
    </row>
    <row r="51" spans="1:66" ht="20.25" customHeight="1">
      <c r="A51" s="158" t="s">
        <v>223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136" t="s">
        <v>213</v>
      </c>
      <c r="BH51" s="136"/>
      <c r="BI51" s="136"/>
      <c r="BJ51" s="136"/>
      <c r="BK51" s="136"/>
      <c r="BL51" s="136"/>
      <c r="BM51" s="136"/>
      <c r="BN51" s="7"/>
    </row>
    <row r="52" ht="21.75" customHeight="1">
      <c r="BN52" s="7"/>
    </row>
  </sheetData>
  <sheetProtection/>
  <mergeCells count="448">
    <mergeCell ref="A7:C8"/>
    <mergeCell ref="E41:G41"/>
    <mergeCell ref="E39:G40"/>
    <mergeCell ref="H39:L40"/>
    <mergeCell ref="A37:G37"/>
    <mergeCell ref="A36:AF36"/>
    <mergeCell ref="AB25:AF25"/>
    <mergeCell ref="W27:AA27"/>
    <mergeCell ref="W28:AA28"/>
    <mergeCell ref="AB29:AF29"/>
    <mergeCell ref="AH39:AM39"/>
    <mergeCell ref="S32:V32"/>
    <mergeCell ref="AH32:AS32"/>
    <mergeCell ref="Z33:AF33"/>
    <mergeCell ref="AW39:BA40"/>
    <mergeCell ref="AB39:AF40"/>
    <mergeCell ref="V40:X40"/>
    <mergeCell ref="S39:X39"/>
    <mergeCell ref="E38:X38"/>
    <mergeCell ref="S40:U40"/>
    <mergeCell ref="H43:L43"/>
    <mergeCell ref="M43:O43"/>
    <mergeCell ref="P43:R43"/>
    <mergeCell ref="M39:R39"/>
    <mergeCell ref="AN39:AS39"/>
    <mergeCell ref="AB41:AF41"/>
    <mergeCell ref="AB42:AF42"/>
    <mergeCell ref="AK42:AM42"/>
    <mergeCell ref="Y39:AA40"/>
    <mergeCell ref="AQ41:AS41"/>
    <mergeCell ref="BO42:BQ42"/>
    <mergeCell ref="BR42:BV42"/>
    <mergeCell ref="BO46:BQ46"/>
    <mergeCell ref="BR46:BV46"/>
    <mergeCell ref="E42:G42"/>
    <mergeCell ref="H42:L42"/>
    <mergeCell ref="M42:O42"/>
    <mergeCell ref="P42:R42"/>
    <mergeCell ref="BO44:BQ44"/>
    <mergeCell ref="BR44:BV44"/>
    <mergeCell ref="BO38:BV38"/>
    <mergeCell ref="AH36:BM36"/>
    <mergeCell ref="BG33:BM33"/>
    <mergeCell ref="AT38:BM38"/>
    <mergeCell ref="BK41:BM41"/>
    <mergeCell ref="AK41:AM41"/>
    <mergeCell ref="AN41:AP41"/>
    <mergeCell ref="BO39:BQ40"/>
    <mergeCell ref="BR39:BV40"/>
    <mergeCell ref="BB39:BG39"/>
    <mergeCell ref="P44:R44"/>
    <mergeCell ref="S44:U44"/>
    <mergeCell ref="AN44:AP44"/>
    <mergeCell ref="AB46:AF46"/>
    <mergeCell ref="AH46:AJ46"/>
    <mergeCell ref="AK46:AM46"/>
    <mergeCell ref="AH45:AJ45"/>
    <mergeCell ref="AN45:AP45"/>
    <mergeCell ref="AK45:AM45"/>
    <mergeCell ref="AN46:AP46"/>
    <mergeCell ref="P45:R45"/>
    <mergeCell ref="S45:U45"/>
    <mergeCell ref="AQ44:AS44"/>
    <mergeCell ref="H44:L44"/>
    <mergeCell ref="M44:O44"/>
    <mergeCell ref="AQ45:AS45"/>
    <mergeCell ref="Y44:AA44"/>
    <mergeCell ref="AB44:AF44"/>
    <mergeCell ref="AH44:AJ44"/>
    <mergeCell ref="AK44:AM44"/>
    <mergeCell ref="H46:L46"/>
    <mergeCell ref="M46:O46"/>
    <mergeCell ref="H45:L45"/>
    <mergeCell ref="M45:O45"/>
    <mergeCell ref="V42:X42"/>
    <mergeCell ref="M41:O41"/>
    <mergeCell ref="P41:R41"/>
    <mergeCell ref="V41:X41"/>
    <mergeCell ref="S41:U41"/>
    <mergeCell ref="S42:U42"/>
    <mergeCell ref="BK43:BM43"/>
    <mergeCell ref="AK43:AM43"/>
    <mergeCell ref="AN43:AP43"/>
    <mergeCell ref="AQ43:AS43"/>
    <mergeCell ref="AH41:AJ41"/>
    <mergeCell ref="Y43:AA43"/>
    <mergeCell ref="AB43:AF43"/>
    <mergeCell ref="AH43:AJ43"/>
    <mergeCell ref="Y42:AA42"/>
    <mergeCell ref="Y41:AA41"/>
    <mergeCell ref="AX11:BA12"/>
    <mergeCell ref="BD28:BM28"/>
    <mergeCell ref="BD24:BM24"/>
    <mergeCell ref="BB13:BE13"/>
    <mergeCell ref="BL11:BL12"/>
    <mergeCell ref="AT26:BC26"/>
    <mergeCell ref="BJ18:BM19"/>
    <mergeCell ref="AT27:BC27"/>
    <mergeCell ref="BD27:BM27"/>
    <mergeCell ref="AT11:AW12"/>
    <mergeCell ref="BD29:BM29"/>
    <mergeCell ref="BH39:BM39"/>
    <mergeCell ref="AT39:AV40"/>
    <mergeCell ref="AT32:BC32"/>
    <mergeCell ref="BB41:BD41"/>
    <mergeCell ref="BH41:BJ41"/>
    <mergeCell ref="AW41:BA41"/>
    <mergeCell ref="BD32:BM32"/>
    <mergeCell ref="BD31:BM31"/>
    <mergeCell ref="AI33:BF33"/>
    <mergeCell ref="V46:X46"/>
    <mergeCell ref="AQ48:AS49"/>
    <mergeCell ref="AN47:AP47"/>
    <mergeCell ref="AQ46:AS46"/>
    <mergeCell ref="Y46:AA46"/>
    <mergeCell ref="S43:U43"/>
    <mergeCell ref="V43:X43"/>
    <mergeCell ref="AQ47:AS47"/>
    <mergeCell ref="Y48:AA49"/>
    <mergeCell ref="AB48:AF49"/>
    <mergeCell ref="BH50:BJ50"/>
    <mergeCell ref="BK50:BM50"/>
    <mergeCell ref="BE50:BG50"/>
    <mergeCell ref="BB46:BD46"/>
    <mergeCell ref="BE46:BG46"/>
    <mergeCell ref="BB50:BD50"/>
    <mergeCell ref="BK47:BM47"/>
    <mergeCell ref="BH48:BJ49"/>
    <mergeCell ref="AB50:AF50"/>
    <mergeCell ref="P47:R47"/>
    <mergeCell ref="AQ50:AS50"/>
    <mergeCell ref="AH50:AJ50"/>
    <mergeCell ref="AK50:AM50"/>
    <mergeCell ref="AN50:AP50"/>
    <mergeCell ref="AH48:AJ49"/>
    <mergeCell ref="AK48:AM49"/>
    <mergeCell ref="AN48:AP49"/>
    <mergeCell ref="AT50:AV50"/>
    <mergeCell ref="AK47:AM47"/>
    <mergeCell ref="AH47:AJ47"/>
    <mergeCell ref="V45:X45"/>
    <mergeCell ref="AW50:BA50"/>
    <mergeCell ref="Y45:AA45"/>
    <mergeCell ref="AB45:AF45"/>
    <mergeCell ref="AB47:AF47"/>
    <mergeCell ref="Y50:AA50"/>
    <mergeCell ref="Y47:AA47"/>
    <mergeCell ref="M50:O50"/>
    <mergeCell ref="P50:R50"/>
    <mergeCell ref="S50:U50"/>
    <mergeCell ref="M48:O49"/>
    <mergeCell ref="P48:R49"/>
    <mergeCell ref="V44:X44"/>
    <mergeCell ref="V50:X50"/>
    <mergeCell ref="V48:X49"/>
    <mergeCell ref="P46:R46"/>
    <mergeCell ref="S46:U46"/>
    <mergeCell ref="AT46:AV46"/>
    <mergeCell ref="AW46:BA46"/>
    <mergeCell ref="AT45:AV45"/>
    <mergeCell ref="BH47:BJ47"/>
    <mergeCell ref="AT47:AV47"/>
    <mergeCell ref="AW47:BA47"/>
    <mergeCell ref="BB47:BD47"/>
    <mergeCell ref="BB45:BD45"/>
    <mergeCell ref="BE45:BG45"/>
    <mergeCell ref="BK44:BM44"/>
    <mergeCell ref="BK48:BM49"/>
    <mergeCell ref="BH45:BJ45"/>
    <mergeCell ref="BK45:BM45"/>
    <mergeCell ref="BH46:BJ46"/>
    <mergeCell ref="BK46:BM46"/>
    <mergeCell ref="BH44:BJ44"/>
    <mergeCell ref="AT43:AV43"/>
    <mergeCell ref="AW43:BA43"/>
    <mergeCell ref="AT44:AV44"/>
    <mergeCell ref="BB43:BD43"/>
    <mergeCell ref="AW44:BA44"/>
    <mergeCell ref="BB44:BD44"/>
    <mergeCell ref="BH43:BJ43"/>
    <mergeCell ref="AW48:BA49"/>
    <mergeCell ref="BB48:BD49"/>
    <mergeCell ref="BE48:BG49"/>
    <mergeCell ref="AW45:BA45"/>
    <mergeCell ref="BE47:BG47"/>
    <mergeCell ref="BE44:BG44"/>
    <mergeCell ref="BE43:BG43"/>
    <mergeCell ref="A42:D42"/>
    <mergeCell ref="A41:D41"/>
    <mergeCell ref="H41:L41"/>
    <mergeCell ref="AT48:AV49"/>
    <mergeCell ref="M47:O47"/>
    <mergeCell ref="S47:U47"/>
    <mergeCell ref="V47:X47"/>
    <mergeCell ref="S48:U49"/>
    <mergeCell ref="AN42:AP42"/>
    <mergeCell ref="AQ42:AS42"/>
    <mergeCell ref="A50:D50"/>
    <mergeCell ref="A49:D49"/>
    <mergeCell ref="AT42:AV42"/>
    <mergeCell ref="BH42:BJ42"/>
    <mergeCell ref="BE41:BG41"/>
    <mergeCell ref="BB42:BD42"/>
    <mergeCell ref="BE42:BG42"/>
    <mergeCell ref="A44:D44"/>
    <mergeCell ref="A46:D46"/>
    <mergeCell ref="A45:D45"/>
    <mergeCell ref="E45:G45"/>
    <mergeCell ref="E46:G46"/>
    <mergeCell ref="A43:D43"/>
    <mergeCell ref="E48:G49"/>
    <mergeCell ref="E44:G44"/>
    <mergeCell ref="A47:D47"/>
    <mergeCell ref="A48:D48"/>
    <mergeCell ref="E43:G43"/>
    <mergeCell ref="E50:G50"/>
    <mergeCell ref="H50:L50"/>
    <mergeCell ref="H48:L49"/>
    <mergeCell ref="E47:G47"/>
    <mergeCell ref="H47:L47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AQ40:AS40"/>
    <mergeCell ref="AH31:AS31"/>
    <mergeCell ref="AH40:AJ40"/>
    <mergeCell ref="AK40:AM40"/>
    <mergeCell ref="AN40:AP40"/>
    <mergeCell ref="W32:AA32"/>
    <mergeCell ref="A32:F32"/>
    <mergeCell ref="M40:O40"/>
    <mergeCell ref="P40:R40"/>
    <mergeCell ref="BK40:BM40"/>
    <mergeCell ref="BB40:BD40"/>
    <mergeCell ref="A38:D40"/>
    <mergeCell ref="O32:R32"/>
    <mergeCell ref="BH40:BJ40"/>
    <mergeCell ref="BE40:BG40"/>
    <mergeCell ref="K32:N32"/>
    <mergeCell ref="A24:F25"/>
    <mergeCell ref="G26:J26"/>
    <mergeCell ref="A26:F26"/>
    <mergeCell ref="A28:F28"/>
    <mergeCell ref="A27:F27"/>
    <mergeCell ref="A22:AF22"/>
    <mergeCell ref="G25:J25"/>
    <mergeCell ref="O26:R26"/>
    <mergeCell ref="A23:E23"/>
    <mergeCell ref="S27:V27"/>
    <mergeCell ref="Y9:AB10"/>
    <mergeCell ref="E11:E12"/>
    <mergeCell ref="F11:G12"/>
    <mergeCell ref="C14:F15"/>
    <mergeCell ref="U11:X12"/>
    <mergeCell ref="B11:C12"/>
    <mergeCell ref="U13:X13"/>
    <mergeCell ref="M14:P15"/>
    <mergeCell ref="Q14:T15"/>
    <mergeCell ref="I11:L12"/>
    <mergeCell ref="O27:R27"/>
    <mergeCell ref="AH9:AK10"/>
    <mergeCell ref="I14:L15"/>
    <mergeCell ref="M11:P12"/>
    <mergeCell ref="Q11:T12"/>
    <mergeCell ref="Q7:T8"/>
    <mergeCell ref="U7:X8"/>
    <mergeCell ref="U9:X10"/>
    <mergeCell ref="Q9:T10"/>
    <mergeCell ref="AC9:AF10"/>
    <mergeCell ref="K25:N25"/>
    <mergeCell ref="I18:L19"/>
    <mergeCell ref="G27:J27"/>
    <mergeCell ref="K28:N28"/>
    <mergeCell ref="G28:J28"/>
    <mergeCell ref="G29:J29"/>
    <mergeCell ref="K27:N27"/>
    <mergeCell ref="K26:N26"/>
    <mergeCell ref="G30:J30"/>
    <mergeCell ref="K30:N30"/>
    <mergeCell ref="K31:N31"/>
    <mergeCell ref="G32:J32"/>
    <mergeCell ref="O28:R28"/>
    <mergeCell ref="O29:R29"/>
    <mergeCell ref="A30:F30"/>
    <mergeCell ref="A29:F29"/>
    <mergeCell ref="G31:J31"/>
    <mergeCell ref="S29:V29"/>
    <mergeCell ref="K29:N29"/>
    <mergeCell ref="A31:F31"/>
    <mergeCell ref="S31:V31"/>
    <mergeCell ref="S30:V30"/>
    <mergeCell ref="O30:R30"/>
    <mergeCell ref="O31:R31"/>
    <mergeCell ref="U18:X19"/>
    <mergeCell ref="AC18:AF19"/>
    <mergeCell ref="AB24:AF24"/>
    <mergeCell ref="O25:R25"/>
    <mergeCell ref="Q18:T19"/>
    <mergeCell ref="W24:AA24"/>
    <mergeCell ref="W25:AA25"/>
    <mergeCell ref="O24:V24"/>
    <mergeCell ref="M18:P19"/>
    <mergeCell ref="G24:N24"/>
    <mergeCell ref="Q16:T17"/>
    <mergeCell ref="AH16:AK17"/>
    <mergeCell ref="Y16:AB17"/>
    <mergeCell ref="U16:X17"/>
    <mergeCell ref="AC16:AF17"/>
    <mergeCell ref="C16:F17"/>
    <mergeCell ref="I16:L17"/>
    <mergeCell ref="M16:P17"/>
    <mergeCell ref="B18:F19"/>
    <mergeCell ref="G18:H19"/>
    <mergeCell ref="AC11:AF12"/>
    <mergeCell ref="AL16:AO17"/>
    <mergeCell ref="Y11:AB12"/>
    <mergeCell ref="Y18:AB19"/>
    <mergeCell ref="AL11:AO12"/>
    <mergeCell ref="AH11:AK12"/>
    <mergeCell ref="Y13:AB13"/>
    <mergeCell ref="AC13:AF13"/>
    <mergeCell ref="BM7:BM8"/>
    <mergeCell ref="AP7:AS8"/>
    <mergeCell ref="BB9:BE10"/>
    <mergeCell ref="U14:X15"/>
    <mergeCell ref="AH14:AK15"/>
    <mergeCell ref="AL14:AO15"/>
    <mergeCell ref="BB11:BE12"/>
    <mergeCell ref="AX9:BA10"/>
    <mergeCell ref="AP13:AS13"/>
    <mergeCell ref="AT9:AW10"/>
    <mergeCell ref="AP11:AS12"/>
    <mergeCell ref="AC7:AF8"/>
    <mergeCell ref="AH7:AK8"/>
    <mergeCell ref="AL7:AO8"/>
    <mergeCell ref="BL7:BL8"/>
    <mergeCell ref="AT7:AW8"/>
    <mergeCell ref="AX7:BA8"/>
    <mergeCell ref="BJ7:BK8"/>
    <mergeCell ref="AL9:AO10"/>
    <mergeCell ref="AP9:AS10"/>
    <mergeCell ref="D7:D8"/>
    <mergeCell ref="E7:E8"/>
    <mergeCell ref="F7:G8"/>
    <mergeCell ref="BM9:BM10"/>
    <mergeCell ref="BB7:BE8"/>
    <mergeCell ref="BL9:BL10"/>
    <mergeCell ref="BF9:BI10"/>
    <mergeCell ref="BJ9:BK10"/>
    <mergeCell ref="BF7:BI8"/>
    <mergeCell ref="Y7:AB8"/>
    <mergeCell ref="B9:C10"/>
    <mergeCell ref="F9:G10"/>
    <mergeCell ref="E9:E10"/>
    <mergeCell ref="D9:D10"/>
    <mergeCell ref="AH13:AK13"/>
    <mergeCell ref="M13:P13"/>
    <mergeCell ref="I13:L13"/>
    <mergeCell ref="I9:L10"/>
    <mergeCell ref="M9:P10"/>
    <mergeCell ref="D11:D12"/>
    <mergeCell ref="Y14:AB15"/>
    <mergeCell ref="AC14:AF15"/>
    <mergeCell ref="Q13:T13"/>
    <mergeCell ref="BD26:BM26"/>
    <mergeCell ref="I7:L8"/>
    <mergeCell ref="M7:P8"/>
    <mergeCell ref="AB26:AF26"/>
    <mergeCell ref="BB14:BE15"/>
    <mergeCell ref="AH23:AL23"/>
    <mergeCell ref="AH18:AK19"/>
    <mergeCell ref="AB32:AF32"/>
    <mergeCell ref="AB30:AF30"/>
    <mergeCell ref="W30:AA30"/>
    <mergeCell ref="BD30:BM30"/>
    <mergeCell ref="AT31:BC31"/>
    <mergeCell ref="S25:V25"/>
    <mergeCell ref="W31:AA31"/>
    <mergeCell ref="W29:AA29"/>
    <mergeCell ref="W26:AA26"/>
    <mergeCell ref="S26:V26"/>
    <mergeCell ref="S28:V28"/>
    <mergeCell ref="BG51:BM51"/>
    <mergeCell ref="AH28:AS28"/>
    <mergeCell ref="AH29:AS29"/>
    <mergeCell ref="AT28:BC28"/>
    <mergeCell ref="AT29:BC29"/>
    <mergeCell ref="BK42:BM42"/>
    <mergeCell ref="AT41:AV41"/>
    <mergeCell ref="AW42:BA42"/>
    <mergeCell ref="A51:X51"/>
    <mergeCell ref="AB27:AF27"/>
    <mergeCell ref="AB28:AF28"/>
    <mergeCell ref="AH27:AS27"/>
    <mergeCell ref="AH26:AS26"/>
    <mergeCell ref="AH30:AS30"/>
    <mergeCell ref="AT30:BC30"/>
    <mergeCell ref="AT14:AW15"/>
    <mergeCell ref="AX16:BA17"/>
    <mergeCell ref="BJ14:BM15"/>
    <mergeCell ref="BF16:BI17"/>
    <mergeCell ref="AX14:BA15"/>
    <mergeCell ref="AT18:AW19"/>
    <mergeCell ref="AX18:BA19"/>
    <mergeCell ref="BF18:BI19"/>
    <mergeCell ref="BF14:BI15"/>
    <mergeCell ref="AH24:AS24"/>
    <mergeCell ref="AT25:BC25"/>
    <mergeCell ref="AT24:BC24"/>
    <mergeCell ref="BH23:BM23"/>
    <mergeCell ref="BD25:BM25"/>
    <mergeCell ref="AH25:AS25"/>
    <mergeCell ref="AL18:AO19"/>
    <mergeCell ref="BG20:BM20"/>
    <mergeCell ref="AP18:AS19"/>
    <mergeCell ref="AL13:AO13"/>
    <mergeCell ref="BJ16:BM17"/>
    <mergeCell ref="AT13:AW13"/>
    <mergeCell ref="AX13:BA13"/>
    <mergeCell ref="BB18:BE19"/>
    <mergeCell ref="AT16:AW17"/>
    <mergeCell ref="AP16:AS17"/>
    <mergeCell ref="AP14:AS15"/>
    <mergeCell ref="AH38:AS38"/>
    <mergeCell ref="AB31:AF31"/>
    <mergeCell ref="AH42:AJ42"/>
    <mergeCell ref="AH22:BM22"/>
    <mergeCell ref="BM11:BM12"/>
    <mergeCell ref="BF13:BI13"/>
    <mergeCell ref="BF11:BI12"/>
    <mergeCell ref="BB16:BE17"/>
    <mergeCell ref="BJ11:BK12"/>
  </mergeCells>
  <conditionalFormatting sqref="AZ26:BC32 BJ26:BM32">
    <cfRule type="cellIs" priority="3" dxfId="1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4.75" customHeight="1"/>
  <cols>
    <col min="1" max="17" width="3.625" style="21" customWidth="1"/>
    <col min="18" max="24" width="3.875" style="21" customWidth="1"/>
    <col min="25" max="25" width="3.625" style="21" customWidth="1"/>
    <col min="26" max="16384" width="3.625" style="44" customWidth="1"/>
  </cols>
  <sheetData>
    <row r="1" spans="1:25" s="21" customFormat="1" ht="24.75" customHeight="1">
      <c r="A1" s="139" t="s">
        <v>199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4" ht="24.75" customHeight="1" thickBot="1">
      <c r="A2" s="166" t="s">
        <v>84</v>
      </c>
      <c r="B2" s="167"/>
      <c r="C2" s="167"/>
      <c r="D2" s="167"/>
    </row>
    <row r="3" spans="1:26" ht="24.75" customHeight="1">
      <c r="A3" s="275" t="s">
        <v>112</v>
      </c>
      <c r="B3" s="276"/>
      <c r="C3" s="276"/>
      <c r="D3" s="276"/>
      <c r="E3" s="276"/>
      <c r="F3" s="279" t="s">
        <v>72</v>
      </c>
      <c r="G3" s="266"/>
      <c r="H3" s="266"/>
      <c r="I3" s="266"/>
      <c r="J3" s="267"/>
      <c r="K3" s="276" t="s">
        <v>113</v>
      </c>
      <c r="L3" s="276"/>
      <c r="M3" s="276"/>
      <c r="N3" s="276"/>
      <c r="O3" s="276"/>
      <c r="P3" s="276" t="s">
        <v>114</v>
      </c>
      <c r="Q3" s="276"/>
      <c r="R3" s="276"/>
      <c r="S3" s="276"/>
      <c r="T3" s="276"/>
      <c r="U3" s="265" t="s">
        <v>115</v>
      </c>
      <c r="V3" s="266"/>
      <c r="W3" s="266"/>
      <c r="X3" s="266"/>
      <c r="Y3" s="267"/>
      <c r="Z3" s="64"/>
    </row>
    <row r="4" spans="1:26" ht="24.75" customHeight="1">
      <c r="A4" s="277"/>
      <c r="B4" s="278"/>
      <c r="C4" s="278"/>
      <c r="D4" s="278"/>
      <c r="E4" s="278"/>
      <c r="F4" s="280"/>
      <c r="G4" s="269"/>
      <c r="H4" s="269"/>
      <c r="I4" s="269"/>
      <c r="J4" s="270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68"/>
      <c r="V4" s="269"/>
      <c r="W4" s="269"/>
      <c r="X4" s="269"/>
      <c r="Y4" s="270"/>
      <c r="Z4" s="64"/>
    </row>
    <row r="5" spans="1:26" ht="24.75" customHeight="1">
      <c r="A5" s="260" t="s">
        <v>35</v>
      </c>
      <c r="B5" s="260"/>
      <c r="C5" s="5" t="s">
        <v>37</v>
      </c>
      <c r="D5" s="6" t="s">
        <v>45</v>
      </c>
      <c r="E5" s="13" t="s">
        <v>36</v>
      </c>
      <c r="F5" s="271">
        <v>3771737</v>
      </c>
      <c r="G5" s="272"/>
      <c r="H5" s="272"/>
      <c r="I5" s="272"/>
      <c r="J5" s="273"/>
      <c r="K5" s="157">
        <v>3741154</v>
      </c>
      <c r="L5" s="157"/>
      <c r="M5" s="157"/>
      <c r="N5" s="157"/>
      <c r="O5" s="157"/>
      <c r="P5" s="157">
        <v>30583</v>
      </c>
      <c r="Q5" s="157"/>
      <c r="R5" s="157"/>
      <c r="S5" s="157"/>
      <c r="T5" s="157"/>
      <c r="U5" s="262" t="s">
        <v>67</v>
      </c>
      <c r="V5" s="263"/>
      <c r="W5" s="263"/>
      <c r="X5" s="263"/>
      <c r="Y5" s="264"/>
      <c r="Z5" s="64"/>
    </row>
    <row r="6" spans="1:26" s="46" customFormat="1" ht="24.75" customHeight="1">
      <c r="A6" s="261"/>
      <c r="B6" s="261"/>
      <c r="C6" s="71" t="s">
        <v>228</v>
      </c>
      <c r="D6" s="72" t="s">
        <v>229</v>
      </c>
      <c r="E6" s="79"/>
      <c r="F6" s="180">
        <v>3738119</v>
      </c>
      <c r="G6" s="130"/>
      <c r="H6" s="130"/>
      <c r="I6" s="130"/>
      <c r="J6" s="130"/>
      <c r="K6" s="130">
        <f>SUM(K8:O19)</f>
        <v>3709605</v>
      </c>
      <c r="L6" s="130"/>
      <c r="M6" s="130"/>
      <c r="N6" s="130"/>
      <c r="O6" s="130"/>
      <c r="P6" s="130">
        <v>28514</v>
      </c>
      <c r="Q6" s="130"/>
      <c r="R6" s="130"/>
      <c r="S6" s="130"/>
      <c r="T6" s="130"/>
      <c r="U6" s="274">
        <v>99.1</v>
      </c>
      <c r="V6" s="274"/>
      <c r="W6" s="274"/>
      <c r="X6" s="274"/>
      <c r="Y6" s="274"/>
      <c r="Z6" s="65"/>
    </row>
    <row r="7" spans="1:26" ht="24.75" customHeight="1">
      <c r="A7" s="50"/>
      <c r="B7" s="50"/>
      <c r="C7" s="7"/>
      <c r="D7" s="7"/>
      <c r="E7" s="13"/>
      <c r="F7" s="165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259"/>
      <c r="V7" s="259"/>
      <c r="W7" s="259"/>
      <c r="X7" s="259"/>
      <c r="Y7" s="259"/>
      <c r="Z7" s="64"/>
    </row>
    <row r="8" spans="1:26" ht="24.75" customHeight="1">
      <c r="A8" s="260"/>
      <c r="B8" s="260"/>
      <c r="C8" s="260"/>
      <c r="D8" s="6" t="s">
        <v>37</v>
      </c>
      <c r="E8" s="13" t="s">
        <v>116</v>
      </c>
      <c r="F8" s="165">
        <v>293492</v>
      </c>
      <c r="G8" s="122"/>
      <c r="H8" s="122"/>
      <c r="I8" s="122"/>
      <c r="J8" s="122"/>
      <c r="K8" s="122">
        <f>F8-P8</f>
        <v>293383</v>
      </c>
      <c r="L8" s="122"/>
      <c r="M8" s="122"/>
      <c r="N8" s="122"/>
      <c r="O8" s="122"/>
      <c r="P8" s="122">
        <v>109</v>
      </c>
      <c r="Q8" s="122"/>
      <c r="R8" s="122"/>
      <c r="S8" s="122"/>
      <c r="T8" s="122"/>
      <c r="U8" s="259">
        <v>115.2</v>
      </c>
      <c r="V8" s="259"/>
      <c r="W8" s="259"/>
      <c r="X8" s="259"/>
      <c r="Y8" s="259"/>
      <c r="Z8" s="64"/>
    </row>
    <row r="9" spans="1:26" ht="24.75" customHeight="1">
      <c r="A9" s="260"/>
      <c r="B9" s="260"/>
      <c r="C9" s="5"/>
      <c r="D9" s="6" t="s">
        <v>38</v>
      </c>
      <c r="E9" s="13"/>
      <c r="F9" s="165">
        <v>238134</v>
      </c>
      <c r="G9" s="122"/>
      <c r="H9" s="122"/>
      <c r="I9" s="122"/>
      <c r="J9" s="122"/>
      <c r="K9" s="122">
        <f aca="true" t="shared" si="0" ref="K9:K19">F9-P9</f>
        <v>237902</v>
      </c>
      <c r="L9" s="122"/>
      <c r="M9" s="122"/>
      <c r="N9" s="122"/>
      <c r="O9" s="122"/>
      <c r="P9" s="122">
        <v>232</v>
      </c>
      <c r="Q9" s="122"/>
      <c r="R9" s="122"/>
      <c r="S9" s="122"/>
      <c r="T9" s="122"/>
      <c r="U9" s="259">
        <v>107.1</v>
      </c>
      <c r="V9" s="259"/>
      <c r="W9" s="259"/>
      <c r="X9" s="259"/>
      <c r="Y9" s="259"/>
      <c r="Z9" s="64"/>
    </row>
    <row r="10" spans="1:26" ht="24.75" customHeight="1">
      <c r="A10" s="260"/>
      <c r="B10" s="260"/>
      <c r="C10" s="5"/>
      <c r="D10" s="6" t="s">
        <v>39</v>
      </c>
      <c r="E10" s="13"/>
      <c r="F10" s="165">
        <v>312369</v>
      </c>
      <c r="G10" s="122"/>
      <c r="H10" s="122"/>
      <c r="I10" s="122"/>
      <c r="J10" s="122"/>
      <c r="K10" s="122">
        <f t="shared" si="0"/>
        <v>312036</v>
      </c>
      <c r="L10" s="122"/>
      <c r="M10" s="122"/>
      <c r="N10" s="122"/>
      <c r="O10" s="122"/>
      <c r="P10" s="122">
        <v>333</v>
      </c>
      <c r="Q10" s="122"/>
      <c r="R10" s="122"/>
      <c r="S10" s="122"/>
      <c r="T10" s="122"/>
      <c r="U10" s="259">
        <v>99.2</v>
      </c>
      <c r="V10" s="259"/>
      <c r="W10" s="259"/>
      <c r="X10" s="259"/>
      <c r="Y10" s="259"/>
      <c r="Z10" s="64"/>
    </row>
    <row r="11" spans="1:26" ht="24.75" customHeight="1">
      <c r="A11" s="260"/>
      <c r="B11" s="260"/>
      <c r="C11" s="5"/>
      <c r="D11" s="6" t="s">
        <v>40</v>
      </c>
      <c r="E11" s="13"/>
      <c r="F11" s="165">
        <v>264642</v>
      </c>
      <c r="G11" s="122"/>
      <c r="H11" s="122"/>
      <c r="I11" s="122"/>
      <c r="J11" s="122"/>
      <c r="K11" s="122">
        <f t="shared" si="0"/>
        <v>263369</v>
      </c>
      <c r="L11" s="122"/>
      <c r="M11" s="122"/>
      <c r="N11" s="122"/>
      <c r="O11" s="122"/>
      <c r="P11" s="122">
        <v>1273</v>
      </c>
      <c r="Q11" s="122"/>
      <c r="R11" s="122"/>
      <c r="S11" s="122"/>
      <c r="T11" s="122"/>
      <c r="U11" s="259">
        <v>89.2</v>
      </c>
      <c r="V11" s="259"/>
      <c r="W11" s="259"/>
      <c r="X11" s="259"/>
      <c r="Y11" s="259"/>
      <c r="Z11" s="64"/>
    </row>
    <row r="12" spans="1:26" ht="24.75" customHeight="1">
      <c r="A12" s="260"/>
      <c r="B12" s="260"/>
      <c r="C12" s="5"/>
      <c r="D12" s="6" t="s">
        <v>41</v>
      </c>
      <c r="E12" s="13"/>
      <c r="F12" s="165">
        <v>400970</v>
      </c>
      <c r="G12" s="122"/>
      <c r="H12" s="122"/>
      <c r="I12" s="122"/>
      <c r="J12" s="122"/>
      <c r="K12" s="122">
        <f t="shared" si="0"/>
        <v>389837</v>
      </c>
      <c r="L12" s="122"/>
      <c r="M12" s="122"/>
      <c r="N12" s="122"/>
      <c r="O12" s="122"/>
      <c r="P12" s="122">
        <v>11133</v>
      </c>
      <c r="Q12" s="122"/>
      <c r="R12" s="122"/>
      <c r="S12" s="122"/>
      <c r="T12" s="122"/>
      <c r="U12" s="259">
        <v>99.8</v>
      </c>
      <c r="V12" s="259"/>
      <c r="W12" s="259"/>
      <c r="X12" s="259"/>
      <c r="Y12" s="259"/>
      <c r="Z12" s="64"/>
    </row>
    <row r="13" spans="1:26" ht="24.75" customHeight="1">
      <c r="A13" s="260"/>
      <c r="B13" s="260"/>
      <c r="C13" s="5"/>
      <c r="D13" s="6" t="s">
        <v>42</v>
      </c>
      <c r="E13" s="13"/>
      <c r="F13" s="165">
        <v>213670</v>
      </c>
      <c r="G13" s="122"/>
      <c r="H13" s="122"/>
      <c r="I13" s="122"/>
      <c r="J13" s="122"/>
      <c r="K13" s="122">
        <f t="shared" si="0"/>
        <v>210755</v>
      </c>
      <c r="L13" s="122"/>
      <c r="M13" s="122"/>
      <c r="N13" s="122"/>
      <c r="O13" s="122"/>
      <c r="P13" s="122">
        <v>2915</v>
      </c>
      <c r="Q13" s="122"/>
      <c r="R13" s="122"/>
      <c r="S13" s="122"/>
      <c r="T13" s="122"/>
      <c r="U13" s="259">
        <v>83.4</v>
      </c>
      <c r="V13" s="259"/>
      <c r="W13" s="259"/>
      <c r="X13" s="259"/>
      <c r="Y13" s="259"/>
      <c r="Z13" s="64"/>
    </row>
    <row r="14" spans="1:26" ht="24.75" customHeight="1">
      <c r="A14" s="260"/>
      <c r="B14" s="260"/>
      <c r="C14" s="5"/>
      <c r="D14" s="6" t="s">
        <v>43</v>
      </c>
      <c r="E14" s="13"/>
      <c r="F14" s="165">
        <v>270737</v>
      </c>
      <c r="G14" s="122"/>
      <c r="H14" s="122"/>
      <c r="I14" s="122"/>
      <c r="J14" s="122"/>
      <c r="K14" s="122">
        <f t="shared" si="0"/>
        <v>270022</v>
      </c>
      <c r="L14" s="122"/>
      <c r="M14" s="122"/>
      <c r="N14" s="122"/>
      <c r="O14" s="122"/>
      <c r="P14" s="122">
        <v>715</v>
      </c>
      <c r="Q14" s="122"/>
      <c r="R14" s="122"/>
      <c r="S14" s="122"/>
      <c r="T14" s="122"/>
      <c r="U14" s="259">
        <v>111</v>
      </c>
      <c r="V14" s="259"/>
      <c r="W14" s="259"/>
      <c r="X14" s="259"/>
      <c r="Y14" s="259"/>
      <c r="Z14" s="64"/>
    </row>
    <row r="15" spans="1:26" ht="24.75" customHeight="1">
      <c r="A15" s="260"/>
      <c r="B15" s="260"/>
      <c r="C15" s="5"/>
      <c r="D15" s="6" t="s">
        <v>44</v>
      </c>
      <c r="E15" s="13"/>
      <c r="F15" s="165">
        <v>660939</v>
      </c>
      <c r="G15" s="122"/>
      <c r="H15" s="122"/>
      <c r="I15" s="122"/>
      <c r="J15" s="122"/>
      <c r="K15" s="122">
        <f t="shared" si="0"/>
        <v>660334</v>
      </c>
      <c r="L15" s="122"/>
      <c r="M15" s="122"/>
      <c r="N15" s="122"/>
      <c r="O15" s="122"/>
      <c r="P15" s="122">
        <v>605</v>
      </c>
      <c r="Q15" s="122"/>
      <c r="R15" s="122"/>
      <c r="S15" s="122"/>
      <c r="T15" s="122"/>
      <c r="U15" s="259">
        <v>99.4</v>
      </c>
      <c r="V15" s="259"/>
      <c r="W15" s="259"/>
      <c r="X15" s="259"/>
      <c r="Y15" s="259"/>
      <c r="Z15" s="64"/>
    </row>
    <row r="16" spans="1:26" ht="24.75" customHeight="1">
      <c r="A16" s="260"/>
      <c r="B16" s="260"/>
      <c r="C16" s="5"/>
      <c r="D16" s="6" t="s">
        <v>45</v>
      </c>
      <c r="E16" s="13"/>
      <c r="F16" s="165">
        <v>266312</v>
      </c>
      <c r="G16" s="122"/>
      <c r="H16" s="122"/>
      <c r="I16" s="122"/>
      <c r="J16" s="122"/>
      <c r="K16" s="122">
        <f t="shared" si="0"/>
        <v>263555</v>
      </c>
      <c r="L16" s="122"/>
      <c r="M16" s="122"/>
      <c r="N16" s="122"/>
      <c r="O16" s="122"/>
      <c r="P16" s="122">
        <v>2757</v>
      </c>
      <c r="Q16" s="122"/>
      <c r="R16" s="122"/>
      <c r="S16" s="122"/>
      <c r="T16" s="122"/>
      <c r="U16" s="259">
        <v>83.7</v>
      </c>
      <c r="V16" s="259"/>
      <c r="W16" s="259"/>
      <c r="X16" s="259"/>
      <c r="Y16" s="259"/>
      <c r="Z16" s="64"/>
    </row>
    <row r="17" spans="1:26" ht="24.75" customHeight="1">
      <c r="A17" s="260"/>
      <c r="B17" s="260"/>
      <c r="C17" s="5" t="s">
        <v>37</v>
      </c>
      <c r="D17" s="6" t="s">
        <v>46</v>
      </c>
      <c r="E17" s="13"/>
      <c r="F17" s="165">
        <v>278576</v>
      </c>
      <c r="G17" s="122"/>
      <c r="H17" s="122"/>
      <c r="I17" s="122"/>
      <c r="J17" s="122"/>
      <c r="K17" s="122">
        <f t="shared" si="0"/>
        <v>273704</v>
      </c>
      <c r="L17" s="122"/>
      <c r="M17" s="122"/>
      <c r="N17" s="122"/>
      <c r="O17" s="122"/>
      <c r="P17" s="122">
        <v>4872</v>
      </c>
      <c r="Q17" s="122"/>
      <c r="R17" s="122"/>
      <c r="S17" s="122"/>
      <c r="T17" s="122"/>
      <c r="U17" s="259">
        <v>93.3</v>
      </c>
      <c r="V17" s="259"/>
      <c r="W17" s="259"/>
      <c r="X17" s="259"/>
      <c r="Y17" s="259"/>
      <c r="Z17" s="64"/>
    </row>
    <row r="18" spans="1:26" ht="24.75" customHeight="1">
      <c r="A18" s="260"/>
      <c r="B18" s="260"/>
      <c r="C18" s="5" t="s">
        <v>37</v>
      </c>
      <c r="D18" s="6" t="s">
        <v>37</v>
      </c>
      <c r="E18" s="13"/>
      <c r="F18" s="165">
        <v>307460</v>
      </c>
      <c r="G18" s="122"/>
      <c r="H18" s="122"/>
      <c r="I18" s="122"/>
      <c r="J18" s="122"/>
      <c r="K18" s="122">
        <f t="shared" si="0"/>
        <v>304162</v>
      </c>
      <c r="L18" s="122"/>
      <c r="M18" s="122"/>
      <c r="N18" s="122"/>
      <c r="O18" s="122"/>
      <c r="P18" s="122">
        <v>3298</v>
      </c>
      <c r="Q18" s="122"/>
      <c r="R18" s="122"/>
      <c r="S18" s="122"/>
      <c r="T18" s="122"/>
      <c r="U18" s="259">
        <v>105.7</v>
      </c>
      <c r="V18" s="259"/>
      <c r="W18" s="259"/>
      <c r="X18" s="259"/>
      <c r="Y18" s="259"/>
      <c r="Z18" s="64"/>
    </row>
    <row r="19" spans="1:26" ht="24.75" customHeight="1" thickBot="1">
      <c r="A19" s="258"/>
      <c r="B19" s="258"/>
      <c r="C19" s="56" t="s">
        <v>37</v>
      </c>
      <c r="D19" s="40" t="s">
        <v>38</v>
      </c>
      <c r="E19" s="86"/>
      <c r="F19" s="214">
        <v>230818</v>
      </c>
      <c r="G19" s="215"/>
      <c r="H19" s="215"/>
      <c r="I19" s="215"/>
      <c r="J19" s="215"/>
      <c r="K19" s="215">
        <f t="shared" si="0"/>
        <v>230546</v>
      </c>
      <c r="L19" s="215"/>
      <c r="M19" s="215"/>
      <c r="N19" s="215"/>
      <c r="O19" s="215"/>
      <c r="P19" s="215">
        <v>272</v>
      </c>
      <c r="Q19" s="215"/>
      <c r="R19" s="215"/>
      <c r="S19" s="215"/>
      <c r="T19" s="215"/>
      <c r="U19" s="256">
        <v>110.6</v>
      </c>
      <c r="V19" s="256"/>
      <c r="W19" s="256"/>
      <c r="X19" s="256"/>
      <c r="Y19" s="256"/>
      <c r="Z19" s="64"/>
    </row>
    <row r="20" spans="1:25" ht="18.75" customHeight="1">
      <c r="A20" s="76" t="s">
        <v>264</v>
      </c>
      <c r="B20" s="7"/>
      <c r="C20" s="23"/>
      <c r="D20" s="23"/>
      <c r="E20" s="23"/>
      <c r="F20" s="44"/>
      <c r="G20" s="16"/>
      <c r="H20" s="16"/>
      <c r="I20" s="16"/>
      <c r="J20" s="16"/>
      <c r="K20" s="7"/>
      <c r="L20" s="7"/>
      <c r="M20" s="7"/>
      <c r="N20" s="7"/>
      <c r="O20" s="7"/>
      <c r="P20" s="7"/>
      <c r="Q20" s="7"/>
      <c r="R20" s="7"/>
      <c r="S20" s="257" t="s">
        <v>213</v>
      </c>
      <c r="T20" s="257"/>
      <c r="U20" s="257"/>
      <c r="V20" s="257"/>
      <c r="W20" s="257"/>
      <c r="X20" s="257"/>
      <c r="Y20" s="257"/>
    </row>
    <row r="21" spans="1:25" ht="18.75" customHeight="1">
      <c r="A21" s="76"/>
      <c r="B21" s="7"/>
      <c r="C21" s="7"/>
      <c r="D21" s="7"/>
      <c r="E21" s="7"/>
      <c r="F21" s="44"/>
      <c r="G21" s="16"/>
      <c r="H21" s="16"/>
      <c r="I21" s="16"/>
      <c r="J21" s="16"/>
      <c r="K21" s="7"/>
      <c r="L21" s="7"/>
      <c r="M21" s="7"/>
      <c r="N21" s="7"/>
      <c r="O21" s="7"/>
      <c r="P21" s="7"/>
      <c r="Q21" s="7"/>
      <c r="R21" s="7"/>
      <c r="S21" s="51"/>
      <c r="T21" s="51"/>
      <c r="U21" s="51"/>
      <c r="V21" s="51"/>
      <c r="W21" s="51"/>
      <c r="X21" s="51"/>
      <c r="Y21" s="51"/>
    </row>
    <row r="22" spans="21:25" ht="18.75" customHeight="1">
      <c r="U22" s="51"/>
      <c r="V22" s="51"/>
      <c r="W22" s="51"/>
      <c r="X22" s="51"/>
      <c r="Y22" s="51"/>
    </row>
    <row r="23" spans="1:4" ht="24.75" customHeight="1">
      <c r="A23" s="251" t="s">
        <v>117</v>
      </c>
      <c r="B23" s="252"/>
      <c r="C23" s="252"/>
      <c r="D23" s="252"/>
    </row>
    <row r="24" spans="1:24" ht="24.75" customHeight="1">
      <c r="A24" s="21" t="s">
        <v>118</v>
      </c>
      <c r="B24" s="252" t="s">
        <v>119</v>
      </c>
      <c r="C24" s="253"/>
      <c r="D24" s="253"/>
      <c r="E24" s="253"/>
      <c r="F24" s="253"/>
      <c r="G24" s="253"/>
      <c r="I24" s="21" t="s">
        <v>118</v>
      </c>
      <c r="J24" s="252" t="s">
        <v>135</v>
      </c>
      <c r="K24" s="253"/>
      <c r="L24" s="253"/>
      <c r="M24" s="253"/>
      <c r="N24" s="253"/>
      <c r="O24" s="253"/>
      <c r="Q24" s="21" t="s">
        <v>118</v>
      </c>
      <c r="R24" s="254" t="s">
        <v>222</v>
      </c>
      <c r="S24" s="254"/>
      <c r="T24" s="254"/>
      <c r="U24" s="254"/>
      <c r="V24" s="254"/>
      <c r="W24" s="254"/>
      <c r="X24" s="254"/>
    </row>
    <row r="25" spans="1:24" ht="24.75" customHeight="1">
      <c r="A25" s="21" t="s">
        <v>118</v>
      </c>
      <c r="B25" s="252" t="s">
        <v>175</v>
      </c>
      <c r="C25" s="253"/>
      <c r="D25" s="253"/>
      <c r="E25" s="253"/>
      <c r="F25" s="253"/>
      <c r="G25" s="253"/>
      <c r="I25" s="21" t="s">
        <v>118</v>
      </c>
      <c r="J25" s="252" t="s">
        <v>120</v>
      </c>
      <c r="K25" s="252"/>
      <c r="L25" s="252"/>
      <c r="M25" s="252"/>
      <c r="N25" s="252"/>
      <c r="O25" s="252"/>
      <c r="Q25" s="21" t="s">
        <v>118</v>
      </c>
      <c r="R25" s="254" t="s">
        <v>124</v>
      </c>
      <c r="S25" s="254"/>
      <c r="T25" s="254"/>
      <c r="U25" s="254"/>
      <c r="V25" s="254"/>
      <c r="W25" s="254"/>
      <c r="X25" s="254"/>
    </row>
    <row r="26" spans="1:24" ht="24.75" customHeight="1">
      <c r="A26" s="21" t="s">
        <v>118</v>
      </c>
      <c r="B26" s="252" t="s">
        <v>122</v>
      </c>
      <c r="C26" s="253"/>
      <c r="D26" s="253"/>
      <c r="E26" s="253"/>
      <c r="F26" s="253"/>
      <c r="G26" s="253"/>
      <c r="I26" s="21" t="s">
        <v>118</v>
      </c>
      <c r="J26" s="252" t="s">
        <v>121</v>
      </c>
      <c r="K26" s="252"/>
      <c r="L26" s="252"/>
      <c r="M26" s="252"/>
      <c r="N26" s="252"/>
      <c r="O26" s="252"/>
      <c r="Q26" s="21" t="s">
        <v>118</v>
      </c>
      <c r="R26" s="254" t="s">
        <v>176</v>
      </c>
      <c r="S26" s="254"/>
      <c r="T26" s="254"/>
      <c r="U26" s="254"/>
      <c r="V26" s="254"/>
      <c r="W26" s="254"/>
      <c r="X26" s="254"/>
    </row>
    <row r="27" spans="1:24" ht="24.75" customHeight="1">
      <c r="A27" s="21" t="s">
        <v>118</v>
      </c>
      <c r="B27" s="252" t="s">
        <v>125</v>
      </c>
      <c r="C27" s="253"/>
      <c r="D27" s="253"/>
      <c r="E27" s="253"/>
      <c r="F27" s="253"/>
      <c r="G27" s="253"/>
      <c r="I27" s="21" t="s">
        <v>118</v>
      </c>
      <c r="J27" s="252" t="s">
        <v>123</v>
      </c>
      <c r="K27" s="252"/>
      <c r="L27" s="252"/>
      <c r="M27" s="252"/>
      <c r="N27" s="252"/>
      <c r="O27" s="252"/>
      <c r="Q27" s="21" t="s">
        <v>118</v>
      </c>
      <c r="R27" s="254" t="s">
        <v>127</v>
      </c>
      <c r="S27" s="254"/>
      <c r="T27" s="254"/>
      <c r="U27" s="254"/>
      <c r="V27" s="254"/>
      <c r="W27" s="254"/>
      <c r="X27" s="254"/>
    </row>
    <row r="28" spans="1:15" ht="24.75" customHeight="1">
      <c r="A28" s="21" t="s">
        <v>118</v>
      </c>
      <c r="B28" s="252" t="s">
        <v>126</v>
      </c>
      <c r="C28" s="253"/>
      <c r="D28" s="253"/>
      <c r="E28" s="253"/>
      <c r="F28" s="253"/>
      <c r="G28" s="253"/>
      <c r="I28" s="21" t="s">
        <v>118</v>
      </c>
      <c r="J28" s="252" t="s">
        <v>177</v>
      </c>
      <c r="K28" s="252"/>
      <c r="L28" s="252"/>
      <c r="M28" s="252"/>
      <c r="N28" s="252"/>
      <c r="O28" s="252"/>
    </row>
    <row r="29" spans="1:15" ht="24.75" customHeight="1">
      <c r="A29" s="21" t="s">
        <v>118</v>
      </c>
      <c r="B29" s="252" t="s">
        <v>178</v>
      </c>
      <c r="C29" s="253"/>
      <c r="D29" s="253"/>
      <c r="E29" s="253"/>
      <c r="F29" s="253"/>
      <c r="G29" s="253"/>
      <c r="I29" s="21" t="s">
        <v>118</v>
      </c>
      <c r="J29" s="252" t="s">
        <v>179</v>
      </c>
      <c r="K29" s="252"/>
      <c r="L29" s="252"/>
      <c r="M29" s="252"/>
      <c r="N29" s="252"/>
      <c r="O29" s="252"/>
    </row>
    <row r="30" spans="1:24" ht="24.75" customHeight="1">
      <c r="A30" s="44"/>
      <c r="B30" s="44"/>
      <c r="C30" s="44"/>
      <c r="D30" s="44"/>
      <c r="E30" s="44"/>
      <c r="F30" s="44"/>
      <c r="G30" s="44"/>
      <c r="I30" s="44"/>
      <c r="J30" s="44"/>
      <c r="K30" s="44"/>
      <c r="L30" s="44"/>
      <c r="M30" s="44"/>
      <c r="N30" s="44"/>
      <c r="O30" s="44"/>
      <c r="P30" s="44"/>
      <c r="R30" s="255"/>
      <c r="S30" s="255"/>
      <c r="T30" s="255"/>
      <c r="U30" s="255"/>
      <c r="V30" s="255"/>
      <c r="W30" s="255"/>
      <c r="X30" s="255"/>
    </row>
    <row r="31" spans="18:24" ht="24.75" customHeight="1">
      <c r="R31" s="44"/>
      <c r="S31" s="44"/>
      <c r="T31" s="44"/>
      <c r="U31" s="44"/>
      <c r="V31" s="44"/>
      <c r="W31" s="44"/>
      <c r="X31" s="44"/>
    </row>
    <row r="34" spans="3:25" ht="18.75" customHeight="1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Y34" s="22"/>
    </row>
    <row r="35" spans="17:24" ht="18.75" customHeight="1">
      <c r="Q35" s="22"/>
      <c r="R35" s="22"/>
      <c r="S35" s="22"/>
      <c r="T35" s="22"/>
      <c r="U35" s="22"/>
      <c r="V35" s="22"/>
      <c r="W35" s="22"/>
      <c r="X35" s="22"/>
    </row>
  </sheetData>
  <sheetProtection/>
  <mergeCells count="100">
    <mergeCell ref="P5:T5"/>
    <mergeCell ref="U6:Y6"/>
    <mergeCell ref="A1:Y1"/>
    <mergeCell ref="A2:D2"/>
    <mergeCell ref="A3:E4"/>
    <mergeCell ref="F3:J4"/>
    <mergeCell ref="K3:O4"/>
    <mergeCell ref="P3:T4"/>
    <mergeCell ref="A8:C8"/>
    <mergeCell ref="A9:B9"/>
    <mergeCell ref="U8:Y8"/>
    <mergeCell ref="U9:Y9"/>
    <mergeCell ref="U5:Y5"/>
    <mergeCell ref="U3:Y4"/>
    <mergeCell ref="U7:Y7"/>
    <mergeCell ref="A5:B5"/>
    <mergeCell ref="F5:J5"/>
    <mergeCell ref="K5:O5"/>
    <mergeCell ref="K7:O7"/>
    <mergeCell ref="P7:T7"/>
    <mergeCell ref="F9:J9"/>
    <mergeCell ref="K9:O9"/>
    <mergeCell ref="P9:T9"/>
    <mergeCell ref="F8:J8"/>
    <mergeCell ref="K8:O8"/>
    <mergeCell ref="P8:T8"/>
    <mergeCell ref="A11:B11"/>
    <mergeCell ref="F11:J11"/>
    <mergeCell ref="K11:O11"/>
    <mergeCell ref="K13:O13"/>
    <mergeCell ref="P13:T13"/>
    <mergeCell ref="A6:B6"/>
    <mergeCell ref="F6:J6"/>
    <mergeCell ref="K6:O6"/>
    <mergeCell ref="P6:T6"/>
    <mergeCell ref="F7:J7"/>
    <mergeCell ref="A10:B10"/>
    <mergeCell ref="F10:J10"/>
    <mergeCell ref="K10:O10"/>
    <mergeCell ref="P10:T10"/>
    <mergeCell ref="U14:Y14"/>
    <mergeCell ref="A13:B13"/>
    <mergeCell ref="U12:Y12"/>
    <mergeCell ref="P11:T11"/>
    <mergeCell ref="F13:J13"/>
    <mergeCell ref="U10:Y10"/>
    <mergeCell ref="U11:Y11"/>
    <mergeCell ref="A12:B12"/>
    <mergeCell ref="F12:J12"/>
    <mergeCell ref="K12:O12"/>
    <mergeCell ref="P12:T12"/>
    <mergeCell ref="U16:Y16"/>
    <mergeCell ref="A15:B15"/>
    <mergeCell ref="F15:J15"/>
    <mergeCell ref="K15:O15"/>
    <mergeCell ref="P15:T15"/>
    <mergeCell ref="U13:Y13"/>
    <mergeCell ref="A14:B14"/>
    <mergeCell ref="F14:J14"/>
    <mergeCell ref="K14:O14"/>
    <mergeCell ref="P14:T14"/>
    <mergeCell ref="U18:Y18"/>
    <mergeCell ref="A17:B17"/>
    <mergeCell ref="F17:J17"/>
    <mergeCell ref="K17:O17"/>
    <mergeCell ref="P17:T17"/>
    <mergeCell ref="U15:Y15"/>
    <mergeCell ref="A16:B16"/>
    <mergeCell ref="F16:J16"/>
    <mergeCell ref="K16:O16"/>
    <mergeCell ref="P16:T16"/>
    <mergeCell ref="F19:J19"/>
    <mergeCell ref="K19:O19"/>
    <mergeCell ref="P19:T19"/>
    <mergeCell ref="U17:Y17"/>
    <mergeCell ref="A18:B18"/>
    <mergeCell ref="R30:X30"/>
    <mergeCell ref="U19:Y19"/>
    <mergeCell ref="B29:G29"/>
    <mergeCell ref="J28:O28"/>
    <mergeCell ref="S20:Y20"/>
    <mergeCell ref="A19:B19"/>
    <mergeCell ref="B28:G28"/>
    <mergeCell ref="B26:G26"/>
    <mergeCell ref="J26:O26"/>
    <mergeCell ref="R27:X27"/>
    <mergeCell ref="F18:J18"/>
    <mergeCell ref="K18:O18"/>
    <mergeCell ref="P18:T18"/>
    <mergeCell ref="J24:O24"/>
    <mergeCell ref="J29:O29"/>
    <mergeCell ref="R24:X24"/>
    <mergeCell ref="R25:X25"/>
    <mergeCell ref="R26:X26"/>
    <mergeCell ref="A23:D23"/>
    <mergeCell ref="B24:G24"/>
    <mergeCell ref="J25:O25"/>
    <mergeCell ref="B25:G25"/>
    <mergeCell ref="B27:G27"/>
    <mergeCell ref="J27:O27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showGridLines="0" zoomScale="80" zoomScaleNormal="80" zoomScalePageLayoutView="0" workbookViewId="0" topLeftCell="A1">
      <selection activeCell="A1" sqref="A1:AE1"/>
    </sheetView>
  </sheetViews>
  <sheetFormatPr defaultColWidth="3.50390625" defaultRowHeight="22.5" customHeight="1"/>
  <cols>
    <col min="1" max="16384" width="3.50390625" style="44" customWidth="1"/>
  </cols>
  <sheetData>
    <row r="1" spans="1:31" s="21" customFormat="1" ht="22.5" customHeight="1">
      <c r="A1" s="139" t="s">
        <v>200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22.5" customHeight="1" thickBot="1">
      <c r="A2" s="166" t="s">
        <v>22</v>
      </c>
      <c r="B2" s="294"/>
      <c r="C2" s="294"/>
      <c r="D2" s="29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295"/>
      <c r="AC2" s="296"/>
      <c r="AD2" s="296"/>
      <c r="AE2" s="36"/>
    </row>
    <row r="3" spans="1:32" ht="22.5" customHeight="1">
      <c r="A3" s="297" t="s">
        <v>53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75"/>
      <c r="Q3" s="300" t="s">
        <v>54</v>
      </c>
      <c r="R3" s="301"/>
      <c r="S3" s="301"/>
      <c r="T3" s="301"/>
      <c r="U3" s="301"/>
      <c r="V3" s="297"/>
      <c r="W3" s="297"/>
      <c r="X3" s="297"/>
      <c r="Y3" s="297"/>
      <c r="Z3" s="297"/>
      <c r="AA3" s="301"/>
      <c r="AB3" s="301"/>
      <c r="AC3" s="301"/>
      <c r="AD3" s="301"/>
      <c r="AE3" s="301"/>
      <c r="AF3" s="64"/>
    </row>
    <row r="4" spans="1:32" ht="22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302" t="s">
        <v>152</v>
      </c>
      <c r="R4" s="303"/>
      <c r="S4" s="303"/>
      <c r="T4" s="303"/>
      <c r="U4" s="304"/>
      <c r="V4" s="302" t="s">
        <v>216</v>
      </c>
      <c r="W4" s="303"/>
      <c r="X4" s="303"/>
      <c r="Y4" s="303"/>
      <c r="Z4" s="305"/>
      <c r="AA4" s="306" t="s">
        <v>240</v>
      </c>
      <c r="AB4" s="303"/>
      <c r="AC4" s="303"/>
      <c r="AD4" s="303"/>
      <c r="AE4" s="304"/>
      <c r="AF4" s="64"/>
    </row>
    <row r="5" spans="1:32" ht="22.5" customHeight="1">
      <c r="A5" s="290" t="s">
        <v>55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1"/>
      <c r="Q5" s="292">
        <f>SUM(Q6:U15)</f>
        <v>226013</v>
      </c>
      <c r="R5" s="293"/>
      <c r="S5" s="293"/>
      <c r="T5" s="293"/>
      <c r="U5" s="293"/>
      <c r="V5" s="293">
        <f>SUM(V6:Z15)</f>
        <v>265187</v>
      </c>
      <c r="W5" s="293"/>
      <c r="X5" s="293"/>
      <c r="Y5" s="293"/>
      <c r="Z5" s="293"/>
      <c r="AA5" s="293">
        <f>SUM(AA6:AE15)</f>
        <v>251684</v>
      </c>
      <c r="AB5" s="293"/>
      <c r="AC5" s="293"/>
      <c r="AD5" s="293"/>
      <c r="AE5" s="293"/>
      <c r="AF5" s="64"/>
    </row>
    <row r="6" spans="1:32" ht="22.5" customHeight="1">
      <c r="A6" s="27"/>
      <c r="B6" s="283" t="s">
        <v>56</v>
      </c>
      <c r="C6" s="288"/>
      <c r="D6" s="288"/>
      <c r="E6" s="288"/>
      <c r="F6" s="288"/>
      <c r="G6" s="288"/>
      <c r="H6" s="28"/>
      <c r="I6" s="29"/>
      <c r="J6" s="281" t="s">
        <v>57</v>
      </c>
      <c r="K6" s="281"/>
      <c r="L6" s="281"/>
      <c r="M6" s="281"/>
      <c r="N6" s="281"/>
      <c r="O6" s="281"/>
      <c r="P6" s="30"/>
      <c r="Q6" s="165">
        <v>4519</v>
      </c>
      <c r="R6" s="122"/>
      <c r="S6" s="122"/>
      <c r="T6" s="122"/>
      <c r="U6" s="122"/>
      <c r="V6" s="122">
        <v>4017</v>
      </c>
      <c r="W6" s="122"/>
      <c r="X6" s="122"/>
      <c r="Y6" s="122"/>
      <c r="Z6" s="122"/>
      <c r="AA6" s="122">
        <v>5761</v>
      </c>
      <c r="AB6" s="122"/>
      <c r="AC6" s="122"/>
      <c r="AD6" s="122"/>
      <c r="AE6" s="122"/>
      <c r="AF6" s="64"/>
    </row>
    <row r="7" spans="1:32" ht="22.5" customHeight="1">
      <c r="A7" s="31"/>
      <c r="B7" s="289"/>
      <c r="C7" s="289"/>
      <c r="D7" s="289"/>
      <c r="E7" s="289"/>
      <c r="F7" s="289"/>
      <c r="G7" s="289"/>
      <c r="H7" s="32"/>
      <c r="I7" s="33"/>
      <c r="J7" s="283" t="s">
        <v>58</v>
      </c>
      <c r="K7" s="283"/>
      <c r="L7" s="283"/>
      <c r="M7" s="283"/>
      <c r="N7" s="283"/>
      <c r="O7" s="283"/>
      <c r="P7" s="28"/>
      <c r="Q7" s="165">
        <v>862</v>
      </c>
      <c r="R7" s="122"/>
      <c r="S7" s="122"/>
      <c r="T7" s="122"/>
      <c r="U7" s="122"/>
      <c r="V7" s="122">
        <v>810</v>
      </c>
      <c r="W7" s="122"/>
      <c r="X7" s="122"/>
      <c r="Y7" s="122"/>
      <c r="Z7" s="122"/>
      <c r="AA7" s="122">
        <v>1227</v>
      </c>
      <c r="AB7" s="122"/>
      <c r="AC7" s="122"/>
      <c r="AD7" s="122"/>
      <c r="AE7" s="122"/>
      <c r="AF7" s="64"/>
    </row>
    <row r="8" spans="1:32" ht="22.5" customHeight="1">
      <c r="A8" s="34"/>
      <c r="B8" s="281" t="s">
        <v>153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30"/>
      <c r="Q8" s="165">
        <v>559</v>
      </c>
      <c r="R8" s="122"/>
      <c r="S8" s="122"/>
      <c r="T8" s="122"/>
      <c r="U8" s="122"/>
      <c r="V8" s="122">
        <v>646</v>
      </c>
      <c r="W8" s="122"/>
      <c r="X8" s="122"/>
      <c r="Y8" s="122"/>
      <c r="Z8" s="122"/>
      <c r="AA8" s="122">
        <v>1626</v>
      </c>
      <c r="AB8" s="122"/>
      <c r="AC8" s="122"/>
      <c r="AD8" s="122"/>
      <c r="AE8" s="122"/>
      <c r="AF8" s="64"/>
    </row>
    <row r="9" spans="1:32" ht="22.5" customHeight="1">
      <c r="A9" s="34"/>
      <c r="B9" s="281" t="s">
        <v>59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30"/>
      <c r="Q9" s="165">
        <v>8817</v>
      </c>
      <c r="R9" s="122"/>
      <c r="S9" s="122"/>
      <c r="T9" s="122"/>
      <c r="U9" s="122"/>
      <c r="V9" s="122">
        <v>10881</v>
      </c>
      <c r="W9" s="122"/>
      <c r="X9" s="122"/>
      <c r="Y9" s="122"/>
      <c r="Z9" s="122"/>
      <c r="AA9" s="122">
        <v>14888</v>
      </c>
      <c r="AB9" s="122"/>
      <c r="AC9" s="122"/>
      <c r="AD9" s="122"/>
      <c r="AE9" s="122"/>
      <c r="AF9" s="64"/>
    </row>
    <row r="10" spans="1:32" ht="22.5" customHeight="1">
      <c r="A10" s="7"/>
      <c r="B10" s="283" t="s">
        <v>241</v>
      </c>
      <c r="C10" s="283"/>
      <c r="D10" s="283"/>
      <c r="E10" s="283"/>
      <c r="F10" s="283"/>
      <c r="G10" s="283"/>
      <c r="H10" s="7"/>
      <c r="I10" s="29"/>
      <c r="J10" s="281" t="s">
        <v>60</v>
      </c>
      <c r="K10" s="281"/>
      <c r="L10" s="281"/>
      <c r="M10" s="281"/>
      <c r="N10" s="281"/>
      <c r="O10" s="281"/>
      <c r="P10" s="30"/>
      <c r="Q10" s="165">
        <v>6195</v>
      </c>
      <c r="R10" s="122"/>
      <c r="S10" s="122"/>
      <c r="T10" s="122"/>
      <c r="U10" s="122"/>
      <c r="V10" s="122">
        <v>8923</v>
      </c>
      <c r="W10" s="122"/>
      <c r="X10" s="122"/>
      <c r="Y10" s="122"/>
      <c r="Z10" s="122"/>
      <c r="AA10" s="122">
        <v>9704</v>
      </c>
      <c r="AB10" s="122"/>
      <c r="AC10" s="122"/>
      <c r="AD10" s="122"/>
      <c r="AE10" s="122"/>
      <c r="AF10" s="64"/>
    </row>
    <row r="11" spans="1:32" ht="22.5" customHeight="1">
      <c r="A11" s="7"/>
      <c r="B11" s="286"/>
      <c r="C11" s="286"/>
      <c r="D11" s="286"/>
      <c r="E11" s="286"/>
      <c r="F11" s="286"/>
      <c r="G11" s="286"/>
      <c r="H11" s="7"/>
      <c r="I11" s="29"/>
      <c r="J11" s="281" t="s">
        <v>61</v>
      </c>
      <c r="K11" s="281"/>
      <c r="L11" s="281"/>
      <c r="M11" s="281"/>
      <c r="N11" s="281"/>
      <c r="O11" s="281"/>
      <c r="P11" s="30"/>
      <c r="Q11" s="165">
        <v>20186</v>
      </c>
      <c r="R11" s="122"/>
      <c r="S11" s="122"/>
      <c r="T11" s="122"/>
      <c r="U11" s="122"/>
      <c r="V11" s="122">
        <v>16521</v>
      </c>
      <c r="W11" s="122"/>
      <c r="X11" s="122"/>
      <c r="Y11" s="122"/>
      <c r="Z11" s="122"/>
      <c r="AA11" s="122">
        <v>20301</v>
      </c>
      <c r="AB11" s="122"/>
      <c r="AC11" s="122"/>
      <c r="AD11" s="122"/>
      <c r="AE11" s="122"/>
      <c r="AF11" s="64"/>
    </row>
    <row r="12" spans="1:32" ht="22.5" customHeight="1">
      <c r="A12" s="7"/>
      <c r="B12" s="286"/>
      <c r="C12" s="286"/>
      <c r="D12" s="286"/>
      <c r="E12" s="286"/>
      <c r="F12" s="286"/>
      <c r="G12" s="286"/>
      <c r="H12" s="7"/>
      <c r="I12" s="29"/>
      <c r="J12" s="281" t="s">
        <v>62</v>
      </c>
      <c r="K12" s="281"/>
      <c r="L12" s="281"/>
      <c r="M12" s="281"/>
      <c r="N12" s="281"/>
      <c r="O12" s="281"/>
      <c r="P12" s="30"/>
      <c r="Q12" s="165">
        <v>179150</v>
      </c>
      <c r="R12" s="122"/>
      <c r="S12" s="122"/>
      <c r="T12" s="122"/>
      <c r="U12" s="122"/>
      <c r="V12" s="122">
        <v>213884</v>
      </c>
      <c r="W12" s="122"/>
      <c r="X12" s="122"/>
      <c r="Y12" s="122"/>
      <c r="Z12" s="122"/>
      <c r="AA12" s="122">
        <v>184580</v>
      </c>
      <c r="AB12" s="122"/>
      <c r="AC12" s="122"/>
      <c r="AD12" s="122"/>
      <c r="AE12" s="122"/>
      <c r="AF12" s="64"/>
    </row>
    <row r="13" spans="1:32" ht="22.5" customHeight="1">
      <c r="A13" s="7"/>
      <c r="B13" s="287"/>
      <c r="C13" s="287"/>
      <c r="D13" s="287"/>
      <c r="E13" s="287"/>
      <c r="F13" s="287"/>
      <c r="G13" s="287"/>
      <c r="H13" s="7"/>
      <c r="I13" s="33"/>
      <c r="J13" s="283" t="s">
        <v>63</v>
      </c>
      <c r="K13" s="283"/>
      <c r="L13" s="283"/>
      <c r="M13" s="283"/>
      <c r="N13" s="283"/>
      <c r="O13" s="283"/>
      <c r="P13" s="28"/>
      <c r="Q13" s="165">
        <v>3918</v>
      </c>
      <c r="R13" s="122"/>
      <c r="S13" s="122"/>
      <c r="T13" s="122"/>
      <c r="U13" s="122"/>
      <c r="V13" s="122">
        <v>7756</v>
      </c>
      <c r="W13" s="122"/>
      <c r="X13" s="122"/>
      <c r="Y13" s="122"/>
      <c r="Z13" s="122"/>
      <c r="AA13" s="122">
        <v>10987</v>
      </c>
      <c r="AB13" s="122"/>
      <c r="AC13" s="122"/>
      <c r="AD13" s="122"/>
      <c r="AE13" s="122"/>
      <c r="AF13" s="64"/>
    </row>
    <row r="14" spans="1:32" ht="22.5" customHeight="1">
      <c r="A14" s="34"/>
      <c r="B14" s="281" t="s">
        <v>64</v>
      </c>
      <c r="C14" s="282"/>
      <c r="D14" s="282"/>
      <c r="E14" s="282"/>
      <c r="F14" s="282"/>
      <c r="G14" s="282"/>
      <c r="H14" s="30"/>
      <c r="I14" s="33"/>
      <c r="J14" s="283" t="s">
        <v>65</v>
      </c>
      <c r="K14" s="283"/>
      <c r="L14" s="283"/>
      <c r="M14" s="283"/>
      <c r="N14" s="283"/>
      <c r="O14" s="283"/>
      <c r="P14" s="28"/>
      <c r="Q14" s="165">
        <v>1358</v>
      </c>
      <c r="R14" s="122"/>
      <c r="S14" s="122"/>
      <c r="T14" s="122"/>
      <c r="U14" s="122"/>
      <c r="V14" s="122">
        <v>1726</v>
      </c>
      <c r="W14" s="122"/>
      <c r="X14" s="122"/>
      <c r="Y14" s="122"/>
      <c r="Z14" s="122"/>
      <c r="AA14" s="122">
        <v>2529</v>
      </c>
      <c r="AB14" s="122"/>
      <c r="AC14" s="122"/>
      <c r="AD14" s="122"/>
      <c r="AE14" s="122"/>
      <c r="AF14" s="64"/>
    </row>
    <row r="15" spans="1:32" ht="22.5" customHeight="1" thickBot="1">
      <c r="A15" s="27"/>
      <c r="B15" s="283" t="s">
        <v>66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"/>
      <c r="Q15" s="214">
        <v>449</v>
      </c>
      <c r="R15" s="215"/>
      <c r="S15" s="215"/>
      <c r="T15" s="215"/>
      <c r="U15" s="215"/>
      <c r="V15" s="215">
        <v>23</v>
      </c>
      <c r="W15" s="215"/>
      <c r="X15" s="215"/>
      <c r="Y15" s="215"/>
      <c r="Z15" s="215"/>
      <c r="AA15" s="215">
        <v>81</v>
      </c>
      <c r="AB15" s="215"/>
      <c r="AC15" s="215"/>
      <c r="AD15" s="215"/>
      <c r="AE15" s="215"/>
      <c r="AF15" s="64"/>
    </row>
    <row r="16" spans="1:31" ht="22.5" customHeight="1">
      <c r="A16" s="26" t="s">
        <v>242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7"/>
      <c r="W16" s="7"/>
      <c r="X16" s="7"/>
      <c r="Y16" s="284" t="s">
        <v>213</v>
      </c>
      <c r="Z16" s="284"/>
      <c r="AA16" s="285"/>
      <c r="AB16" s="285"/>
      <c r="AC16" s="285"/>
      <c r="AD16" s="285"/>
      <c r="AE16" s="285"/>
    </row>
    <row r="17" ht="22.5" customHeight="1">
      <c r="A17" s="55"/>
    </row>
  </sheetData>
  <sheetProtection/>
  <mergeCells count="56">
    <mergeCell ref="J7:O7"/>
    <mergeCell ref="A1:AE1"/>
    <mergeCell ref="A2:D2"/>
    <mergeCell ref="AB2:AD2"/>
    <mergeCell ref="A3:P4"/>
    <mergeCell ref="Q3:AE3"/>
    <mergeCell ref="Q4:U4"/>
    <mergeCell ref="V4:Z4"/>
    <mergeCell ref="AA4:AE4"/>
    <mergeCell ref="J6:O6"/>
    <mergeCell ref="V6:Z6"/>
    <mergeCell ref="AA6:AE6"/>
    <mergeCell ref="A5:P5"/>
    <mergeCell ref="Q5:U5"/>
    <mergeCell ref="V5:Z5"/>
    <mergeCell ref="AA5:AE5"/>
    <mergeCell ref="Q7:U7"/>
    <mergeCell ref="J11:O11"/>
    <mergeCell ref="V7:Z7"/>
    <mergeCell ref="AA7:AE7"/>
    <mergeCell ref="B8:O8"/>
    <mergeCell ref="Q8:U8"/>
    <mergeCell ref="V8:Z8"/>
    <mergeCell ref="AA8:AE8"/>
    <mergeCell ref="B6:G7"/>
    <mergeCell ref="Q6:U6"/>
    <mergeCell ref="B9:O9"/>
    <mergeCell ref="Q9:U9"/>
    <mergeCell ref="V9:Z9"/>
    <mergeCell ref="AA10:AE10"/>
    <mergeCell ref="B10:G13"/>
    <mergeCell ref="J10:O10"/>
    <mergeCell ref="Q10:U10"/>
    <mergeCell ref="V10:Z10"/>
    <mergeCell ref="J12:O12"/>
    <mergeCell ref="Q12:U12"/>
    <mergeCell ref="V12:Z12"/>
    <mergeCell ref="AA12:AE12"/>
    <mergeCell ref="AA9:AE9"/>
    <mergeCell ref="Q11:U11"/>
    <mergeCell ref="V11:Z11"/>
    <mergeCell ref="AA11:AE11"/>
    <mergeCell ref="Y16:AE16"/>
    <mergeCell ref="J13:O13"/>
    <mergeCell ref="Q13:U13"/>
    <mergeCell ref="V13:Z13"/>
    <mergeCell ref="AA13:AE13"/>
    <mergeCell ref="AA14:AE14"/>
    <mergeCell ref="AA15:AE15"/>
    <mergeCell ref="B14:G14"/>
    <mergeCell ref="J14:O14"/>
    <mergeCell ref="Q14:U14"/>
    <mergeCell ref="V14:Z14"/>
    <mergeCell ref="B15:O15"/>
    <mergeCell ref="Q15:U15"/>
    <mergeCell ref="V15:Z15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2.5" customHeight="1"/>
  <cols>
    <col min="1" max="26" width="3.625" style="21" customWidth="1"/>
    <col min="27" max="27" width="4.00390625" style="21" bestFit="1" customWidth="1"/>
    <col min="28" max="16384" width="3.625" style="21" customWidth="1"/>
  </cols>
  <sheetData>
    <row r="1" spans="1:25" ht="24.75" customHeight="1">
      <c r="A1" s="139" t="s">
        <v>201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22.5" customHeight="1" thickBot="1">
      <c r="A2" s="308" t="s">
        <v>245</v>
      </c>
      <c r="B2" s="118"/>
      <c r="C2" s="118"/>
      <c r="D2" s="1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2.5" customHeight="1">
      <c r="A3" s="309" t="s">
        <v>112</v>
      </c>
      <c r="B3" s="307"/>
      <c r="C3" s="307"/>
      <c r="D3" s="307"/>
      <c r="E3" s="307"/>
      <c r="F3" s="307" t="s">
        <v>72</v>
      </c>
      <c r="G3" s="307"/>
      <c r="H3" s="307"/>
      <c r="I3" s="307"/>
      <c r="J3" s="307"/>
      <c r="K3" s="307" t="s">
        <v>207</v>
      </c>
      <c r="L3" s="307"/>
      <c r="M3" s="307"/>
      <c r="N3" s="307"/>
      <c r="O3" s="307"/>
      <c r="P3" s="307" t="s">
        <v>208</v>
      </c>
      <c r="Q3" s="307"/>
      <c r="R3" s="307"/>
      <c r="S3" s="307"/>
      <c r="T3" s="307"/>
      <c r="U3" s="307" t="s">
        <v>209</v>
      </c>
      <c r="V3" s="307"/>
      <c r="W3" s="307"/>
      <c r="X3" s="307"/>
      <c r="Y3" s="312"/>
    </row>
    <row r="4" spans="1:25" ht="22.5" customHeight="1">
      <c r="A4" s="286" t="s">
        <v>35</v>
      </c>
      <c r="B4" s="286"/>
      <c r="C4" s="5" t="s">
        <v>246</v>
      </c>
      <c r="D4" s="6" t="s">
        <v>247</v>
      </c>
      <c r="E4" s="13" t="s">
        <v>36</v>
      </c>
      <c r="F4" s="165">
        <v>3406096</v>
      </c>
      <c r="G4" s="122"/>
      <c r="H4" s="122"/>
      <c r="I4" s="122"/>
      <c r="J4" s="122"/>
      <c r="K4" s="122">
        <v>1627233</v>
      </c>
      <c r="L4" s="122"/>
      <c r="M4" s="122"/>
      <c r="N4" s="122"/>
      <c r="O4" s="122"/>
      <c r="P4" s="122">
        <v>1778863</v>
      </c>
      <c r="Q4" s="122"/>
      <c r="R4" s="122"/>
      <c r="S4" s="122"/>
      <c r="T4" s="122"/>
      <c r="U4" s="122">
        <v>9331.769863013698</v>
      </c>
      <c r="V4" s="122"/>
      <c r="W4" s="122"/>
      <c r="X4" s="122"/>
      <c r="Y4" s="122"/>
    </row>
    <row r="5" spans="1:25" ht="22.5" customHeight="1">
      <c r="A5" s="7"/>
      <c r="B5" s="7"/>
      <c r="C5" s="5" t="s">
        <v>246</v>
      </c>
      <c r="D5" s="6" t="s">
        <v>248</v>
      </c>
      <c r="E5" s="7"/>
      <c r="F5" s="165">
        <v>3545783</v>
      </c>
      <c r="G5" s="122"/>
      <c r="H5" s="122"/>
      <c r="I5" s="122"/>
      <c r="J5" s="122"/>
      <c r="K5" s="122">
        <v>1657636</v>
      </c>
      <c r="L5" s="122"/>
      <c r="M5" s="122"/>
      <c r="N5" s="122"/>
      <c r="O5" s="122"/>
      <c r="P5" s="122">
        <v>1888147</v>
      </c>
      <c r="Q5" s="122"/>
      <c r="R5" s="122"/>
      <c r="S5" s="122"/>
      <c r="T5" s="122"/>
      <c r="U5" s="122">
        <v>9714</v>
      </c>
      <c r="V5" s="122"/>
      <c r="W5" s="122"/>
      <c r="X5" s="122"/>
      <c r="Y5" s="122"/>
    </row>
    <row r="6" spans="1:25" s="20" customFormat="1" ht="22.5" customHeight="1">
      <c r="A6" s="73"/>
      <c r="B6" s="73"/>
      <c r="C6" s="71" t="s">
        <v>37</v>
      </c>
      <c r="D6" s="72" t="s">
        <v>45</v>
      </c>
      <c r="E6" s="79"/>
      <c r="F6" s="313">
        <f>SUM(F9:J31)</f>
        <v>3591706</v>
      </c>
      <c r="G6" s="314"/>
      <c r="H6" s="314"/>
      <c r="I6" s="314"/>
      <c r="J6" s="314"/>
      <c r="K6" s="314">
        <f>SUM(K9:O31)</f>
        <v>1689915</v>
      </c>
      <c r="L6" s="314"/>
      <c r="M6" s="314"/>
      <c r="N6" s="314"/>
      <c r="O6" s="314"/>
      <c r="P6" s="314">
        <f>SUM(P9:T31)</f>
        <v>1901791</v>
      </c>
      <c r="Q6" s="314"/>
      <c r="R6" s="314"/>
      <c r="S6" s="314"/>
      <c r="T6" s="314"/>
      <c r="U6" s="314">
        <v>9840</v>
      </c>
      <c r="V6" s="314"/>
      <c r="W6" s="314"/>
      <c r="X6" s="314"/>
      <c r="Y6" s="314"/>
    </row>
    <row r="7" spans="1:25" ht="15" customHeight="1">
      <c r="A7" s="82"/>
      <c r="B7" s="82"/>
      <c r="C7" s="5"/>
      <c r="D7" s="6"/>
      <c r="E7" s="13"/>
      <c r="F7" s="310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</row>
    <row r="8" spans="1:25" ht="15" customHeight="1">
      <c r="A8" s="64"/>
      <c r="B8" s="64"/>
      <c r="C8" s="5"/>
      <c r="D8" s="6"/>
      <c r="E8" s="13"/>
      <c r="F8" s="310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</row>
    <row r="9" spans="1:33" ht="22.5" customHeight="1">
      <c r="A9" s="7"/>
      <c r="B9" s="7"/>
      <c r="C9" s="5"/>
      <c r="D9" s="6" t="s">
        <v>246</v>
      </c>
      <c r="E9" s="13" t="s">
        <v>116</v>
      </c>
      <c r="F9" s="310">
        <f>SUM(K9:T9)</f>
        <v>298432</v>
      </c>
      <c r="G9" s="311"/>
      <c r="H9" s="311"/>
      <c r="I9" s="311"/>
      <c r="J9" s="311"/>
      <c r="K9" s="311">
        <v>140127</v>
      </c>
      <c r="L9" s="311"/>
      <c r="M9" s="311"/>
      <c r="N9" s="311"/>
      <c r="O9" s="311"/>
      <c r="P9" s="311">
        <v>158305</v>
      </c>
      <c r="Q9" s="311"/>
      <c r="R9" s="311"/>
      <c r="S9" s="311"/>
      <c r="T9" s="311"/>
      <c r="U9" s="311">
        <v>9627</v>
      </c>
      <c r="V9" s="311"/>
      <c r="W9" s="311"/>
      <c r="X9" s="311"/>
      <c r="Y9" s="311"/>
      <c r="AA9" s="60"/>
      <c r="AE9" s="61"/>
      <c r="AF9" s="61"/>
      <c r="AG9" s="60"/>
    </row>
    <row r="10" spans="1:27" ht="22.5" customHeight="1">
      <c r="A10" s="7"/>
      <c r="B10" s="7"/>
      <c r="C10" s="5"/>
      <c r="D10" s="6"/>
      <c r="E10" s="13"/>
      <c r="F10" s="310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AA10" s="60"/>
    </row>
    <row r="11" spans="1:27" ht="22.5" customHeight="1">
      <c r="A11" s="7"/>
      <c r="B11" s="7"/>
      <c r="C11" s="5"/>
      <c r="D11" s="6" t="s">
        <v>250</v>
      </c>
      <c r="E11" s="13"/>
      <c r="F11" s="310">
        <f>SUM(K11:T11)</f>
        <v>267084</v>
      </c>
      <c r="G11" s="311"/>
      <c r="H11" s="311"/>
      <c r="I11" s="311"/>
      <c r="J11" s="311"/>
      <c r="K11" s="311">
        <v>124190</v>
      </c>
      <c r="L11" s="311"/>
      <c r="M11" s="311"/>
      <c r="N11" s="311"/>
      <c r="O11" s="311"/>
      <c r="P11" s="311">
        <v>142894</v>
      </c>
      <c r="Q11" s="311"/>
      <c r="R11" s="311"/>
      <c r="S11" s="311"/>
      <c r="T11" s="311"/>
      <c r="U11" s="311">
        <v>9539</v>
      </c>
      <c r="V11" s="311"/>
      <c r="W11" s="311"/>
      <c r="X11" s="311"/>
      <c r="Y11" s="311"/>
      <c r="AA11" s="60"/>
    </row>
    <row r="12" spans="1:27" ht="22.5" customHeight="1">
      <c r="A12" s="7"/>
      <c r="B12" s="7"/>
      <c r="C12" s="5"/>
      <c r="D12" s="6"/>
      <c r="E12" s="13"/>
      <c r="F12" s="310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AA12" s="60"/>
    </row>
    <row r="13" spans="1:27" ht="22.5" customHeight="1">
      <c r="A13" s="7"/>
      <c r="B13" s="7"/>
      <c r="C13" s="5"/>
      <c r="D13" s="6" t="s">
        <v>251</v>
      </c>
      <c r="E13" s="13"/>
      <c r="F13" s="310">
        <f>SUM(K13:T13)</f>
        <v>313700</v>
      </c>
      <c r="G13" s="311"/>
      <c r="H13" s="311"/>
      <c r="I13" s="311"/>
      <c r="J13" s="311"/>
      <c r="K13" s="311">
        <v>146147</v>
      </c>
      <c r="L13" s="311"/>
      <c r="M13" s="311"/>
      <c r="N13" s="311"/>
      <c r="O13" s="311"/>
      <c r="P13" s="311">
        <v>167553</v>
      </c>
      <c r="Q13" s="311"/>
      <c r="R13" s="311"/>
      <c r="S13" s="311"/>
      <c r="T13" s="311"/>
      <c r="U13" s="311">
        <v>10119</v>
      </c>
      <c r="V13" s="311"/>
      <c r="W13" s="311"/>
      <c r="X13" s="311"/>
      <c r="Y13" s="311"/>
      <c r="AA13" s="60"/>
    </row>
    <row r="14" spans="1:27" ht="22.5" customHeight="1">
      <c r="A14" s="7"/>
      <c r="B14" s="7"/>
      <c r="C14" s="5"/>
      <c r="D14" s="6"/>
      <c r="E14" s="13"/>
      <c r="F14" s="310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AA14" s="60"/>
    </row>
    <row r="15" spans="1:27" ht="22.5" customHeight="1">
      <c r="A15" s="7"/>
      <c r="B15" s="7"/>
      <c r="C15" s="5"/>
      <c r="D15" s="6" t="s">
        <v>252</v>
      </c>
      <c r="E15" s="13"/>
      <c r="F15" s="310">
        <f>SUM(K15:T15)</f>
        <v>286030</v>
      </c>
      <c r="G15" s="311"/>
      <c r="H15" s="311"/>
      <c r="I15" s="311"/>
      <c r="J15" s="311"/>
      <c r="K15" s="315">
        <v>135257</v>
      </c>
      <c r="L15" s="315"/>
      <c r="M15" s="315"/>
      <c r="N15" s="315"/>
      <c r="O15" s="315"/>
      <c r="P15" s="315">
        <v>150773</v>
      </c>
      <c r="Q15" s="315"/>
      <c r="R15" s="315"/>
      <c r="S15" s="315"/>
      <c r="T15" s="315"/>
      <c r="U15" s="311">
        <v>9534</v>
      </c>
      <c r="V15" s="311"/>
      <c r="W15" s="311"/>
      <c r="X15" s="311"/>
      <c r="Y15" s="311"/>
      <c r="AA15" s="60"/>
    </row>
    <row r="16" spans="1:27" ht="22.5" customHeight="1">
      <c r="A16" s="7"/>
      <c r="B16" s="7"/>
      <c r="C16" s="5"/>
      <c r="D16" s="6"/>
      <c r="E16" s="13"/>
      <c r="F16" s="310"/>
      <c r="G16" s="311"/>
      <c r="H16" s="311"/>
      <c r="I16" s="311"/>
      <c r="J16" s="311"/>
      <c r="K16" s="315"/>
      <c r="L16" s="315"/>
      <c r="M16" s="315"/>
      <c r="N16" s="315"/>
      <c r="O16" s="315"/>
      <c r="P16" s="175"/>
      <c r="Q16" s="175"/>
      <c r="R16" s="175"/>
      <c r="S16" s="175"/>
      <c r="T16" s="175"/>
      <c r="U16" s="311"/>
      <c r="V16" s="311"/>
      <c r="W16" s="311"/>
      <c r="X16" s="311"/>
      <c r="Y16" s="311"/>
      <c r="AA16" s="60"/>
    </row>
    <row r="17" spans="1:27" ht="22.5" customHeight="1">
      <c r="A17" s="7"/>
      <c r="B17" s="7"/>
      <c r="C17" s="5"/>
      <c r="D17" s="6" t="s">
        <v>253</v>
      </c>
      <c r="E17" s="13"/>
      <c r="F17" s="310">
        <f>SUM(K17:T17)</f>
        <v>312090</v>
      </c>
      <c r="G17" s="311"/>
      <c r="H17" s="311"/>
      <c r="I17" s="311"/>
      <c r="J17" s="311"/>
      <c r="K17" s="315">
        <v>148087</v>
      </c>
      <c r="L17" s="315"/>
      <c r="M17" s="315"/>
      <c r="N17" s="315"/>
      <c r="O17" s="315"/>
      <c r="P17" s="315">
        <v>164003</v>
      </c>
      <c r="Q17" s="315"/>
      <c r="R17" s="315"/>
      <c r="S17" s="315"/>
      <c r="T17" s="315"/>
      <c r="U17" s="311">
        <v>10067</v>
      </c>
      <c r="V17" s="311"/>
      <c r="W17" s="311"/>
      <c r="X17" s="311"/>
      <c r="Y17" s="311"/>
      <c r="AA17" s="60"/>
    </row>
    <row r="18" spans="1:27" ht="22.5" customHeight="1">
      <c r="A18" s="7"/>
      <c r="B18" s="7"/>
      <c r="C18" s="5"/>
      <c r="D18" s="6"/>
      <c r="E18" s="13"/>
      <c r="F18" s="310"/>
      <c r="G18" s="311"/>
      <c r="H18" s="311"/>
      <c r="I18" s="311"/>
      <c r="J18" s="311"/>
      <c r="K18" s="315"/>
      <c r="L18" s="315"/>
      <c r="M18" s="315"/>
      <c r="N18" s="315"/>
      <c r="O18" s="315"/>
      <c r="P18" s="175"/>
      <c r="Q18" s="175"/>
      <c r="R18" s="175"/>
      <c r="S18" s="175"/>
      <c r="T18" s="175"/>
      <c r="U18" s="311"/>
      <c r="V18" s="311"/>
      <c r="W18" s="311"/>
      <c r="X18" s="311"/>
      <c r="Y18" s="311"/>
      <c r="AA18" s="60"/>
    </row>
    <row r="19" spans="1:27" ht="22.5" customHeight="1">
      <c r="A19" s="7"/>
      <c r="B19" s="7"/>
      <c r="C19" s="5"/>
      <c r="D19" s="6" t="s">
        <v>254</v>
      </c>
      <c r="E19" s="13"/>
      <c r="F19" s="310">
        <f>SUM(K19:T19)</f>
        <v>262041</v>
      </c>
      <c r="G19" s="311"/>
      <c r="H19" s="311"/>
      <c r="I19" s="311"/>
      <c r="J19" s="311"/>
      <c r="K19" s="315">
        <v>121386</v>
      </c>
      <c r="L19" s="315"/>
      <c r="M19" s="315"/>
      <c r="N19" s="315"/>
      <c r="O19" s="315"/>
      <c r="P19" s="315">
        <v>140655</v>
      </c>
      <c r="Q19" s="315"/>
      <c r="R19" s="315"/>
      <c r="S19" s="315"/>
      <c r="T19" s="315"/>
      <c r="U19" s="311">
        <v>8735</v>
      </c>
      <c r="V19" s="311"/>
      <c r="W19" s="311"/>
      <c r="X19" s="311"/>
      <c r="Y19" s="311"/>
      <c r="AA19" s="60"/>
    </row>
    <row r="20" spans="1:27" ht="22.5" customHeight="1">
      <c r="A20" s="7"/>
      <c r="B20" s="7"/>
      <c r="C20" s="5"/>
      <c r="D20" s="6"/>
      <c r="E20" s="13"/>
      <c r="F20" s="310"/>
      <c r="G20" s="311"/>
      <c r="H20" s="311"/>
      <c r="I20" s="311"/>
      <c r="J20" s="311"/>
      <c r="K20" s="315"/>
      <c r="L20" s="315"/>
      <c r="M20" s="315"/>
      <c r="N20" s="315"/>
      <c r="O20" s="315"/>
      <c r="P20" s="175"/>
      <c r="Q20" s="175"/>
      <c r="R20" s="175"/>
      <c r="S20" s="175"/>
      <c r="T20" s="175"/>
      <c r="U20" s="311"/>
      <c r="V20" s="311"/>
      <c r="W20" s="311"/>
      <c r="X20" s="311"/>
      <c r="Y20" s="311"/>
      <c r="AA20" s="60"/>
    </row>
    <row r="21" spans="1:27" ht="22.5" customHeight="1">
      <c r="A21" s="7"/>
      <c r="B21" s="7"/>
      <c r="C21" s="5"/>
      <c r="D21" s="6" t="s">
        <v>247</v>
      </c>
      <c r="E21" s="13"/>
      <c r="F21" s="310">
        <f>SUM(K21:T21)</f>
        <v>269651</v>
      </c>
      <c r="G21" s="311"/>
      <c r="H21" s="311"/>
      <c r="I21" s="311"/>
      <c r="J21" s="311"/>
      <c r="K21" s="315">
        <v>126063</v>
      </c>
      <c r="L21" s="315"/>
      <c r="M21" s="315"/>
      <c r="N21" s="315"/>
      <c r="O21" s="315"/>
      <c r="P21" s="315">
        <v>143588</v>
      </c>
      <c r="Q21" s="315"/>
      <c r="R21" s="315"/>
      <c r="S21" s="315"/>
      <c r="T21" s="315"/>
      <c r="U21" s="311">
        <v>8698</v>
      </c>
      <c r="V21" s="311"/>
      <c r="W21" s="311"/>
      <c r="X21" s="311"/>
      <c r="Y21" s="311"/>
      <c r="AA21" s="60"/>
    </row>
    <row r="22" spans="1:27" ht="22.5" customHeight="1">
      <c r="A22" s="7"/>
      <c r="B22" s="7"/>
      <c r="C22" s="5"/>
      <c r="D22" s="6"/>
      <c r="E22" s="13"/>
      <c r="F22" s="310"/>
      <c r="G22" s="311"/>
      <c r="H22" s="311"/>
      <c r="I22" s="311"/>
      <c r="J22" s="311"/>
      <c r="K22" s="315"/>
      <c r="L22" s="315"/>
      <c r="M22" s="315"/>
      <c r="N22" s="315"/>
      <c r="O22" s="315"/>
      <c r="P22" s="175"/>
      <c r="Q22" s="175"/>
      <c r="R22" s="175"/>
      <c r="S22" s="175"/>
      <c r="T22" s="175"/>
      <c r="U22" s="311"/>
      <c r="V22" s="311"/>
      <c r="W22" s="311"/>
      <c r="X22" s="311"/>
      <c r="Y22" s="311"/>
      <c r="AA22" s="60"/>
    </row>
    <row r="23" spans="1:27" ht="22.5" customHeight="1">
      <c r="A23" s="7"/>
      <c r="B23" s="7"/>
      <c r="C23" s="5"/>
      <c r="D23" s="6" t="s">
        <v>248</v>
      </c>
      <c r="E23" s="13"/>
      <c r="F23" s="310">
        <f>SUM(K23:T23)</f>
        <v>366891</v>
      </c>
      <c r="G23" s="311"/>
      <c r="H23" s="311"/>
      <c r="I23" s="311"/>
      <c r="J23" s="311"/>
      <c r="K23" s="315">
        <v>173897</v>
      </c>
      <c r="L23" s="315"/>
      <c r="M23" s="315"/>
      <c r="N23" s="315"/>
      <c r="O23" s="315"/>
      <c r="P23" s="315">
        <v>192994</v>
      </c>
      <c r="Q23" s="315"/>
      <c r="R23" s="315"/>
      <c r="S23" s="315"/>
      <c r="T23" s="315"/>
      <c r="U23" s="311">
        <v>11835</v>
      </c>
      <c r="V23" s="311"/>
      <c r="W23" s="311"/>
      <c r="X23" s="311"/>
      <c r="Y23" s="311"/>
      <c r="AA23" s="60"/>
    </row>
    <row r="24" spans="1:27" ht="22.5" customHeight="1">
      <c r="A24" s="7"/>
      <c r="B24" s="7"/>
      <c r="C24" s="5"/>
      <c r="D24" s="6"/>
      <c r="E24" s="13"/>
      <c r="F24" s="310"/>
      <c r="G24" s="311"/>
      <c r="H24" s="311"/>
      <c r="I24" s="311"/>
      <c r="J24" s="311"/>
      <c r="K24" s="315"/>
      <c r="L24" s="315"/>
      <c r="M24" s="315"/>
      <c r="N24" s="315"/>
      <c r="O24" s="315"/>
      <c r="P24" s="175"/>
      <c r="Q24" s="175"/>
      <c r="R24" s="175"/>
      <c r="S24" s="175"/>
      <c r="T24" s="175"/>
      <c r="U24" s="311"/>
      <c r="V24" s="311"/>
      <c r="W24" s="311"/>
      <c r="X24" s="311"/>
      <c r="Y24" s="311"/>
      <c r="AA24" s="60"/>
    </row>
    <row r="25" spans="1:27" ht="22.5" customHeight="1">
      <c r="A25" s="7"/>
      <c r="B25" s="7"/>
      <c r="C25" s="5"/>
      <c r="D25" s="6" t="s">
        <v>249</v>
      </c>
      <c r="E25" s="13"/>
      <c r="F25" s="310">
        <f>SUM(K25:T25)</f>
        <v>294734</v>
      </c>
      <c r="G25" s="311"/>
      <c r="H25" s="311"/>
      <c r="I25" s="311"/>
      <c r="J25" s="311"/>
      <c r="K25" s="315">
        <v>138338</v>
      </c>
      <c r="L25" s="315"/>
      <c r="M25" s="315"/>
      <c r="N25" s="315"/>
      <c r="O25" s="315"/>
      <c r="P25" s="315">
        <v>156396</v>
      </c>
      <c r="Q25" s="315"/>
      <c r="R25" s="315"/>
      <c r="S25" s="315"/>
      <c r="T25" s="315"/>
      <c r="U25" s="311">
        <v>9824</v>
      </c>
      <c r="V25" s="311"/>
      <c r="W25" s="311"/>
      <c r="X25" s="311"/>
      <c r="Y25" s="311"/>
      <c r="AA25" s="60"/>
    </row>
    <row r="26" spans="1:27" ht="22.5" customHeight="1">
      <c r="A26" s="7"/>
      <c r="B26" s="7"/>
      <c r="C26" s="5"/>
      <c r="D26" s="6"/>
      <c r="E26" s="13"/>
      <c r="F26" s="310"/>
      <c r="G26" s="311"/>
      <c r="H26" s="311"/>
      <c r="I26" s="311"/>
      <c r="J26" s="311"/>
      <c r="K26" s="315"/>
      <c r="L26" s="315"/>
      <c r="M26" s="315"/>
      <c r="N26" s="315"/>
      <c r="O26" s="315"/>
      <c r="P26" s="175"/>
      <c r="Q26" s="175"/>
      <c r="R26" s="175"/>
      <c r="S26" s="175"/>
      <c r="T26" s="175"/>
      <c r="U26" s="311"/>
      <c r="V26" s="311"/>
      <c r="W26" s="311"/>
      <c r="X26" s="311"/>
      <c r="Y26" s="311"/>
      <c r="AA26" s="60"/>
    </row>
    <row r="27" spans="1:27" ht="22.5" customHeight="1">
      <c r="A27" s="7"/>
      <c r="B27" s="7"/>
      <c r="C27" s="5" t="s">
        <v>246</v>
      </c>
      <c r="D27" s="6" t="s">
        <v>255</v>
      </c>
      <c r="E27" s="13"/>
      <c r="F27" s="310">
        <f>SUM(K27:T27)</f>
        <v>302083</v>
      </c>
      <c r="G27" s="311"/>
      <c r="H27" s="311"/>
      <c r="I27" s="311"/>
      <c r="J27" s="311"/>
      <c r="K27" s="315">
        <v>144768</v>
      </c>
      <c r="L27" s="315"/>
      <c r="M27" s="315"/>
      <c r="N27" s="315"/>
      <c r="O27" s="315"/>
      <c r="P27" s="315">
        <v>157315</v>
      </c>
      <c r="Q27" s="315"/>
      <c r="R27" s="315"/>
      <c r="S27" s="315"/>
      <c r="T27" s="315"/>
      <c r="U27" s="311">
        <v>9745</v>
      </c>
      <c r="V27" s="311"/>
      <c r="W27" s="311"/>
      <c r="X27" s="311"/>
      <c r="Y27" s="311"/>
      <c r="AA27" s="60"/>
    </row>
    <row r="28" spans="1:27" ht="22.5" customHeight="1">
      <c r="A28" s="7"/>
      <c r="B28" s="7"/>
      <c r="C28" s="5"/>
      <c r="D28" s="6"/>
      <c r="E28" s="13"/>
      <c r="F28" s="310"/>
      <c r="G28" s="311"/>
      <c r="H28" s="311"/>
      <c r="I28" s="311"/>
      <c r="J28" s="311"/>
      <c r="K28" s="315"/>
      <c r="L28" s="315"/>
      <c r="M28" s="315"/>
      <c r="N28" s="315"/>
      <c r="O28" s="315"/>
      <c r="P28" s="175"/>
      <c r="Q28" s="175"/>
      <c r="R28" s="175"/>
      <c r="S28" s="175"/>
      <c r="T28" s="175"/>
      <c r="U28" s="311"/>
      <c r="V28" s="311"/>
      <c r="W28" s="311"/>
      <c r="X28" s="311"/>
      <c r="Y28" s="311"/>
      <c r="AA28" s="60"/>
    </row>
    <row r="29" spans="1:27" ht="22.5" customHeight="1">
      <c r="A29" s="7"/>
      <c r="B29" s="7"/>
      <c r="C29" s="5" t="s">
        <v>246</v>
      </c>
      <c r="D29" s="6" t="s">
        <v>246</v>
      </c>
      <c r="E29" s="13"/>
      <c r="F29" s="310">
        <f>SUM(K29:T29)</f>
        <v>306385</v>
      </c>
      <c r="G29" s="311"/>
      <c r="H29" s="311"/>
      <c r="I29" s="311"/>
      <c r="J29" s="311"/>
      <c r="K29" s="315">
        <v>145849</v>
      </c>
      <c r="L29" s="315"/>
      <c r="M29" s="315"/>
      <c r="N29" s="315"/>
      <c r="O29" s="315"/>
      <c r="P29" s="315">
        <v>160536</v>
      </c>
      <c r="Q29" s="315"/>
      <c r="R29" s="315"/>
      <c r="S29" s="315"/>
      <c r="T29" s="315"/>
      <c r="U29" s="311">
        <v>10213</v>
      </c>
      <c r="V29" s="311"/>
      <c r="W29" s="311"/>
      <c r="X29" s="311"/>
      <c r="Y29" s="311"/>
      <c r="AA29" s="60"/>
    </row>
    <row r="30" spans="1:27" ht="22.5" customHeight="1">
      <c r="A30" s="7"/>
      <c r="B30" s="7"/>
      <c r="C30" s="5"/>
      <c r="D30" s="6"/>
      <c r="E30" s="13"/>
      <c r="F30" s="310"/>
      <c r="G30" s="311"/>
      <c r="H30" s="311"/>
      <c r="I30" s="311"/>
      <c r="J30" s="311"/>
      <c r="K30" s="315"/>
      <c r="L30" s="315"/>
      <c r="M30" s="315"/>
      <c r="N30" s="315"/>
      <c r="O30" s="315"/>
      <c r="P30" s="175"/>
      <c r="Q30" s="175"/>
      <c r="R30" s="175"/>
      <c r="S30" s="175"/>
      <c r="T30" s="175"/>
      <c r="U30" s="311"/>
      <c r="V30" s="311"/>
      <c r="W30" s="311"/>
      <c r="X30" s="311"/>
      <c r="Y30" s="311"/>
      <c r="AA30" s="60"/>
    </row>
    <row r="31" spans="1:27" ht="22.5" customHeight="1">
      <c r="A31" s="7"/>
      <c r="B31" s="7"/>
      <c r="C31" s="5" t="s">
        <v>246</v>
      </c>
      <c r="D31" s="6" t="s">
        <v>250</v>
      </c>
      <c r="E31" s="13"/>
      <c r="F31" s="310">
        <f>SUM(K31:T31)</f>
        <v>312585</v>
      </c>
      <c r="G31" s="311"/>
      <c r="H31" s="311"/>
      <c r="I31" s="311"/>
      <c r="J31" s="311"/>
      <c r="K31" s="315">
        <v>145806</v>
      </c>
      <c r="L31" s="315"/>
      <c r="M31" s="315"/>
      <c r="N31" s="315"/>
      <c r="O31" s="315"/>
      <c r="P31" s="315">
        <v>166779</v>
      </c>
      <c r="Q31" s="315"/>
      <c r="R31" s="315"/>
      <c r="S31" s="315"/>
      <c r="T31" s="315"/>
      <c r="U31" s="311">
        <v>10083</v>
      </c>
      <c r="V31" s="311"/>
      <c r="W31" s="311"/>
      <c r="X31" s="311"/>
      <c r="Y31" s="311"/>
      <c r="AA31" s="60"/>
    </row>
    <row r="32" spans="1:25" ht="22.5" customHeight="1" thickBot="1">
      <c r="A32" s="45"/>
      <c r="B32" s="45"/>
      <c r="C32" s="83"/>
      <c r="D32" s="84"/>
      <c r="E32" s="85"/>
      <c r="F32" s="318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215"/>
      <c r="V32" s="215"/>
      <c r="W32" s="215"/>
      <c r="X32" s="215"/>
      <c r="Y32" s="215"/>
    </row>
    <row r="33" spans="1:25" ht="22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23"/>
      <c r="N33" s="23"/>
      <c r="O33" s="23"/>
      <c r="P33" s="23"/>
      <c r="Q33" s="23"/>
      <c r="R33" s="23"/>
      <c r="S33" s="136" t="s">
        <v>150</v>
      </c>
      <c r="T33" s="316"/>
      <c r="U33" s="316"/>
      <c r="V33" s="316"/>
      <c r="W33" s="316"/>
      <c r="X33" s="316"/>
      <c r="Y33" s="316"/>
    </row>
    <row r="34" ht="6.75" customHeight="1"/>
    <row r="35" spans="1:22" ht="22.5" customHeight="1">
      <c r="A35" s="143" t="s">
        <v>130</v>
      </c>
      <c r="B35" s="143"/>
      <c r="C35" s="251" t="s">
        <v>35</v>
      </c>
      <c r="D35" s="251"/>
      <c r="E35" s="21" t="s">
        <v>166</v>
      </c>
      <c r="F35" s="21" t="s">
        <v>36</v>
      </c>
      <c r="G35" s="5" t="s">
        <v>247</v>
      </c>
      <c r="H35" s="21" t="s">
        <v>116</v>
      </c>
      <c r="I35" s="5" t="s">
        <v>256</v>
      </c>
      <c r="J35" s="21" t="s">
        <v>167</v>
      </c>
      <c r="K35" s="21" t="s">
        <v>257</v>
      </c>
      <c r="L35" s="251" t="s">
        <v>168</v>
      </c>
      <c r="M35" s="251"/>
      <c r="N35" s="251"/>
      <c r="O35" s="317"/>
      <c r="P35" s="317"/>
      <c r="Q35" s="21" t="s">
        <v>258</v>
      </c>
      <c r="R35" s="251" t="s">
        <v>169</v>
      </c>
      <c r="S35" s="251"/>
      <c r="T35" s="251"/>
      <c r="U35" s="251"/>
      <c r="V35" s="251"/>
    </row>
    <row r="36" spans="3:22" ht="22.5" customHeight="1">
      <c r="C36" s="251" t="s">
        <v>35</v>
      </c>
      <c r="D36" s="251"/>
      <c r="E36" s="35" t="s">
        <v>259</v>
      </c>
      <c r="F36" s="21" t="s">
        <v>36</v>
      </c>
      <c r="G36" s="5" t="s">
        <v>260</v>
      </c>
      <c r="H36" s="21" t="s">
        <v>116</v>
      </c>
      <c r="I36" s="5" t="s">
        <v>261</v>
      </c>
      <c r="J36" s="21" t="s">
        <v>167</v>
      </c>
      <c r="K36" s="21" t="s">
        <v>257</v>
      </c>
      <c r="L36" s="251" t="s">
        <v>170</v>
      </c>
      <c r="M36" s="251"/>
      <c r="N36" s="251"/>
      <c r="O36" s="317"/>
      <c r="P36" s="317"/>
      <c r="Q36" s="21" t="s">
        <v>258</v>
      </c>
      <c r="R36" s="251" t="s">
        <v>171</v>
      </c>
      <c r="S36" s="317"/>
      <c r="T36" s="317"/>
      <c r="U36" s="317"/>
      <c r="V36" s="317"/>
    </row>
    <row r="37" spans="3:22" ht="22.5" customHeight="1">
      <c r="C37" s="251" t="s">
        <v>35</v>
      </c>
      <c r="D37" s="251"/>
      <c r="E37" s="35" t="s">
        <v>262</v>
      </c>
      <c r="F37" s="21" t="s">
        <v>36</v>
      </c>
      <c r="G37" s="5" t="s">
        <v>260</v>
      </c>
      <c r="H37" s="21" t="s">
        <v>116</v>
      </c>
      <c r="I37" s="5" t="s">
        <v>263</v>
      </c>
      <c r="J37" s="21" t="s">
        <v>167</v>
      </c>
      <c r="K37" s="21" t="s">
        <v>257</v>
      </c>
      <c r="L37" s="251" t="s">
        <v>172</v>
      </c>
      <c r="M37" s="317"/>
      <c r="N37" s="317"/>
      <c r="O37" s="317"/>
      <c r="P37" s="317"/>
      <c r="Q37" s="21" t="s">
        <v>258</v>
      </c>
      <c r="R37" s="251" t="s">
        <v>173</v>
      </c>
      <c r="S37" s="317"/>
      <c r="T37" s="317"/>
      <c r="U37" s="317"/>
      <c r="V37" s="317"/>
    </row>
    <row r="38" spans="12:22" ht="22.5" customHeight="1">
      <c r="L38" s="320" t="s">
        <v>174</v>
      </c>
      <c r="M38" s="320"/>
      <c r="N38" s="320"/>
      <c r="O38" s="320"/>
      <c r="P38" s="320"/>
      <c r="Q38" s="320"/>
      <c r="R38" s="320"/>
      <c r="S38" s="320"/>
      <c r="T38" s="320"/>
      <c r="U38" s="320"/>
      <c r="V38" s="320"/>
    </row>
    <row r="39" spans="7:9" ht="22.5" customHeight="1">
      <c r="G39" s="5"/>
      <c r="I39" s="5"/>
    </row>
    <row r="40" spans="5:9" ht="22.5" customHeight="1">
      <c r="E40" s="35"/>
      <c r="G40" s="5"/>
      <c r="I40" s="5"/>
    </row>
    <row r="41" spans="5:9" ht="22.5" customHeight="1">
      <c r="E41" s="35"/>
      <c r="G41" s="5"/>
      <c r="I41" s="5"/>
    </row>
  </sheetData>
  <sheetProtection/>
  <mergeCells count="137">
    <mergeCell ref="C36:D36"/>
    <mergeCell ref="C37:D37"/>
    <mergeCell ref="P25:T25"/>
    <mergeCell ref="U25:Y25"/>
    <mergeCell ref="R35:V35"/>
    <mergeCell ref="P32:T32"/>
    <mergeCell ref="U32:Y32"/>
    <mergeCell ref="P28:T28"/>
    <mergeCell ref="R36:V36"/>
    <mergeCell ref="R37:V37"/>
    <mergeCell ref="L38:V38"/>
    <mergeCell ref="L37:P37"/>
    <mergeCell ref="L36:P36"/>
    <mergeCell ref="P30:T30"/>
    <mergeCell ref="U31:Y31"/>
    <mergeCell ref="K31:O31"/>
    <mergeCell ref="P31:T31"/>
    <mergeCell ref="F32:J32"/>
    <mergeCell ref="A33:L33"/>
    <mergeCell ref="K32:O32"/>
    <mergeCell ref="U28:Y28"/>
    <mergeCell ref="U30:Y30"/>
    <mergeCell ref="U27:Y27"/>
    <mergeCell ref="F27:J27"/>
    <mergeCell ref="P29:T29"/>
    <mergeCell ref="U29:Y29"/>
    <mergeCell ref="P27:T27"/>
    <mergeCell ref="A35:B35"/>
    <mergeCell ref="L35:P35"/>
    <mergeCell ref="C35:D35"/>
    <mergeCell ref="F30:J30"/>
    <mergeCell ref="K30:O30"/>
    <mergeCell ref="F28:J28"/>
    <mergeCell ref="K28:O28"/>
    <mergeCell ref="F31:J31"/>
    <mergeCell ref="F29:J29"/>
    <mergeCell ref="K29:O29"/>
    <mergeCell ref="K26:O26"/>
    <mergeCell ref="P26:T26"/>
    <mergeCell ref="U26:Y26"/>
    <mergeCell ref="F25:J25"/>
    <mergeCell ref="K25:O25"/>
    <mergeCell ref="F24:J24"/>
    <mergeCell ref="K24:O24"/>
    <mergeCell ref="A1:Y1"/>
    <mergeCell ref="S33:Y33"/>
    <mergeCell ref="F7:J7"/>
    <mergeCell ref="K7:O7"/>
    <mergeCell ref="P7:T7"/>
    <mergeCell ref="U7:Y7"/>
    <mergeCell ref="K27:O27"/>
    <mergeCell ref="P24:T24"/>
    <mergeCell ref="U24:Y24"/>
    <mergeCell ref="F26:J26"/>
    <mergeCell ref="F14:J14"/>
    <mergeCell ref="K14:O14"/>
    <mergeCell ref="F12:J12"/>
    <mergeCell ref="K12:O12"/>
    <mergeCell ref="K22:O22"/>
    <mergeCell ref="P22:T22"/>
    <mergeCell ref="P16:T16"/>
    <mergeCell ref="P15:T15"/>
    <mergeCell ref="F15:J15"/>
    <mergeCell ref="K15:O15"/>
    <mergeCell ref="U10:Y10"/>
    <mergeCell ref="P12:T12"/>
    <mergeCell ref="U12:Y12"/>
    <mergeCell ref="K13:O13"/>
    <mergeCell ref="P13:T13"/>
    <mergeCell ref="U13:Y13"/>
    <mergeCell ref="U22:Y22"/>
    <mergeCell ref="F21:J21"/>
    <mergeCell ref="K21:O21"/>
    <mergeCell ref="F23:J23"/>
    <mergeCell ref="K23:O23"/>
    <mergeCell ref="P23:T23"/>
    <mergeCell ref="U23:Y23"/>
    <mergeCell ref="P21:T21"/>
    <mergeCell ref="U21:Y21"/>
    <mergeCell ref="F22:J22"/>
    <mergeCell ref="P19:T19"/>
    <mergeCell ref="U19:Y19"/>
    <mergeCell ref="F19:J19"/>
    <mergeCell ref="K19:O19"/>
    <mergeCell ref="F20:J20"/>
    <mergeCell ref="K20:O20"/>
    <mergeCell ref="P20:T20"/>
    <mergeCell ref="U20:Y20"/>
    <mergeCell ref="U15:Y15"/>
    <mergeCell ref="P17:T17"/>
    <mergeCell ref="U17:Y17"/>
    <mergeCell ref="P18:T18"/>
    <mergeCell ref="U18:Y18"/>
    <mergeCell ref="U16:Y16"/>
    <mergeCell ref="F18:J18"/>
    <mergeCell ref="K18:O18"/>
    <mergeCell ref="F17:J17"/>
    <mergeCell ref="K17:O17"/>
    <mergeCell ref="F16:J16"/>
    <mergeCell ref="K16:O16"/>
    <mergeCell ref="P14:T14"/>
    <mergeCell ref="U14:Y14"/>
    <mergeCell ref="F10:J10"/>
    <mergeCell ref="K10:O10"/>
    <mergeCell ref="F13:J13"/>
    <mergeCell ref="F11:J11"/>
    <mergeCell ref="K11:O11"/>
    <mergeCell ref="P11:T11"/>
    <mergeCell ref="U11:Y11"/>
    <mergeCell ref="P10:T10"/>
    <mergeCell ref="F9:J9"/>
    <mergeCell ref="K9:O9"/>
    <mergeCell ref="P9:T9"/>
    <mergeCell ref="U9:Y9"/>
    <mergeCell ref="U8:Y8"/>
    <mergeCell ref="U3:Y3"/>
    <mergeCell ref="F6:J6"/>
    <mergeCell ref="K6:O6"/>
    <mergeCell ref="P6:T6"/>
    <mergeCell ref="U6:Y6"/>
    <mergeCell ref="P5:T5"/>
    <mergeCell ref="U4:Y4"/>
    <mergeCell ref="U5:Y5"/>
    <mergeCell ref="F8:J8"/>
    <mergeCell ref="K8:O8"/>
    <mergeCell ref="P8:T8"/>
    <mergeCell ref="P4:T4"/>
    <mergeCell ref="P3:T3"/>
    <mergeCell ref="A2:D2"/>
    <mergeCell ref="A3:E3"/>
    <mergeCell ref="F3:J3"/>
    <mergeCell ref="A4:B4"/>
    <mergeCell ref="F5:J5"/>
    <mergeCell ref="K4:O4"/>
    <mergeCell ref="K5:O5"/>
    <mergeCell ref="K3:O3"/>
    <mergeCell ref="F4:J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1.75" customHeight="1"/>
  <cols>
    <col min="1" max="25" width="3.625" style="21" customWidth="1"/>
    <col min="26" max="26" width="5.50390625" style="21" bestFit="1" customWidth="1"/>
    <col min="27" max="16384" width="3.625" style="21" customWidth="1"/>
  </cols>
  <sheetData>
    <row r="1" spans="1:25" s="44" customFormat="1" ht="24.75" customHeight="1">
      <c r="A1" s="139" t="s">
        <v>202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0:25" s="44" customFormat="1" ht="13.5" customHeight="1" thickBot="1"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36"/>
      <c r="V2" s="36"/>
      <c r="W2" s="36"/>
      <c r="X2" s="36"/>
      <c r="Y2" s="36"/>
    </row>
    <row r="3" spans="1:25" s="44" customFormat="1" ht="21.75" customHeight="1">
      <c r="A3" s="342" t="s">
        <v>71</v>
      </c>
      <c r="B3" s="343"/>
      <c r="C3" s="343"/>
      <c r="D3" s="343"/>
      <c r="E3" s="343"/>
      <c r="F3" s="300" t="s">
        <v>143</v>
      </c>
      <c r="G3" s="301"/>
      <c r="H3" s="301"/>
      <c r="I3" s="301"/>
      <c r="J3" s="344"/>
      <c r="K3" s="337" t="s">
        <v>155</v>
      </c>
      <c r="L3" s="337"/>
      <c r="M3" s="337"/>
      <c r="N3" s="337"/>
      <c r="O3" s="338"/>
      <c r="P3" s="337" t="s">
        <v>218</v>
      </c>
      <c r="Q3" s="337"/>
      <c r="R3" s="337"/>
      <c r="S3" s="337"/>
      <c r="T3" s="338"/>
      <c r="U3" s="337" t="s">
        <v>243</v>
      </c>
      <c r="V3" s="337"/>
      <c r="W3" s="337"/>
      <c r="X3" s="337"/>
      <c r="Y3" s="338"/>
    </row>
    <row r="4" spans="1:26" s="46" customFormat="1" ht="21.75" customHeight="1">
      <c r="A4" s="340" t="s">
        <v>137</v>
      </c>
      <c r="B4" s="340"/>
      <c r="C4" s="340"/>
      <c r="D4" s="340"/>
      <c r="E4" s="341"/>
      <c r="F4" s="335">
        <v>5081</v>
      </c>
      <c r="G4" s="335"/>
      <c r="H4" s="335"/>
      <c r="I4" s="336">
        <v>-68</v>
      </c>
      <c r="J4" s="336"/>
      <c r="K4" s="335">
        <v>5093</v>
      </c>
      <c r="L4" s="335"/>
      <c r="M4" s="335"/>
      <c r="N4" s="336">
        <v>-78</v>
      </c>
      <c r="O4" s="336"/>
      <c r="P4" s="335">
        <f>SUM(P6:R11,P13:R16,P18:R19,P21:R24)</f>
        <v>4789</v>
      </c>
      <c r="Q4" s="335"/>
      <c r="R4" s="335"/>
      <c r="S4" s="336">
        <v>-98</v>
      </c>
      <c r="T4" s="336"/>
      <c r="U4" s="335">
        <v>4787</v>
      </c>
      <c r="V4" s="335"/>
      <c r="W4" s="335"/>
      <c r="X4" s="336">
        <v>-90</v>
      </c>
      <c r="Y4" s="336"/>
      <c r="Z4" s="66"/>
    </row>
    <row r="5" spans="1:25" s="44" customFormat="1" ht="21.75" customHeight="1">
      <c r="A5" s="298"/>
      <c r="B5" s="298"/>
      <c r="C5" s="298"/>
      <c r="D5" s="298"/>
      <c r="E5" s="299"/>
      <c r="F5" s="122"/>
      <c r="G5" s="122"/>
      <c r="H5" s="122"/>
      <c r="I5" s="322"/>
      <c r="J5" s="322"/>
      <c r="K5" s="122"/>
      <c r="L5" s="122"/>
      <c r="M5" s="122"/>
      <c r="N5" s="322"/>
      <c r="O5" s="322"/>
      <c r="P5" s="122"/>
      <c r="Q5" s="122"/>
      <c r="R5" s="122"/>
      <c r="S5" s="322"/>
      <c r="T5" s="322"/>
      <c r="U5" s="122"/>
      <c r="V5" s="122"/>
      <c r="W5" s="122"/>
      <c r="X5" s="322"/>
      <c r="Y5" s="322"/>
    </row>
    <row r="6" spans="1:25" s="44" customFormat="1" ht="21.75" customHeight="1">
      <c r="A6" s="327" t="s">
        <v>73</v>
      </c>
      <c r="B6" s="327"/>
      <c r="C6" s="327"/>
      <c r="D6" s="327"/>
      <c r="E6" s="328"/>
      <c r="F6" s="122">
        <v>229</v>
      </c>
      <c r="G6" s="122"/>
      <c r="H6" s="122"/>
      <c r="I6" s="322">
        <v>-5</v>
      </c>
      <c r="J6" s="322"/>
      <c r="K6" s="122">
        <v>236</v>
      </c>
      <c r="L6" s="122"/>
      <c r="M6" s="122"/>
      <c r="N6" s="322">
        <v>-5</v>
      </c>
      <c r="O6" s="322"/>
      <c r="P6" s="122">
        <v>241</v>
      </c>
      <c r="Q6" s="122"/>
      <c r="R6" s="122"/>
      <c r="S6" s="322">
        <v>-8</v>
      </c>
      <c r="T6" s="322"/>
      <c r="U6" s="122">
        <v>232</v>
      </c>
      <c r="V6" s="122"/>
      <c r="W6" s="122"/>
      <c r="X6" s="322">
        <v>-8</v>
      </c>
      <c r="Y6" s="322"/>
    </row>
    <row r="7" spans="1:25" s="44" customFormat="1" ht="21.75" customHeight="1">
      <c r="A7" s="333" t="s">
        <v>74</v>
      </c>
      <c r="B7" s="333"/>
      <c r="C7" s="333"/>
      <c r="D7" s="333"/>
      <c r="E7" s="334"/>
      <c r="F7" s="330">
        <v>2914</v>
      </c>
      <c r="G7" s="330"/>
      <c r="H7" s="330"/>
      <c r="I7" s="331"/>
      <c r="J7" s="331"/>
      <c r="K7" s="330">
        <v>2903</v>
      </c>
      <c r="L7" s="330"/>
      <c r="M7" s="330"/>
      <c r="N7" s="331"/>
      <c r="O7" s="332"/>
      <c r="P7" s="330">
        <v>2597</v>
      </c>
      <c r="Q7" s="330"/>
      <c r="R7" s="330"/>
      <c r="S7" s="331"/>
      <c r="T7" s="332"/>
      <c r="U7" s="330">
        <v>2593</v>
      </c>
      <c r="V7" s="330"/>
      <c r="W7" s="330"/>
      <c r="X7" s="331"/>
      <c r="Y7" s="332"/>
    </row>
    <row r="8" spans="1:25" s="44" customFormat="1" ht="21.75" customHeight="1">
      <c r="A8" s="327" t="s">
        <v>156</v>
      </c>
      <c r="B8" s="327"/>
      <c r="C8" s="327"/>
      <c r="D8" s="327"/>
      <c r="E8" s="328"/>
      <c r="F8" s="122" t="s">
        <v>149</v>
      </c>
      <c r="G8" s="122"/>
      <c r="H8" s="122"/>
      <c r="I8" s="322"/>
      <c r="J8" s="322"/>
      <c r="K8" s="122">
        <v>46</v>
      </c>
      <c r="L8" s="122"/>
      <c r="M8" s="122"/>
      <c r="N8" s="322">
        <v>-2</v>
      </c>
      <c r="O8" s="322"/>
      <c r="P8" s="122">
        <v>46</v>
      </c>
      <c r="Q8" s="122"/>
      <c r="R8" s="122"/>
      <c r="S8" s="322">
        <v>-2</v>
      </c>
      <c r="T8" s="322"/>
      <c r="U8" s="122">
        <v>46</v>
      </c>
      <c r="V8" s="122"/>
      <c r="W8" s="122"/>
      <c r="X8" s="322">
        <v>-2</v>
      </c>
      <c r="Y8" s="322"/>
    </row>
    <row r="9" spans="1:25" s="44" customFormat="1" ht="21.75" customHeight="1">
      <c r="A9" s="327" t="s">
        <v>75</v>
      </c>
      <c r="B9" s="327"/>
      <c r="C9" s="327"/>
      <c r="D9" s="327"/>
      <c r="E9" s="328"/>
      <c r="F9" s="122">
        <v>161</v>
      </c>
      <c r="G9" s="122"/>
      <c r="H9" s="122"/>
      <c r="I9" s="322">
        <v>-2</v>
      </c>
      <c r="J9" s="322"/>
      <c r="K9" s="122">
        <v>165</v>
      </c>
      <c r="L9" s="122"/>
      <c r="M9" s="122"/>
      <c r="N9" s="322">
        <v>-2</v>
      </c>
      <c r="O9" s="322"/>
      <c r="P9" s="122">
        <v>161</v>
      </c>
      <c r="Q9" s="122"/>
      <c r="R9" s="122"/>
      <c r="S9" s="322">
        <v>-2</v>
      </c>
      <c r="T9" s="322"/>
      <c r="U9" s="122">
        <v>161</v>
      </c>
      <c r="V9" s="122"/>
      <c r="W9" s="122"/>
      <c r="X9" s="322">
        <v>-2</v>
      </c>
      <c r="Y9" s="322"/>
    </row>
    <row r="10" spans="1:25" s="44" customFormat="1" ht="21.75" customHeight="1">
      <c r="A10" s="327" t="s">
        <v>157</v>
      </c>
      <c r="B10" s="327"/>
      <c r="C10" s="327"/>
      <c r="D10" s="327"/>
      <c r="E10" s="328"/>
      <c r="F10" s="122" t="s">
        <v>149</v>
      </c>
      <c r="G10" s="122"/>
      <c r="H10" s="122"/>
      <c r="I10" s="322"/>
      <c r="J10" s="322"/>
      <c r="K10" s="122">
        <v>3</v>
      </c>
      <c r="L10" s="122"/>
      <c r="M10" s="122"/>
      <c r="N10" s="322">
        <v>-3</v>
      </c>
      <c r="O10" s="322"/>
      <c r="P10" s="122">
        <v>3</v>
      </c>
      <c r="Q10" s="122"/>
      <c r="R10" s="122"/>
      <c r="S10" s="322">
        <v>-3</v>
      </c>
      <c r="T10" s="322"/>
      <c r="U10" s="122">
        <v>3</v>
      </c>
      <c r="V10" s="122"/>
      <c r="W10" s="122"/>
      <c r="X10" s="322">
        <v>-3</v>
      </c>
      <c r="Y10" s="322"/>
    </row>
    <row r="11" spans="1:25" ht="21.75" customHeight="1">
      <c r="A11" s="327" t="s">
        <v>78</v>
      </c>
      <c r="B11" s="327"/>
      <c r="C11" s="327"/>
      <c r="D11" s="327"/>
      <c r="E11" s="328"/>
      <c r="F11" s="122">
        <v>12</v>
      </c>
      <c r="G11" s="122"/>
      <c r="H11" s="122"/>
      <c r="I11" s="322">
        <v>-12</v>
      </c>
      <c r="J11" s="322"/>
      <c r="K11" s="122">
        <v>12</v>
      </c>
      <c r="L11" s="122"/>
      <c r="M11" s="122"/>
      <c r="N11" s="322">
        <v>-12</v>
      </c>
      <c r="O11" s="322"/>
      <c r="P11" s="122">
        <v>12</v>
      </c>
      <c r="Q11" s="122"/>
      <c r="R11" s="122"/>
      <c r="S11" s="322">
        <v>-12</v>
      </c>
      <c r="T11" s="322"/>
      <c r="U11" s="122">
        <v>12</v>
      </c>
      <c r="V11" s="122"/>
      <c r="W11" s="122"/>
      <c r="X11" s="322">
        <v>-11</v>
      </c>
      <c r="Y11" s="322"/>
    </row>
    <row r="12" spans="1:25" ht="21.75" customHeight="1">
      <c r="A12" s="327" t="s">
        <v>158</v>
      </c>
      <c r="B12" s="327"/>
      <c r="C12" s="327"/>
      <c r="D12" s="327"/>
      <c r="E12" s="328"/>
      <c r="F12" s="122" t="s">
        <v>149</v>
      </c>
      <c r="G12" s="122"/>
      <c r="H12" s="122"/>
      <c r="I12" s="322"/>
      <c r="J12" s="322"/>
      <c r="K12" s="122" t="s">
        <v>67</v>
      </c>
      <c r="L12" s="122"/>
      <c r="M12" s="122"/>
      <c r="N12" s="322"/>
      <c r="O12" s="322"/>
      <c r="P12" s="122" t="s">
        <v>67</v>
      </c>
      <c r="Q12" s="122"/>
      <c r="R12" s="122"/>
      <c r="S12" s="322"/>
      <c r="T12" s="322"/>
      <c r="U12" s="122" t="s">
        <v>67</v>
      </c>
      <c r="V12" s="122"/>
      <c r="W12" s="122"/>
      <c r="X12" s="322"/>
      <c r="Y12" s="322"/>
    </row>
    <row r="13" spans="1:25" ht="21.75" customHeight="1">
      <c r="A13" s="327" t="s">
        <v>79</v>
      </c>
      <c r="B13" s="327"/>
      <c r="C13" s="327"/>
      <c r="D13" s="327"/>
      <c r="E13" s="328"/>
      <c r="F13" s="122">
        <v>6</v>
      </c>
      <c r="G13" s="122"/>
      <c r="H13" s="122"/>
      <c r="I13" s="322">
        <v>-1</v>
      </c>
      <c r="J13" s="322"/>
      <c r="K13" s="122">
        <v>114</v>
      </c>
      <c r="L13" s="122"/>
      <c r="M13" s="122"/>
      <c r="N13" s="322">
        <v>-16</v>
      </c>
      <c r="O13" s="322"/>
      <c r="P13" s="122">
        <v>117</v>
      </c>
      <c r="Q13" s="122"/>
      <c r="R13" s="122"/>
      <c r="S13" s="322">
        <v>-19</v>
      </c>
      <c r="T13" s="322"/>
      <c r="U13" s="122">
        <v>118</v>
      </c>
      <c r="V13" s="122"/>
      <c r="W13" s="122"/>
      <c r="X13" s="322">
        <v>-18</v>
      </c>
      <c r="Y13" s="322"/>
    </row>
    <row r="14" spans="1:25" ht="21.75" customHeight="1">
      <c r="A14" s="327" t="s">
        <v>76</v>
      </c>
      <c r="B14" s="327"/>
      <c r="C14" s="327"/>
      <c r="D14" s="327"/>
      <c r="E14" s="328"/>
      <c r="F14" s="122">
        <v>5</v>
      </c>
      <c r="G14" s="122"/>
      <c r="H14" s="122"/>
      <c r="I14" s="322">
        <v>-1</v>
      </c>
      <c r="J14" s="322"/>
      <c r="K14" s="122">
        <v>15</v>
      </c>
      <c r="L14" s="122"/>
      <c r="M14" s="122"/>
      <c r="N14" s="322">
        <v>-2</v>
      </c>
      <c r="O14" s="322"/>
      <c r="P14" s="122">
        <v>15</v>
      </c>
      <c r="Q14" s="122"/>
      <c r="R14" s="122"/>
      <c r="S14" s="322">
        <v>-2</v>
      </c>
      <c r="T14" s="322"/>
      <c r="U14" s="122">
        <v>15</v>
      </c>
      <c r="V14" s="122"/>
      <c r="W14" s="122"/>
      <c r="X14" s="322">
        <v>-2</v>
      </c>
      <c r="Y14" s="322"/>
    </row>
    <row r="15" spans="1:25" ht="21.75" customHeight="1">
      <c r="A15" s="327" t="s">
        <v>77</v>
      </c>
      <c r="B15" s="327"/>
      <c r="C15" s="327"/>
      <c r="D15" s="327"/>
      <c r="E15" s="328"/>
      <c r="F15" s="122">
        <v>49</v>
      </c>
      <c r="G15" s="122"/>
      <c r="H15" s="122"/>
      <c r="I15" s="321"/>
      <c r="J15" s="321"/>
      <c r="K15" s="122">
        <v>54</v>
      </c>
      <c r="L15" s="122"/>
      <c r="M15" s="122"/>
      <c r="N15" s="322">
        <v>-1</v>
      </c>
      <c r="O15" s="322"/>
      <c r="P15" s="122">
        <v>56</v>
      </c>
      <c r="Q15" s="122"/>
      <c r="R15" s="122"/>
      <c r="S15" s="322">
        <v>-6</v>
      </c>
      <c r="T15" s="322"/>
      <c r="U15" s="122">
        <v>57</v>
      </c>
      <c r="V15" s="122"/>
      <c r="W15" s="122"/>
      <c r="X15" s="322">
        <v>-6</v>
      </c>
      <c r="Y15" s="322"/>
    </row>
    <row r="16" spans="1:25" ht="21.75" customHeight="1">
      <c r="A16" s="327" t="s">
        <v>159</v>
      </c>
      <c r="B16" s="327"/>
      <c r="C16" s="327"/>
      <c r="D16" s="327"/>
      <c r="E16" s="328"/>
      <c r="F16" s="122" t="s">
        <v>149</v>
      </c>
      <c r="G16" s="122"/>
      <c r="H16" s="122"/>
      <c r="I16" s="322"/>
      <c r="J16" s="322"/>
      <c r="K16" s="122">
        <v>23</v>
      </c>
      <c r="L16" s="122"/>
      <c r="M16" s="122"/>
      <c r="N16" s="322">
        <v>-1</v>
      </c>
      <c r="O16" s="322"/>
      <c r="P16" s="122">
        <v>24</v>
      </c>
      <c r="Q16" s="122"/>
      <c r="R16" s="122"/>
      <c r="S16" s="322">
        <v>-1</v>
      </c>
      <c r="T16" s="322"/>
      <c r="U16" s="122">
        <v>23</v>
      </c>
      <c r="V16" s="122"/>
      <c r="W16" s="122"/>
      <c r="X16" s="322">
        <v>-1</v>
      </c>
      <c r="Y16" s="322"/>
    </row>
    <row r="17" spans="1:25" ht="21.75" customHeight="1">
      <c r="A17" s="327" t="s">
        <v>160</v>
      </c>
      <c r="B17" s="327"/>
      <c r="C17" s="327"/>
      <c r="D17" s="327"/>
      <c r="E17" s="328"/>
      <c r="F17" s="122" t="s">
        <v>149</v>
      </c>
      <c r="G17" s="122"/>
      <c r="H17" s="122"/>
      <c r="I17" s="322"/>
      <c r="J17" s="322"/>
      <c r="K17" s="122" t="s">
        <v>67</v>
      </c>
      <c r="L17" s="122"/>
      <c r="M17" s="122"/>
      <c r="N17" s="322"/>
      <c r="O17" s="322"/>
      <c r="P17" s="122" t="s">
        <v>67</v>
      </c>
      <c r="Q17" s="122"/>
      <c r="R17" s="122"/>
      <c r="S17" s="322"/>
      <c r="T17" s="322"/>
      <c r="U17" s="122" t="s">
        <v>67</v>
      </c>
      <c r="V17" s="122"/>
      <c r="W17" s="122"/>
      <c r="X17" s="322"/>
      <c r="Y17" s="322"/>
    </row>
    <row r="18" spans="1:25" ht="21.75" customHeight="1">
      <c r="A18" s="327" t="s">
        <v>161</v>
      </c>
      <c r="B18" s="327"/>
      <c r="C18" s="327"/>
      <c r="D18" s="327"/>
      <c r="E18" s="328"/>
      <c r="F18" s="122" t="s">
        <v>149</v>
      </c>
      <c r="G18" s="122"/>
      <c r="H18" s="122"/>
      <c r="I18" s="322"/>
      <c r="J18" s="322"/>
      <c r="K18" s="122">
        <v>1035</v>
      </c>
      <c r="L18" s="122"/>
      <c r="M18" s="122"/>
      <c r="N18" s="322">
        <v>-24</v>
      </c>
      <c r="O18" s="322"/>
      <c r="P18" s="122">
        <v>1037</v>
      </c>
      <c r="Q18" s="122"/>
      <c r="R18" s="122"/>
      <c r="S18" s="322">
        <v>-32</v>
      </c>
      <c r="T18" s="322"/>
      <c r="U18" s="122">
        <v>1043</v>
      </c>
      <c r="V18" s="122"/>
      <c r="W18" s="122"/>
      <c r="X18" s="322">
        <v>-25</v>
      </c>
      <c r="Y18" s="322"/>
    </row>
    <row r="19" spans="1:25" ht="21.75" customHeight="1">
      <c r="A19" s="327" t="s">
        <v>162</v>
      </c>
      <c r="B19" s="327"/>
      <c r="C19" s="327"/>
      <c r="D19" s="327"/>
      <c r="E19" s="328"/>
      <c r="F19" s="122" t="s">
        <v>149</v>
      </c>
      <c r="G19" s="122"/>
      <c r="H19" s="122"/>
      <c r="I19" s="321"/>
      <c r="J19" s="321"/>
      <c r="K19" s="122">
        <v>4</v>
      </c>
      <c r="L19" s="122"/>
      <c r="M19" s="122"/>
      <c r="N19" s="321"/>
      <c r="O19" s="322"/>
      <c r="P19" s="122">
        <v>4</v>
      </c>
      <c r="Q19" s="122"/>
      <c r="R19" s="122"/>
      <c r="S19" s="321"/>
      <c r="T19" s="322"/>
      <c r="U19" s="122">
        <v>4</v>
      </c>
      <c r="V19" s="122"/>
      <c r="W19" s="122"/>
      <c r="X19" s="321"/>
      <c r="Y19" s="322"/>
    </row>
    <row r="20" spans="1:25" ht="11.25" customHeight="1">
      <c r="A20" s="327"/>
      <c r="B20" s="327"/>
      <c r="C20" s="327"/>
      <c r="D20" s="327"/>
      <c r="E20" s="328"/>
      <c r="F20" s="14"/>
      <c r="G20" s="14"/>
      <c r="H20" s="14"/>
      <c r="I20" s="58"/>
      <c r="J20" s="58"/>
      <c r="K20" s="122"/>
      <c r="L20" s="122"/>
      <c r="M20" s="122"/>
      <c r="N20" s="321"/>
      <c r="O20" s="321"/>
      <c r="P20" s="122"/>
      <c r="Q20" s="122"/>
      <c r="R20" s="122"/>
      <c r="S20" s="321"/>
      <c r="T20" s="321"/>
      <c r="U20" s="122"/>
      <c r="V20" s="122"/>
      <c r="W20" s="122"/>
      <c r="X20" s="321"/>
      <c r="Y20" s="321"/>
    </row>
    <row r="21" spans="1:25" ht="21.75" customHeight="1">
      <c r="A21" s="327" t="s">
        <v>80</v>
      </c>
      <c r="B21" s="327"/>
      <c r="C21" s="327"/>
      <c r="D21" s="327"/>
      <c r="E21" s="328"/>
      <c r="F21" s="122">
        <v>321</v>
      </c>
      <c r="G21" s="122"/>
      <c r="H21" s="122"/>
      <c r="I21" s="322">
        <v>-9</v>
      </c>
      <c r="J21" s="322"/>
      <c r="K21" s="122">
        <v>407</v>
      </c>
      <c r="L21" s="122"/>
      <c r="M21" s="122"/>
      <c r="N21" s="322">
        <v>-9</v>
      </c>
      <c r="O21" s="322"/>
      <c r="P21" s="122">
        <v>401</v>
      </c>
      <c r="Q21" s="122"/>
      <c r="R21" s="122"/>
      <c r="S21" s="322">
        <v>-9</v>
      </c>
      <c r="T21" s="322"/>
      <c r="U21" s="122">
        <v>407</v>
      </c>
      <c r="V21" s="122"/>
      <c r="W21" s="122"/>
      <c r="X21" s="322">
        <v>-10</v>
      </c>
      <c r="Y21" s="322"/>
    </row>
    <row r="22" spans="1:25" ht="21.75" customHeight="1">
      <c r="A22" s="327" t="s">
        <v>81</v>
      </c>
      <c r="B22" s="327"/>
      <c r="C22" s="327"/>
      <c r="D22" s="327"/>
      <c r="E22" s="328"/>
      <c r="F22" s="122">
        <v>61</v>
      </c>
      <c r="G22" s="122"/>
      <c r="H22" s="122"/>
      <c r="I22" s="321"/>
      <c r="J22" s="321"/>
      <c r="K22" s="122">
        <v>63</v>
      </c>
      <c r="L22" s="122"/>
      <c r="M22" s="122"/>
      <c r="N22" s="321"/>
      <c r="O22" s="322"/>
      <c r="P22" s="122">
        <v>63</v>
      </c>
      <c r="Q22" s="122"/>
      <c r="R22" s="122"/>
      <c r="S22" s="321"/>
      <c r="T22" s="322"/>
      <c r="U22" s="122">
        <v>61</v>
      </c>
      <c r="V22" s="122"/>
      <c r="W22" s="122"/>
      <c r="X22" s="321"/>
      <c r="Y22" s="322"/>
    </row>
    <row r="23" spans="1:25" ht="21.75" customHeight="1">
      <c r="A23" s="327" t="s">
        <v>163</v>
      </c>
      <c r="B23" s="327"/>
      <c r="C23" s="327"/>
      <c r="D23" s="327"/>
      <c r="E23" s="327"/>
      <c r="F23" s="165" t="s">
        <v>149</v>
      </c>
      <c r="G23" s="122"/>
      <c r="H23" s="122"/>
      <c r="I23" s="321"/>
      <c r="J23" s="321"/>
      <c r="K23" s="122">
        <v>1</v>
      </c>
      <c r="L23" s="122"/>
      <c r="M23" s="122"/>
      <c r="N23" s="321">
        <v>-1</v>
      </c>
      <c r="O23" s="322"/>
      <c r="P23" s="122">
        <v>1</v>
      </c>
      <c r="Q23" s="122"/>
      <c r="R23" s="122"/>
      <c r="S23" s="321">
        <v>-1</v>
      </c>
      <c r="T23" s="322"/>
      <c r="U23" s="122">
        <v>1</v>
      </c>
      <c r="V23" s="122"/>
      <c r="W23" s="122"/>
      <c r="X23" s="321">
        <v>-1</v>
      </c>
      <c r="Y23" s="322"/>
    </row>
    <row r="24" spans="1:25" ht="21.75" customHeight="1">
      <c r="A24" s="327" t="s">
        <v>164</v>
      </c>
      <c r="B24" s="327"/>
      <c r="C24" s="327"/>
      <c r="D24" s="327"/>
      <c r="E24" s="327"/>
      <c r="F24" s="165" t="s">
        <v>149</v>
      </c>
      <c r="G24" s="122"/>
      <c r="H24" s="122"/>
      <c r="I24" s="321"/>
      <c r="J24" s="321"/>
      <c r="K24" s="122">
        <v>12</v>
      </c>
      <c r="L24" s="122"/>
      <c r="M24" s="122"/>
      <c r="N24" s="321"/>
      <c r="O24" s="322"/>
      <c r="P24" s="122">
        <v>11</v>
      </c>
      <c r="Q24" s="122"/>
      <c r="R24" s="122"/>
      <c r="S24" s="321">
        <v>-1</v>
      </c>
      <c r="T24" s="322"/>
      <c r="U24" s="122">
        <v>11</v>
      </c>
      <c r="V24" s="122"/>
      <c r="W24" s="122"/>
      <c r="X24" s="321">
        <v>-1</v>
      </c>
      <c r="Y24" s="322"/>
    </row>
    <row r="25" spans="1:25" ht="11.25" customHeight="1">
      <c r="A25" s="327"/>
      <c r="B25" s="327"/>
      <c r="C25" s="327"/>
      <c r="D25" s="327"/>
      <c r="E25" s="327"/>
      <c r="F25" s="59"/>
      <c r="G25" s="14"/>
      <c r="H25" s="14"/>
      <c r="I25" s="58"/>
      <c r="J25" s="58"/>
      <c r="K25" s="122"/>
      <c r="L25" s="122"/>
      <c r="M25" s="122"/>
      <c r="N25" s="321"/>
      <c r="O25" s="321"/>
      <c r="P25" s="122"/>
      <c r="Q25" s="122"/>
      <c r="R25" s="122"/>
      <c r="S25" s="321"/>
      <c r="T25" s="321"/>
      <c r="U25" s="122"/>
      <c r="V25" s="122"/>
      <c r="W25" s="122"/>
      <c r="X25" s="321"/>
      <c r="Y25" s="321"/>
    </row>
    <row r="26" spans="1:25" ht="21.75" customHeight="1" thickBot="1">
      <c r="A26" s="329" t="s">
        <v>2</v>
      </c>
      <c r="B26" s="329"/>
      <c r="C26" s="329"/>
      <c r="D26" s="329"/>
      <c r="E26" s="329"/>
      <c r="F26" s="214">
        <v>1323</v>
      </c>
      <c r="G26" s="215"/>
      <c r="H26" s="215"/>
      <c r="I26" s="325">
        <v>-38</v>
      </c>
      <c r="J26" s="325"/>
      <c r="K26" s="215" t="s">
        <v>149</v>
      </c>
      <c r="L26" s="215"/>
      <c r="M26" s="215"/>
      <c r="N26" s="326"/>
      <c r="O26" s="326"/>
      <c r="P26" s="215" t="s">
        <v>149</v>
      </c>
      <c r="Q26" s="215"/>
      <c r="R26" s="215"/>
      <c r="S26" s="325"/>
      <c r="T26" s="326"/>
      <c r="U26" s="215" t="s">
        <v>149</v>
      </c>
      <c r="V26" s="215"/>
      <c r="W26" s="215"/>
      <c r="X26" s="325"/>
      <c r="Y26" s="326"/>
    </row>
    <row r="27" spans="1:25" ht="18.75" customHeight="1">
      <c r="A27" s="55" t="s">
        <v>151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Y27" s="96" t="s">
        <v>303</v>
      </c>
    </row>
    <row r="28" spans="1:20" ht="18.75" customHeight="1">
      <c r="A28" s="324" t="s">
        <v>165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</row>
    <row r="29" spans="1:25" s="63" customFormat="1" ht="18.75" customHeight="1">
      <c r="A29" s="323" t="s">
        <v>183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</row>
    <row r="30" spans="1:25" ht="18.75" customHeight="1">
      <c r="A30" s="324" t="s">
        <v>182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</row>
    <row r="31" spans="1:20" ht="18.75" customHeight="1">
      <c r="A31" s="324" t="s">
        <v>181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</row>
    <row r="32" spans="1:25" ht="21.75" customHeight="1">
      <c r="A32" s="139" t="s">
        <v>206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1:4" ht="21.75" customHeight="1" thickBot="1">
      <c r="A33" s="166" t="s">
        <v>15</v>
      </c>
      <c r="B33" s="294"/>
      <c r="C33" s="294"/>
      <c r="D33" s="294"/>
    </row>
    <row r="34" spans="1:25" ht="21.75" customHeight="1">
      <c r="A34" s="342" t="s">
        <v>265</v>
      </c>
      <c r="B34" s="345"/>
      <c r="C34" s="345"/>
      <c r="D34" s="345"/>
      <c r="E34" s="345"/>
      <c r="F34" s="343" t="s">
        <v>14</v>
      </c>
      <c r="G34" s="343"/>
      <c r="H34" s="343"/>
      <c r="I34" s="343"/>
      <c r="J34" s="343"/>
      <c r="K34" s="343" t="s">
        <v>16</v>
      </c>
      <c r="L34" s="343"/>
      <c r="M34" s="343"/>
      <c r="N34" s="343"/>
      <c r="O34" s="343"/>
      <c r="P34" s="343" t="s">
        <v>17</v>
      </c>
      <c r="Q34" s="343"/>
      <c r="R34" s="343"/>
      <c r="S34" s="343"/>
      <c r="T34" s="343"/>
      <c r="U34" s="343" t="s">
        <v>18</v>
      </c>
      <c r="V34" s="343"/>
      <c r="W34" s="343"/>
      <c r="X34" s="343"/>
      <c r="Y34" s="300"/>
    </row>
    <row r="35" spans="1:25" ht="21.75" customHeight="1">
      <c r="A35" s="346"/>
      <c r="B35" s="347"/>
      <c r="C35" s="347"/>
      <c r="D35" s="347"/>
      <c r="E35" s="347"/>
      <c r="F35" s="339" t="s">
        <v>19</v>
      </c>
      <c r="G35" s="339"/>
      <c r="H35" s="339"/>
      <c r="I35" s="339" t="s">
        <v>20</v>
      </c>
      <c r="J35" s="339"/>
      <c r="K35" s="339" t="s">
        <v>19</v>
      </c>
      <c r="L35" s="339"/>
      <c r="M35" s="339"/>
      <c r="N35" s="339" t="s">
        <v>20</v>
      </c>
      <c r="O35" s="339"/>
      <c r="P35" s="339" t="s">
        <v>19</v>
      </c>
      <c r="Q35" s="339"/>
      <c r="R35" s="339"/>
      <c r="S35" s="339" t="s">
        <v>20</v>
      </c>
      <c r="T35" s="339"/>
      <c r="U35" s="339" t="s">
        <v>19</v>
      </c>
      <c r="V35" s="339"/>
      <c r="W35" s="339"/>
      <c r="X35" s="339" t="s">
        <v>20</v>
      </c>
      <c r="Y35" s="348"/>
    </row>
    <row r="36" spans="1:25" s="7" customFormat="1" ht="21.75" customHeight="1">
      <c r="A36" s="286" t="s">
        <v>21</v>
      </c>
      <c r="B36" s="286"/>
      <c r="C36" s="5" t="s">
        <v>13</v>
      </c>
      <c r="D36" s="6" t="s">
        <v>220</v>
      </c>
      <c r="E36" s="7" t="s">
        <v>36</v>
      </c>
      <c r="F36" s="156">
        <f>SUM(K36,P36,U36)</f>
        <v>41</v>
      </c>
      <c r="G36" s="157"/>
      <c r="H36" s="157"/>
      <c r="I36" s="122" t="s">
        <v>67</v>
      </c>
      <c r="J36" s="122"/>
      <c r="K36" s="122">
        <v>25</v>
      </c>
      <c r="L36" s="122"/>
      <c r="M36" s="122"/>
      <c r="N36" s="122" t="s">
        <v>67</v>
      </c>
      <c r="O36" s="122"/>
      <c r="P36" s="122" t="s">
        <v>67</v>
      </c>
      <c r="Q36" s="122"/>
      <c r="R36" s="122"/>
      <c r="S36" s="122" t="s">
        <v>67</v>
      </c>
      <c r="T36" s="122"/>
      <c r="U36" s="122">
        <v>16</v>
      </c>
      <c r="V36" s="122"/>
      <c r="W36" s="122"/>
      <c r="X36" s="122" t="s">
        <v>67</v>
      </c>
      <c r="Y36" s="122"/>
    </row>
    <row r="37" spans="1:25" s="7" customFormat="1" ht="21.75" customHeight="1">
      <c r="A37" s="286"/>
      <c r="B37" s="286"/>
      <c r="C37" s="5" t="s">
        <v>13</v>
      </c>
      <c r="D37" s="6" t="s">
        <v>219</v>
      </c>
      <c r="F37" s="165">
        <f>SUM(K37,P37,U37)</f>
        <v>47</v>
      </c>
      <c r="G37" s="122"/>
      <c r="H37" s="122"/>
      <c r="I37" s="122" t="s">
        <v>67</v>
      </c>
      <c r="J37" s="122"/>
      <c r="K37" s="122">
        <v>28</v>
      </c>
      <c r="L37" s="122"/>
      <c r="M37" s="122"/>
      <c r="N37" s="122" t="s">
        <v>67</v>
      </c>
      <c r="O37" s="122"/>
      <c r="P37" s="122" t="s">
        <v>67</v>
      </c>
      <c r="Q37" s="122"/>
      <c r="R37" s="122"/>
      <c r="S37" s="122" t="s">
        <v>67</v>
      </c>
      <c r="T37" s="122"/>
      <c r="U37" s="122">
        <v>19</v>
      </c>
      <c r="V37" s="122"/>
      <c r="W37" s="122"/>
      <c r="X37" s="122" t="s">
        <v>67</v>
      </c>
      <c r="Y37" s="122"/>
    </row>
    <row r="38" spans="1:25" s="7" customFormat="1" ht="21.75" customHeight="1">
      <c r="A38" s="286"/>
      <c r="B38" s="286"/>
      <c r="C38" s="5" t="s">
        <v>13</v>
      </c>
      <c r="D38" s="6" t="s">
        <v>44</v>
      </c>
      <c r="F38" s="165">
        <f>SUM(K38,P38,U38)</f>
        <v>91</v>
      </c>
      <c r="G38" s="122"/>
      <c r="H38" s="122"/>
      <c r="I38" s="122" t="s">
        <v>67</v>
      </c>
      <c r="J38" s="122"/>
      <c r="K38" s="122">
        <v>40</v>
      </c>
      <c r="L38" s="122"/>
      <c r="M38" s="122"/>
      <c r="N38" s="122" t="s">
        <v>67</v>
      </c>
      <c r="O38" s="122"/>
      <c r="P38" s="122">
        <v>2</v>
      </c>
      <c r="Q38" s="122"/>
      <c r="R38" s="122"/>
      <c r="S38" s="122" t="s">
        <v>67</v>
      </c>
      <c r="T38" s="122"/>
      <c r="U38" s="122">
        <v>49</v>
      </c>
      <c r="V38" s="122"/>
      <c r="W38" s="122"/>
      <c r="X38" s="122" t="s">
        <v>67</v>
      </c>
      <c r="Y38" s="122"/>
    </row>
    <row r="39" spans="1:25" s="7" customFormat="1" ht="21.75" customHeight="1">
      <c r="A39" s="286"/>
      <c r="B39" s="286"/>
      <c r="C39" s="5" t="s">
        <v>13</v>
      </c>
      <c r="D39" s="6" t="s">
        <v>45</v>
      </c>
      <c r="F39" s="165">
        <f>SUM(K39,P39,U39)</f>
        <v>60</v>
      </c>
      <c r="G39" s="122"/>
      <c r="H39" s="122"/>
      <c r="I39" s="122" t="s">
        <v>67</v>
      </c>
      <c r="J39" s="122"/>
      <c r="K39" s="122">
        <v>23</v>
      </c>
      <c r="L39" s="122"/>
      <c r="M39" s="122"/>
      <c r="N39" s="122" t="s">
        <v>67</v>
      </c>
      <c r="O39" s="122"/>
      <c r="P39" s="122">
        <v>5</v>
      </c>
      <c r="Q39" s="122"/>
      <c r="R39" s="122"/>
      <c r="S39" s="122" t="s">
        <v>67</v>
      </c>
      <c r="T39" s="122"/>
      <c r="U39" s="122">
        <v>32</v>
      </c>
      <c r="V39" s="122"/>
      <c r="W39" s="122"/>
      <c r="X39" s="122" t="s">
        <v>67</v>
      </c>
      <c r="Y39" s="122"/>
    </row>
    <row r="40" spans="1:25" s="7" customFormat="1" ht="21.75" customHeight="1" thickBot="1">
      <c r="A40" s="349"/>
      <c r="B40" s="349"/>
      <c r="C40" s="47" t="s">
        <v>225</v>
      </c>
      <c r="D40" s="48" t="s">
        <v>226</v>
      </c>
      <c r="E40" s="16"/>
      <c r="F40" s="182">
        <f>SUM(K40,P40,U40)</f>
        <v>46</v>
      </c>
      <c r="G40" s="147"/>
      <c r="H40" s="147"/>
      <c r="I40" s="147" t="s">
        <v>227</v>
      </c>
      <c r="J40" s="147"/>
      <c r="K40" s="147">
        <v>20</v>
      </c>
      <c r="L40" s="147"/>
      <c r="M40" s="147"/>
      <c r="N40" s="149" t="s">
        <v>227</v>
      </c>
      <c r="O40" s="149"/>
      <c r="P40" s="147">
        <v>6</v>
      </c>
      <c r="Q40" s="147"/>
      <c r="R40" s="147"/>
      <c r="S40" s="147" t="s">
        <v>227</v>
      </c>
      <c r="T40" s="147"/>
      <c r="U40" s="147">
        <v>20</v>
      </c>
      <c r="V40" s="147"/>
      <c r="W40" s="147"/>
      <c r="X40" s="147" t="s">
        <v>227</v>
      </c>
      <c r="Y40" s="147"/>
    </row>
    <row r="41" spans="1:25" ht="21.75" customHeight="1">
      <c r="A41" s="67" t="s">
        <v>304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136" t="s">
        <v>221</v>
      </c>
      <c r="R41" s="136"/>
      <c r="S41" s="136"/>
      <c r="T41" s="136"/>
      <c r="U41" s="136"/>
      <c r="V41" s="136"/>
      <c r="W41" s="136"/>
      <c r="X41" s="136"/>
      <c r="Y41" s="136"/>
    </row>
  </sheetData>
  <sheetProtection/>
  <mergeCells count="274">
    <mergeCell ref="Q41:Y41"/>
    <mergeCell ref="K20:M20"/>
    <mergeCell ref="N20:O20"/>
    <mergeCell ref="K25:M25"/>
    <mergeCell ref="N25:O25"/>
    <mergeCell ref="S39:T39"/>
    <mergeCell ref="N35:O35"/>
    <mergeCell ref="P35:R35"/>
    <mergeCell ref="S35:T35"/>
    <mergeCell ref="F35:H35"/>
    <mergeCell ref="U39:W39"/>
    <mergeCell ref="S38:T38"/>
    <mergeCell ref="U38:W38"/>
    <mergeCell ref="P36:R36"/>
    <mergeCell ref="S36:T36"/>
    <mergeCell ref="A38:B38"/>
    <mergeCell ref="A37:B37"/>
    <mergeCell ref="X38:Y38"/>
    <mergeCell ref="A40:B40"/>
    <mergeCell ref="A39:B39"/>
    <mergeCell ref="F39:H39"/>
    <mergeCell ref="I39:J39"/>
    <mergeCell ref="K39:M39"/>
    <mergeCell ref="X39:Y39"/>
    <mergeCell ref="N39:O39"/>
    <mergeCell ref="P39:R39"/>
    <mergeCell ref="K40:M40"/>
    <mergeCell ref="X35:Y35"/>
    <mergeCell ref="A36:B36"/>
    <mergeCell ref="F36:H36"/>
    <mergeCell ref="I36:J36"/>
    <mergeCell ref="K36:M36"/>
    <mergeCell ref="X37:Y37"/>
    <mergeCell ref="F37:H37"/>
    <mergeCell ref="I37:J37"/>
    <mergeCell ref="K37:M37"/>
    <mergeCell ref="X36:Y36"/>
    <mergeCell ref="U35:W35"/>
    <mergeCell ref="N37:O37"/>
    <mergeCell ref="P37:R37"/>
    <mergeCell ref="S37:T37"/>
    <mergeCell ref="U37:W37"/>
    <mergeCell ref="N36:O36"/>
    <mergeCell ref="U36:W36"/>
    <mergeCell ref="A1:Y1"/>
    <mergeCell ref="A32:Y32"/>
    <mergeCell ref="A33:D33"/>
    <mergeCell ref="A34:E35"/>
    <mergeCell ref="F34:J34"/>
    <mergeCell ref="K34:O34"/>
    <mergeCell ref="K35:M35"/>
    <mergeCell ref="X4:Y4"/>
    <mergeCell ref="P34:T34"/>
    <mergeCell ref="U34:Y34"/>
    <mergeCell ref="I35:J35"/>
    <mergeCell ref="U3:Y3"/>
    <mergeCell ref="A4:E4"/>
    <mergeCell ref="F4:H4"/>
    <mergeCell ref="I4:J4"/>
    <mergeCell ref="K4:M4"/>
    <mergeCell ref="N4:O4"/>
    <mergeCell ref="U4:W4"/>
    <mergeCell ref="A3:E3"/>
    <mergeCell ref="F3:J3"/>
    <mergeCell ref="K3:O3"/>
    <mergeCell ref="P3:T3"/>
    <mergeCell ref="P5:R5"/>
    <mergeCell ref="S5:T5"/>
    <mergeCell ref="K5:M5"/>
    <mergeCell ref="N5:O5"/>
    <mergeCell ref="U5:W5"/>
    <mergeCell ref="X5:Y5"/>
    <mergeCell ref="P6:R6"/>
    <mergeCell ref="P4:R4"/>
    <mergeCell ref="S4:T4"/>
    <mergeCell ref="A6:E6"/>
    <mergeCell ref="F6:H6"/>
    <mergeCell ref="I6:J6"/>
    <mergeCell ref="K6:M6"/>
    <mergeCell ref="S6:T6"/>
    <mergeCell ref="U6:W6"/>
    <mergeCell ref="X6:Y6"/>
    <mergeCell ref="A7:E7"/>
    <mergeCell ref="F7:H7"/>
    <mergeCell ref="I7:J7"/>
    <mergeCell ref="K7:M7"/>
    <mergeCell ref="N7:O7"/>
    <mergeCell ref="P7:R7"/>
    <mergeCell ref="S7:T7"/>
    <mergeCell ref="N6:O6"/>
    <mergeCell ref="S8:T8"/>
    <mergeCell ref="U8:W8"/>
    <mergeCell ref="A8:E8"/>
    <mergeCell ref="F8:H8"/>
    <mergeCell ref="I8:J8"/>
    <mergeCell ref="K8:M8"/>
    <mergeCell ref="X9:Y9"/>
    <mergeCell ref="U7:W7"/>
    <mergeCell ref="X7:Y7"/>
    <mergeCell ref="N10:O10"/>
    <mergeCell ref="P10:R10"/>
    <mergeCell ref="X8:Y8"/>
    <mergeCell ref="S9:T9"/>
    <mergeCell ref="X10:Y10"/>
    <mergeCell ref="N8:O8"/>
    <mergeCell ref="P8:R8"/>
    <mergeCell ref="S10:T10"/>
    <mergeCell ref="U10:W10"/>
    <mergeCell ref="A9:E9"/>
    <mergeCell ref="F9:H9"/>
    <mergeCell ref="I9:J9"/>
    <mergeCell ref="K9:M9"/>
    <mergeCell ref="N9:O9"/>
    <mergeCell ref="P9:R9"/>
    <mergeCell ref="U9:W9"/>
    <mergeCell ref="A10:E10"/>
    <mergeCell ref="F10:H10"/>
    <mergeCell ref="I10:J10"/>
    <mergeCell ref="K10:M10"/>
    <mergeCell ref="F11:H11"/>
    <mergeCell ref="I11:J11"/>
    <mergeCell ref="K11:M11"/>
    <mergeCell ref="N11:O11"/>
    <mergeCell ref="U11:W11"/>
    <mergeCell ref="X11:Y11"/>
    <mergeCell ref="A12:E12"/>
    <mergeCell ref="F12:H12"/>
    <mergeCell ref="I12:J12"/>
    <mergeCell ref="K12:M12"/>
    <mergeCell ref="N12:O12"/>
    <mergeCell ref="P12:R12"/>
    <mergeCell ref="S12:T12"/>
    <mergeCell ref="A11:E11"/>
    <mergeCell ref="K14:M14"/>
    <mergeCell ref="N14:O14"/>
    <mergeCell ref="P14:R14"/>
    <mergeCell ref="S11:T11"/>
    <mergeCell ref="P11:R11"/>
    <mergeCell ref="F13:H13"/>
    <mergeCell ref="I13:J13"/>
    <mergeCell ref="K13:M13"/>
    <mergeCell ref="N13:O13"/>
    <mergeCell ref="U12:W12"/>
    <mergeCell ref="X12:Y12"/>
    <mergeCell ref="P13:R13"/>
    <mergeCell ref="S13:T13"/>
    <mergeCell ref="U13:W13"/>
    <mergeCell ref="X13:Y13"/>
    <mergeCell ref="U14:W14"/>
    <mergeCell ref="X14:Y14"/>
    <mergeCell ref="S16:T16"/>
    <mergeCell ref="U16:W16"/>
    <mergeCell ref="A14:E14"/>
    <mergeCell ref="F14:H14"/>
    <mergeCell ref="P15:R15"/>
    <mergeCell ref="I16:J16"/>
    <mergeCell ref="A16:E16"/>
    <mergeCell ref="F16:H16"/>
    <mergeCell ref="I15:J15"/>
    <mergeCell ref="K15:M15"/>
    <mergeCell ref="N15:O15"/>
    <mergeCell ref="N18:O18"/>
    <mergeCell ref="K16:M16"/>
    <mergeCell ref="S14:T14"/>
    <mergeCell ref="S17:T17"/>
    <mergeCell ref="S18:T18"/>
    <mergeCell ref="P17:R17"/>
    <mergeCell ref="P16:R16"/>
    <mergeCell ref="X17:Y17"/>
    <mergeCell ref="U15:W15"/>
    <mergeCell ref="X15:Y15"/>
    <mergeCell ref="S15:T15"/>
    <mergeCell ref="P18:R18"/>
    <mergeCell ref="X16:Y16"/>
    <mergeCell ref="U18:W18"/>
    <mergeCell ref="K21:M21"/>
    <mergeCell ref="N21:O21"/>
    <mergeCell ref="P21:R21"/>
    <mergeCell ref="F17:H17"/>
    <mergeCell ref="I17:J17"/>
    <mergeCell ref="K17:M17"/>
    <mergeCell ref="N17:O17"/>
    <mergeCell ref="N19:O19"/>
    <mergeCell ref="I18:J18"/>
    <mergeCell ref="K18:M18"/>
    <mergeCell ref="S21:T21"/>
    <mergeCell ref="U21:W21"/>
    <mergeCell ref="S24:T24"/>
    <mergeCell ref="U24:W24"/>
    <mergeCell ref="X21:Y21"/>
    <mergeCell ref="S22:T22"/>
    <mergeCell ref="N22:O22"/>
    <mergeCell ref="P22:R22"/>
    <mergeCell ref="U22:W22"/>
    <mergeCell ref="X22:Y22"/>
    <mergeCell ref="I26:J26"/>
    <mergeCell ref="K26:M26"/>
    <mergeCell ref="X23:Y23"/>
    <mergeCell ref="N24:O24"/>
    <mergeCell ref="P24:R24"/>
    <mergeCell ref="X24:Y24"/>
    <mergeCell ref="A23:E23"/>
    <mergeCell ref="F23:H23"/>
    <mergeCell ref="I23:J23"/>
    <mergeCell ref="K23:M23"/>
    <mergeCell ref="A25:E25"/>
    <mergeCell ref="A28:T28"/>
    <mergeCell ref="A24:E24"/>
    <mergeCell ref="F24:H24"/>
    <mergeCell ref="I24:J24"/>
    <mergeCell ref="K24:M24"/>
    <mergeCell ref="A31:T31"/>
    <mergeCell ref="N26:O26"/>
    <mergeCell ref="P26:R26"/>
    <mergeCell ref="S26:T26"/>
    <mergeCell ref="U26:W26"/>
    <mergeCell ref="A26:E26"/>
    <mergeCell ref="F26:H26"/>
    <mergeCell ref="A20:E20"/>
    <mergeCell ref="A18:E18"/>
    <mergeCell ref="F18:H18"/>
    <mergeCell ref="A19:E19"/>
    <mergeCell ref="F19:H19"/>
    <mergeCell ref="I19:J19"/>
    <mergeCell ref="S19:T19"/>
    <mergeCell ref="U19:W19"/>
    <mergeCell ref="X19:Y19"/>
    <mergeCell ref="A5:E5"/>
    <mergeCell ref="F5:H5"/>
    <mergeCell ref="I5:J5"/>
    <mergeCell ref="A13:E13"/>
    <mergeCell ref="K19:M19"/>
    <mergeCell ref="N16:O16"/>
    <mergeCell ref="U17:W17"/>
    <mergeCell ref="I14:J14"/>
    <mergeCell ref="A22:E22"/>
    <mergeCell ref="F22:H22"/>
    <mergeCell ref="I22:J22"/>
    <mergeCell ref="A17:E17"/>
    <mergeCell ref="A21:E21"/>
    <mergeCell ref="F21:H21"/>
    <mergeCell ref="I21:J21"/>
    <mergeCell ref="A15:E15"/>
    <mergeCell ref="F15:H15"/>
    <mergeCell ref="X25:Y25"/>
    <mergeCell ref="X18:Y18"/>
    <mergeCell ref="P23:R23"/>
    <mergeCell ref="S23:T23"/>
    <mergeCell ref="U23:W23"/>
    <mergeCell ref="U20:W20"/>
    <mergeCell ref="X20:Y20"/>
    <mergeCell ref="P20:R20"/>
    <mergeCell ref="S20:T20"/>
    <mergeCell ref="P19:R19"/>
    <mergeCell ref="P40:R40"/>
    <mergeCell ref="K22:M22"/>
    <mergeCell ref="P25:R25"/>
    <mergeCell ref="S25:T25"/>
    <mergeCell ref="N23:O23"/>
    <mergeCell ref="A29:Y29"/>
    <mergeCell ref="A30:Y30"/>
    <mergeCell ref="X26:Y26"/>
    <mergeCell ref="S40:T40"/>
    <mergeCell ref="U25:W25"/>
    <mergeCell ref="U40:W40"/>
    <mergeCell ref="X40:Y40"/>
    <mergeCell ref="F38:H38"/>
    <mergeCell ref="I38:J38"/>
    <mergeCell ref="K38:M38"/>
    <mergeCell ref="N38:O38"/>
    <mergeCell ref="P38:R38"/>
    <mergeCell ref="F40:H40"/>
    <mergeCell ref="I40:J40"/>
    <mergeCell ref="N40:O4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49"/>
  <sheetViews>
    <sheetView showGridLines="0" zoomScale="80" zoomScaleNormal="80" zoomScalePageLayoutView="0" workbookViewId="0" topLeftCell="A1">
      <selection activeCell="A1" sqref="A1:AG1"/>
    </sheetView>
  </sheetViews>
  <sheetFormatPr defaultColWidth="3.875" defaultRowHeight="21" customHeight="1"/>
  <cols>
    <col min="1" max="8" width="2.625" style="21" customWidth="1"/>
    <col min="9" max="9" width="4.625" style="21" customWidth="1"/>
    <col min="10" max="44" width="3.50390625" style="21" customWidth="1"/>
    <col min="45" max="45" width="3.75390625" style="21" hidden="1" customWidth="1"/>
    <col min="46" max="55" width="3.50390625" style="21" customWidth="1"/>
    <col min="56" max="57" width="4.00390625" style="21" customWidth="1"/>
    <col min="58" max="62" width="3.50390625" style="21" customWidth="1"/>
    <col min="63" max="63" width="4.375" style="21" customWidth="1"/>
    <col min="64" max="64" width="2.25390625" style="21" customWidth="1"/>
    <col min="65" max="65" width="2.50390625" style="21" customWidth="1"/>
    <col min="66" max="66" width="2.625" style="21" customWidth="1"/>
    <col min="67" max="67" width="3.875" style="21" customWidth="1"/>
    <col min="68" max="68" width="2.25390625" style="21" customWidth="1"/>
    <col min="69" max="16384" width="3.875" style="21" customWidth="1"/>
  </cols>
  <sheetData>
    <row r="1" spans="1:67" ht="22.5" customHeight="1">
      <c r="A1" s="368" t="s">
        <v>203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92" t="s">
        <v>47</v>
      </c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</row>
    <row r="2" spans="1:67" ht="21" customHeight="1" thickBot="1">
      <c r="A2" s="24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BD2" s="89"/>
      <c r="BE2" s="89"/>
      <c r="BG2" s="89"/>
      <c r="BH2" s="89"/>
      <c r="BI2" s="89"/>
      <c r="BJ2" s="89"/>
      <c r="BL2" s="76"/>
      <c r="BM2" s="76"/>
      <c r="BO2" s="87" t="s">
        <v>69</v>
      </c>
    </row>
    <row r="3" spans="1:67" ht="21" customHeight="1">
      <c r="A3" s="393" t="s">
        <v>68</v>
      </c>
      <c r="B3" s="393"/>
      <c r="C3" s="393"/>
      <c r="D3" s="393"/>
      <c r="E3" s="393"/>
      <c r="F3" s="393"/>
      <c r="G3" s="393"/>
      <c r="H3" s="393"/>
      <c r="I3" s="393"/>
      <c r="J3" s="394"/>
      <c r="K3" s="361" t="s">
        <v>267</v>
      </c>
      <c r="L3" s="297"/>
      <c r="M3" s="297"/>
      <c r="N3" s="297"/>
      <c r="O3" s="275"/>
      <c r="P3" s="300" t="s">
        <v>306</v>
      </c>
      <c r="Q3" s="301"/>
      <c r="R3" s="301"/>
      <c r="S3" s="301"/>
      <c r="T3" s="301"/>
      <c r="U3" s="301"/>
      <c r="V3" s="301"/>
      <c r="W3" s="301"/>
      <c r="X3" s="342"/>
      <c r="Y3" s="300" t="s">
        <v>305</v>
      </c>
      <c r="Z3" s="301"/>
      <c r="AA3" s="301"/>
      <c r="AB3" s="301"/>
      <c r="AC3" s="301"/>
      <c r="AD3" s="301"/>
      <c r="AE3" s="301"/>
      <c r="AF3" s="301"/>
      <c r="AG3" s="342"/>
      <c r="AH3" s="343" t="s">
        <v>48</v>
      </c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00" t="s">
        <v>268</v>
      </c>
      <c r="AZ3" s="301"/>
      <c r="BA3" s="301"/>
      <c r="BB3" s="301"/>
      <c r="BC3" s="301"/>
      <c r="BD3" s="301"/>
      <c r="BE3" s="301"/>
      <c r="BF3" s="342"/>
      <c r="BG3" s="397" t="s">
        <v>68</v>
      </c>
      <c r="BH3" s="393"/>
      <c r="BI3" s="393"/>
      <c r="BJ3" s="393"/>
      <c r="BK3" s="393"/>
      <c r="BL3" s="393"/>
      <c r="BM3" s="393"/>
      <c r="BN3" s="393"/>
      <c r="BO3" s="393"/>
    </row>
    <row r="4" spans="1:67" ht="43.5" customHeight="1">
      <c r="A4" s="395"/>
      <c r="B4" s="395"/>
      <c r="C4" s="395"/>
      <c r="D4" s="395"/>
      <c r="E4" s="395"/>
      <c r="F4" s="395"/>
      <c r="G4" s="395"/>
      <c r="H4" s="395"/>
      <c r="I4" s="395"/>
      <c r="J4" s="396"/>
      <c r="K4" s="338"/>
      <c r="L4" s="362"/>
      <c r="M4" s="362"/>
      <c r="N4" s="362"/>
      <c r="O4" s="344"/>
      <c r="P4" s="348" t="s">
        <v>50</v>
      </c>
      <c r="Q4" s="387"/>
      <c r="R4" s="387"/>
      <c r="S4" s="388"/>
      <c r="T4" s="348" t="s">
        <v>51</v>
      </c>
      <c r="U4" s="387"/>
      <c r="V4" s="387"/>
      <c r="W4" s="387"/>
      <c r="X4" s="388"/>
      <c r="Y4" s="348" t="s">
        <v>50</v>
      </c>
      <c r="Z4" s="387"/>
      <c r="AA4" s="387"/>
      <c r="AB4" s="388"/>
      <c r="AC4" s="348" t="s">
        <v>51</v>
      </c>
      <c r="AD4" s="387"/>
      <c r="AE4" s="387"/>
      <c r="AF4" s="387"/>
      <c r="AG4" s="388"/>
      <c r="AH4" s="389" t="s">
        <v>266</v>
      </c>
      <c r="AI4" s="390"/>
      <c r="AJ4" s="390"/>
      <c r="AK4" s="391"/>
      <c r="AL4" s="389" t="s">
        <v>269</v>
      </c>
      <c r="AM4" s="387"/>
      <c r="AN4" s="387"/>
      <c r="AO4" s="388"/>
      <c r="AP4" s="348" t="s">
        <v>52</v>
      </c>
      <c r="AQ4" s="387"/>
      <c r="AR4" s="387"/>
      <c r="AS4" s="387"/>
      <c r="AT4" s="388"/>
      <c r="AU4" s="348" t="s">
        <v>270</v>
      </c>
      <c r="AV4" s="387"/>
      <c r="AW4" s="387"/>
      <c r="AX4" s="388"/>
      <c r="AY4" s="389" t="s">
        <v>271</v>
      </c>
      <c r="AZ4" s="390"/>
      <c r="BA4" s="390"/>
      <c r="BB4" s="391"/>
      <c r="BC4" s="389" t="s">
        <v>272</v>
      </c>
      <c r="BD4" s="390"/>
      <c r="BE4" s="390"/>
      <c r="BF4" s="391"/>
      <c r="BG4" s="398"/>
      <c r="BH4" s="395"/>
      <c r="BI4" s="395"/>
      <c r="BJ4" s="395"/>
      <c r="BK4" s="395"/>
      <c r="BL4" s="395"/>
      <c r="BM4" s="395"/>
      <c r="BN4" s="395"/>
      <c r="BO4" s="395"/>
    </row>
    <row r="5" spans="1:67" ht="21" customHeight="1">
      <c r="A5" s="298" t="s">
        <v>224</v>
      </c>
      <c r="B5" s="298"/>
      <c r="C5" s="298"/>
      <c r="D5" s="298"/>
      <c r="E5" s="385" t="s">
        <v>273</v>
      </c>
      <c r="F5" s="385"/>
      <c r="G5" s="385"/>
      <c r="H5" s="298" t="s">
        <v>36</v>
      </c>
      <c r="I5" s="298"/>
      <c r="J5" s="7"/>
      <c r="K5" s="377">
        <v>2843</v>
      </c>
      <c r="L5" s="371"/>
      <c r="M5" s="371"/>
      <c r="N5" s="371"/>
      <c r="O5" s="371"/>
      <c r="P5" s="371">
        <v>498</v>
      </c>
      <c r="Q5" s="371"/>
      <c r="R5" s="371"/>
      <c r="S5" s="371"/>
      <c r="T5" s="371">
        <v>1920</v>
      </c>
      <c r="U5" s="371"/>
      <c r="V5" s="371"/>
      <c r="W5" s="371"/>
      <c r="X5" s="371"/>
      <c r="Y5" s="371">
        <v>166</v>
      </c>
      <c r="Z5" s="371"/>
      <c r="AA5" s="371"/>
      <c r="AB5" s="371"/>
      <c r="AC5" s="371">
        <v>259</v>
      </c>
      <c r="AD5" s="371"/>
      <c r="AE5" s="371"/>
      <c r="AF5" s="371"/>
      <c r="AG5" s="371"/>
      <c r="AH5" s="371" t="s">
        <v>0</v>
      </c>
      <c r="AI5" s="371"/>
      <c r="AJ5" s="371"/>
      <c r="AK5" s="371"/>
      <c r="AL5" s="371">
        <v>368</v>
      </c>
      <c r="AM5" s="371"/>
      <c r="AN5" s="371"/>
      <c r="AO5" s="371"/>
      <c r="AP5" s="371">
        <v>2128</v>
      </c>
      <c r="AQ5" s="371"/>
      <c r="AR5" s="371"/>
      <c r="AS5" s="371"/>
      <c r="AT5" s="371"/>
      <c r="AU5" s="371">
        <v>347</v>
      </c>
      <c r="AV5" s="371"/>
      <c r="AW5" s="371"/>
      <c r="AX5" s="371"/>
      <c r="AY5" s="155">
        <v>15520</v>
      </c>
      <c r="AZ5" s="155"/>
      <c r="BA5" s="155"/>
      <c r="BB5" s="155"/>
      <c r="BC5" s="155">
        <v>80014</v>
      </c>
      <c r="BD5" s="155"/>
      <c r="BE5" s="155"/>
      <c r="BF5" s="155"/>
      <c r="BG5" s="386" t="s">
        <v>217</v>
      </c>
      <c r="BH5" s="360"/>
      <c r="BI5" s="360"/>
      <c r="BJ5" s="360"/>
      <c r="BK5" s="90" t="s">
        <v>274</v>
      </c>
      <c r="BL5" s="91" t="s">
        <v>275</v>
      </c>
      <c r="BM5" s="360" t="s">
        <v>36</v>
      </c>
      <c r="BN5" s="360"/>
      <c r="BO5" s="360"/>
    </row>
    <row r="6" spans="1:67" ht="21" customHeight="1">
      <c r="A6" s="286"/>
      <c r="B6" s="382"/>
      <c r="C6" s="7"/>
      <c r="E6" s="385" t="s">
        <v>276</v>
      </c>
      <c r="F6" s="385"/>
      <c r="G6" s="385"/>
      <c r="H6" s="62"/>
      <c r="I6" s="7"/>
      <c r="J6" s="7"/>
      <c r="K6" s="377">
        <v>2832</v>
      </c>
      <c r="L6" s="371"/>
      <c r="M6" s="371"/>
      <c r="N6" s="371"/>
      <c r="O6" s="371"/>
      <c r="P6" s="371">
        <v>498</v>
      </c>
      <c r="Q6" s="371"/>
      <c r="R6" s="371"/>
      <c r="S6" s="371"/>
      <c r="T6" s="371">
        <v>1917</v>
      </c>
      <c r="U6" s="371"/>
      <c r="V6" s="371"/>
      <c r="W6" s="371"/>
      <c r="X6" s="371"/>
      <c r="Y6" s="371">
        <v>164</v>
      </c>
      <c r="Z6" s="371"/>
      <c r="AA6" s="371"/>
      <c r="AB6" s="371"/>
      <c r="AC6" s="371">
        <v>253</v>
      </c>
      <c r="AD6" s="371"/>
      <c r="AE6" s="371"/>
      <c r="AF6" s="371"/>
      <c r="AG6" s="371"/>
      <c r="AH6" s="371" t="s">
        <v>0</v>
      </c>
      <c r="AI6" s="371"/>
      <c r="AJ6" s="371"/>
      <c r="AK6" s="371"/>
      <c r="AL6" s="371">
        <v>366</v>
      </c>
      <c r="AM6" s="371"/>
      <c r="AN6" s="371"/>
      <c r="AO6" s="371"/>
      <c r="AP6" s="371">
        <v>2119</v>
      </c>
      <c r="AQ6" s="371"/>
      <c r="AR6" s="371"/>
      <c r="AS6" s="371"/>
      <c r="AT6" s="371"/>
      <c r="AU6" s="371">
        <v>347</v>
      </c>
      <c r="AV6" s="371"/>
      <c r="AW6" s="371"/>
      <c r="AX6" s="371"/>
      <c r="AY6" s="155">
        <v>15352</v>
      </c>
      <c r="AZ6" s="155">
        <v>-15352</v>
      </c>
      <c r="BA6" s="155">
        <v>-15352</v>
      </c>
      <c r="BB6" s="155">
        <v>-15352</v>
      </c>
      <c r="BC6" s="155">
        <v>79838</v>
      </c>
      <c r="BD6" s="155">
        <v>-79838</v>
      </c>
      <c r="BE6" s="155">
        <v>-79838</v>
      </c>
      <c r="BF6" s="155">
        <v>-79838</v>
      </c>
      <c r="BG6" s="359"/>
      <c r="BH6" s="382"/>
      <c r="BI6" s="7"/>
      <c r="BJ6" s="7"/>
      <c r="BK6" s="5" t="s">
        <v>274</v>
      </c>
      <c r="BL6" s="6" t="s">
        <v>277</v>
      </c>
      <c r="BM6" s="7"/>
      <c r="BN6" s="62"/>
      <c r="BO6" s="7"/>
    </row>
    <row r="7" spans="1:67" ht="21" customHeight="1">
      <c r="A7" s="286"/>
      <c r="B7" s="382"/>
      <c r="C7" s="7"/>
      <c r="E7" s="385" t="s">
        <v>278</v>
      </c>
      <c r="F7" s="385"/>
      <c r="G7" s="385"/>
      <c r="H7" s="62"/>
      <c r="I7" s="7"/>
      <c r="J7" s="7"/>
      <c r="K7" s="377">
        <v>2516</v>
      </c>
      <c r="L7" s="371"/>
      <c r="M7" s="371"/>
      <c r="N7" s="371"/>
      <c r="O7" s="371"/>
      <c r="P7" s="371">
        <v>447</v>
      </c>
      <c r="Q7" s="371"/>
      <c r="R7" s="371"/>
      <c r="S7" s="371"/>
      <c r="T7" s="371">
        <v>1890</v>
      </c>
      <c r="U7" s="371"/>
      <c r="V7" s="371"/>
      <c r="W7" s="371"/>
      <c r="X7" s="371"/>
      <c r="Y7" s="371">
        <v>95</v>
      </c>
      <c r="Z7" s="371"/>
      <c r="AA7" s="371"/>
      <c r="AB7" s="371"/>
      <c r="AC7" s="371">
        <v>84</v>
      </c>
      <c r="AD7" s="371"/>
      <c r="AE7" s="371"/>
      <c r="AF7" s="371"/>
      <c r="AG7" s="371"/>
      <c r="AH7" s="371" t="s">
        <v>0</v>
      </c>
      <c r="AI7" s="371"/>
      <c r="AJ7" s="371"/>
      <c r="AK7" s="371"/>
      <c r="AL7" s="371">
        <v>151</v>
      </c>
      <c r="AM7" s="371"/>
      <c r="AN7" s="371"/>
      <c r="AO7" s="371"/>
      <c r="AP7" s="371">
        <v>2061</v>
      </c>
      <c r="AQ7" s="371"/>
      <c r="AR7" s="371"/>
      <c r="AS7" s="371"/>
      <c r="AT7" s="371"/>
      <c r="AU7" s="371">
        <v>304</v>
      </c>
      <c r="AV7" s="371"/>
      <c r="AW7" s="371"/>
      <c r="AX7" s="371"/>
      <c r="AY7" s="155">
        <v>20977</v>
      </c>
      <c r="AZ7" s="155">
        <v>-20977</v>
      </c>
      <c r="BA7" s="155">
        <v>-20977</v>
      </c>
      <c r="BB7" s="155">
        <v>-20977</v>
      </c>
      <c r="BC7" s="155">
        <v>68631</v>
      </c>
      <c r="BD7" s="155">
        <v>-68631</v>
      </c>
      <c r="BE7" s="155">
        <v>-68631</v>
      </c>
      <c r="BF7" s="155">
        <v>-68631</v>
      </c>
      <c r="BG7" s="359"/>
      <c r="BH7" s="382"/>
      <c r="BI7" s="7"/>
      <c r="BJ7" s="7"/>
      <c r="BK7" s="5" t="s">
        <v>274</v>
      </c>
      <c r="BL7" s="6" t="s">
        <v>279</v>
      </c>
      <c r="BM7" s="7"/>
      <c r="BN7" s="62"/>
      <c r="BO7" s="7"/>
    </row>
    <row r="8" spans="1:67" ht="21" customHeight="1">
      <c r="A8" s="68"/>
      <c r="B8" s="69"/>
      <c r="C8" s="69"/>
      <c r="D8" s="70"/>
      <c r="E8" s="383" t="s">
        <v>280</v>
      </c>
      <c r="F8" s="383"/>
      <c r="G8" s="383"/>
      <c r="H8" s="69"/>
      <c r="I8" s="73"/>
      <c r="J8" s="73"/>
      <c r="K8" s="384">
        <f>SUM(K10:M24)</f>
        <v>2511</v>
      </c>
      <c r="L8" s="381"/>
      <c r="M8" s="381"/>
      <c r="N8" s="381"/>
      <c r="O8" s="381"/>
      <c r="P8" s="381">
        <f>SUM(P10:R24)</f>
        <v>446</v>
      </c>
      <c r="Q8" s="381"/>
      <c r="R8" s="381"/>
      <c r="S8" s="381"/>
      <c r="T8" s="381">
        <f>SUM(T10:V24)</f>
        <v>1892</v>
      </c>
      <c r="U8" s="381"/>
      <c r="V8" s="381"/>
      <c r="W8" s="381"/>
      <c r="X8" s="381"/>
      <c r="Y8" s="381">
        <f>SUM(Y10:Z24)</f>
        <v>94</v>
      </c>
      <c r="Z8" s="381"/>
      <c r="AA8" s="381"/>
      <c r="AB8" s="381"/>
      <c r="AC8" s="381">
        <f>SUM(AC10:AE24)</f>
        <v>79</v>
      </c>
      <c r="AD8" s="381"/>
      <c r="AE8" s="381"/>
      <c r="AF8" s="381"/>
      <c r="AG8" s="381"/>
      <c r="AH8" s="381" t="s">
        <v>0</v>
      </c>
      <c r="AI8" s="381"/>
      <c r="AJ8" s="381"/>
      <c r="AK8" s="381"/>
      <c r="AL8" s="381">
        <f>SUM(AL10:AN24)</f>
        <v>151</v>
      </c>
      <c r="AM8" s="381"/>
      <c r="AN8" s="381"/>
      <c r="AO8" s="381"/>
      <c r="AP8" s="381">
        <f>SUM(AP10:AR24)</f>
        <v>2058</v>
      </c>
      <c r="AQ8" s="381"/>
      <c r="AR8" s="381"/>
      <c r="AS8" s="381"/>
      <c r="AT8" s="381"/>
      <c r="AU8" s="381">
        <f>SUM(AU10:AV24)</f>
        <v>302</v>
      </c>
      <c r="AV8" s="381"/>
      <c r="AW8" s="381"/>
      <c r="AX8" s="381"/>
      <c r="AY8" s="381">
        <f>SUM(AY10:BB24)</f>
        <v>19098</v>
      </c>
      <c r="AZ8" s="381"/>
      <c r="BA8" s="381"/>
      <c r="BB8" s="381"/>
      <c r="BC8" s="380">
        <f>SUM(BC10:BF24)</f>
        <v>68478</v>
      </c>
      <c r="BD8" s="380"/>
      <c r="BE8" s="380"/>
      <c r="BF8" s="380"/>
      <c r="BG8" s="74"/>
      <c r="BH8" s="69"/>
      <c r="BI8" s="69"/>
      <c r="BJ8" s="73"/>
      <c r="BK8" s="71" t="s">
        <v>281</v>
      </c>
      <c r="BL8" s="72" t="s">
        <v>282</v>
      </c>
      <c r="BM8" s="69"/>
      <c r="BN8" s="69"/>
      <c r="BO8" s="73"/>
    </row>
    <row r="9" spans="1:67" ht="21" customHeight="1">
      <c r="A9" s="298"/>
      <c r="B9" s="379"/>
      <c r="C9" s="379"/>
      <c r="D9" s="379"/>
      <c r="E9" s="379"/>
      <c r="F9" s="379"/>
      <c r="G9" s="379"/>
      <c r="H9" s="379"/>
      <c r="I9" s="7"/>
      <c r="J9" s="7"/>
      <c r="K9" s="377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155"/>
      <c r="AZ9" s="155"/>
      <c r="BA9" s="155"/>
      <c r="BB9" s="155"/>
      <c r="BC9" s="155"/>
      <c r="BD9" s="155"/>
      <c r="BE9" s="155"/>
      <c r="BF9" s="155"/>
      <c r="BG9" s="356"/>
      <c r="BH9" s="379"/>
      <c r="BI9" s="379"/>
      <c r="BJ9" s="379"/>
      <c r="BK9" s="379"/>
      <c r="BL9" s="379"/>
      <c r="BM9" s="379"/>
      <c r="BN9" s="379"/>
      <c r="BO9" s="7"/>
    </row>
    <row r="10" spans="1:67" ht="21" customHeight="1">
      <c r="A10" s="374" t="s">
        <v>283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7">
        <v>23</v>
      </c>
      <c r="L10" s="371"/>
      <c r="M10" s="371"/>
      <c r="N10" s="371"/>
      <c r="O10" s="371"/>
      <c r="P10" s="371">
        <v>1</v>
      </c>
      <c r="Q10" s="371"/>
      <c r="R10" s="371"/>
      <c r="S10" s="371"/>
      <c r="T10" s="371">
        <v>18</v>
      </c>
      <c r="U10" s="371"/>
      <c r="V10" s="371"/>
      <c r="W10" s="371"/>
      <c r="X10" s="371"/>
      <c r="Y10" s="371" t="s">
        <v>284</v>
      </c>
      <c r="Z10" s="371"/>
      <c r="AA10" s="371"/>
      <c r="AB10" s="371"/>
      <c r="AC10" s="371">
        <v>4</v>
      </c>
      <c r="AD10" s="371"/>
      <c r="AE10" s="371"/>
      <c r="AF10" s="371"/>
      <c r="AG10" s="371"/>
      <c r="AH10" s="371" t="s">
        <v>284</v>
      </c>
      <c r="AI10" s="371"/>
      <c r="AJ10" s="371"/>
      <c r="AK10" s="371"/>
      <c r="AL10" s="371">
        <v>9</v>
      </c>
      <c r="AM10" s="371"/>
      <c r="AN10" s="371"/>
      <c r="AO10" s="371"/>
      <c r="AP10" s="371">
        <v>14</v>
      </c>
      <c r="AQ10" s="371"/>
      <c r="AR10" s="371"/>
      <c r="AS10" s="371"/>
      <c r="AT10" s="371"/>
      <c r="AU10" s="371" t="s">
        <v>0</v>
      </c>
      <c r="AV10" s="371"/>
      <c r="AW10" s="371"/>
      <c r="AX10" s="371"/>
      <c r="AY10" s="155">
        <v>12</v>
      </c>
      <c r="AZ10" s="155"/>
      <c r="BA10" s="155"/>
      <c r="BB10" s="155"/>
      <c r="BC10" s="155">
        <v>703</v>
      </c>
      <c r="BD10" s="155"/>
      <c r="BE10" s="155"/>
      <c r="BF10" s="372"/>
      <c r="BG10" s="373" t="s">
        <v>283</v>
      </c>
      <c r="BH10" s="374"/>
      <c r="BI10" s="374"/>
      <c r="BJ10" s="374"/>
      <c r="BK10" s="374"/>
      <c r="BL10" s="374"/>
      <c r="BM10" s="374"/>
      <c r="BN10" s="374"/>
      <c r="BO10" s="374"/>
    </row>
    <row r="11" spans="1:67" ht="21" customHeight="1">
      <c r="A11" s="374" t="s">
        <v>170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7">
        <v>846</v>
      </c>
      <c r="L11" s="371"/>
      <c r="M11" s="371"/>
      <c r="N11" s="371"/>
      <c r="O11" s="371"/>
      <c r="P11" s="371">
        <v>103</v>
      </c>
      <c r="Q11" s="371"/>
      <c r="R11" s="371"/>
      <c r="S11" s="371"/>
      <c r="T11" s="371">
        <v>702</v>
      </c>
      <c r="U11" s="371"/>
      <c r="V11" s="371"/>
      <c r="W11" s="371"/>
      <c r="X11" s="371"/>
      <c r="Y11" s="371">
        <v>10</v>
      </c>
      <c r="Z11" s="371"/>
      <c r="AA11" s="371"/>
      <c r="AB11" s="371"/>
      <c r="AC11" s="371">
        <v>31</v>
      </c>
      <c r="AD11" s="371"/>
      <c r="AE11" s="371"/>
      <c r="AF11" s="371"/>
      <c r="AG11" s="371"/>
      <c r="AH11" s="371" t="s">
        <v>0</v>
      </c>
      <c r="AI11" s="371"/>
      <c r="AJ11" s="371"/>
      <c r="AK11" s="371"/>
      <c r="AL11" s="371">
        <v>33</v>
      </c>
      <c r="AM11" s="371"/>
      <c r="AN11" s="371"/>
      <c r="AO11" s="371"/>
      <c r="AP11" s="371">
        <v>805</v>
      </c>
      <c r="AQ11" s="371"/>
      <c r="AR11" s="371"/>
      <c r="AS11" s="371"/>
      <c r="AT11" s="371"/>
      <c r="AU11" s="371">
        <v>8</v>
      </c>
      <c r="AV11" s="371"/>
      <c r="AW11" s="371"/>
      <c r="AX11" s="371"/>
      <c r="AY11" s="155">
        <v>1903</v>
      </c>
      <c r="AZ11" s="155"/>
      <c r="BA11" s="155"/>
      <c r="BB11" s="155"/>
      <c r="BC11" s="155">
        <v>25701</v>
      </c>
      <c r="BD11" s="155"/>
      <c r="BE11" s="155"/>
      <c r="BF11" s="372"/>
      <c r="BG11" s="373" t="s">
        <v>170</v>
      </c>
      <c r="BH11" s="374"/>
      <c r="BI11" s="374"/>
      <c r="BJ11" s="374"/>
      <c r="BK11" s="374"/>
      <c r="BL11" s="374"/>
      <c r="BM11" s="374"/>
      <c r="BN11" s="374"/>
      <c r="BO11" s="374"/>
    </row>
    <row r="12" spans="1:67" ht="21" customHeight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7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155"/>
      <c r="AZ12" s="155"/>
      <c r="BA12" s="155"/>
      <c r="BB12" s="155"/>
      <c r="BC12" s="155"/>
      <c r="BD12" s="155"/>
      <c r="BE12" s="155"/>
      <c r="BF12" s="372"/>
      <c r="BG12" s="373"/>
      <c r="BH12" s="378"/>
      <c r="BI12" s="378"/>
      <c r="BJ12" s="378"/>
      <c r="BK12" s="378"/>
      <c r="BL12" s="378"/>
      <c r="BM12" s="378"/>
      <c r="BN12" s="378"/>
      <c r="BO12" s="92"/>
    </row>
    <row r="13" spans="1:67" ht="21" customHeight="1">
      <c r="A13" s="374" t="s">
        <v>285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7">
        <v>149</v>
      </c>
      <c r="L13" s="371"/>
      <c r="M13" s="371"/>
      <c r="N13" s="371"/>
      <c r="O13" s="371"/>
      <c r="P13" s="371" t="s">
        <v>284</v>
      </c>
      <c r="Q13" s="371"/>
      <c r="R13" s="371"/>
      <c r="S13" s="371"/>
      <c r="T13" s="371">
        <v>143</v>
      </c>
      <c r="U13" s="371"/>
      <c r="V13" s="371"/>
      <c r="W13" s="371"/>
      <c r="X13" s="371"/>
      <c r="Y13" s="371">
        <v>2</v>
      </c>
      <c r="Z13" s="371"/>
      <c r="AA13" s="371"/>
      <c r="AB13" s="371"/>
      <c r="AC13" s="371">
        <v>4</v>
      </c>
      <c r="AD13" s="371"/>
      <c r="AE13" s="371"/>
      <c r="AF13" s="371"/>
      <c r="AG13" s="371"/>
      <c r="AH13" s="371" t="s">
        <v>0</v>
      </c>
      <c r="AI13" s="371"/>
      <c r="AJ13" s="371"/>
      <c r="AK13" s="371"/>
      <c r="AL13" s="371">
        <v>21</v>
      </c>
      <c r="AM13" s="371"/>
      <c r="AN13" s="371"/>
      <c r="AO13" s="371"/>
      <c r="AP13" s="371">
        <v>128</v>
      </c>
      <c r="AQ13" s="371"/>
      <c r="AR13" s="371"/>
      <c r="AS13" s="371"/>
      <c r="AT13" s="371"/>
      <c r="AU13" s="371" t="s">
        <v>0</v>
      </c>
      <c r="AV13" s="371"/>
      <c r="AW13" s="371"/>
      <c r="AX13" s="371"/>
      <c r="AY13" s="155">
        <v>15</v>
      </c>
      <c r="AZ13" s="155"/>
      <c r="BA13" s="155"/>
      <c r="BB13" s="155"/>
      <c r="BC13" s="155">
        <v>6323</v>
      </c>
      <c r="BD13" s="155"/>
      <c r="BE13" s="155"/>
      <c r="BF13" s="372"/>
      <c r="BG13" s="373" t="s">
        <v>285</v>
      </c>
      <c r="BH13" s="374"/>
      <c r="BI13" s="374"/>
      <c r="BJ13" s="374"/>
      <c r="BK13" s="374"/>
      <c r="BL13" s="374"/>
      <c r="BM13" s="374"/>
      <c r="BN13" s="374"/>
      <c r="BO13" s="374"/>
    </row>
    <row r="14" spans="1:67" ht="21" customHeight="1">
      <c r="A14" s="374" t="s">
        <v>286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7">
        <v>320</v>
      </c>
      <c r="L14" s="371"/>
      <c r="M14" s="371"/>
      <c r="N14" s="371"/>
      <c r="O14" s="371"/>
      <c r="P14" s="371">
        <v>2</v>
      </c>
      <c r="Q14" s="371"/>
      <c r="R14" s="371"/>
      <c r="S14" s="371"/>
      <c r="T14" s="371">
        <v>314</v>
      </c>
      <c r="U14" s="371"/>
      <c r="V14" s="371"/>
      <c r="W14" s="371"/>
      <c r="X14" s="371"/>
      <c r="Y14" s="371">
        <v>1</v>
      </c>
      <c r="Z14" s="371"/>
      <c r="AA14" s="371"/>
      <c r="AB14" s="371"/>
      <c r="AC14" s="371">
        <v>3</v>
      </c>
      <c r="AD14" s="371"/>
      <c r="AE14" s="371"/>
      <c r="AF14" s="371"/>
      <c r="AG14" s="371"/>
      <c r="AH14" s="371" t="s">
        <v>0</v>
      </c>
      <c r="AI14" s="371"/>
      <c r="AJ14" s="371"/>
      <c r="AK14" s="371"/>
      <c r="AL14" s="371">
        <v>9</v>
      </c>
      <c r="AM14" s="371"/>
      <c r="AN14" s="371"/>
      <c r="AO14" s="371"/>
      <c r="AP14" s="371">
        <v>309</v>
      </c>
      <c r="AQ14" s="371"/>
      <c r="AR14" s="371"/>
      <c r="AS14" s="371"/>
      <c r="AT14" s="371"/>
      <c r="AU14" s="371">
        <v>2</v>
      </c>
      <c r="AV14" s="371"/>
      <c r="AW14" s="371"/>
      <c r="AX14" s="371"/>
      <c r="AY14" s="155">
        <v>108</v>
      </c>
      <c r="AZ14" s="155"/>
      <c r="BA14" s="155"/>
      <c r="BB14" s="155"/>
      <c r="BC14" s="155">
        <v>11795</v>
      </c>
      <c r="BD14" s="155"/>
      <c r="BE14" s="155"/>
      <c r="BF14" s="372"/>
      <c r="BG14" s="373" t="s">
        <v>286</v>
      </c>
      <c r="BH14" s="374"/>
      <c r="BI14" s="374"/>
      <c r="BJ14" s="374"/>
      <c r="BK14" s="374"/>
      <c r="BL14" s="374"/>
      <c r="BM14" s="374"/>
      <c r="BN14" s="374"/>
      <c r="BO14" s="374"/>
    </row>
    <row r="15" spans="1:67" ht="21" customHeight="1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7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155"/>
      <c r="AZ15" s="155"/>
      <c r="BA15" s="155"/>
      <c r="BB15" s="155"/>
      <c r="BC15" s="155"/>
      <c r="BD15" s="155"/>
      <c r="BE15" s="155"/>
      <c r="BF15" s="372"/>
      <c r="BG15" s="373"/>
      <c r="BH15" s="378"/>
      <c r="BI15" s="378"/>
      <c r="BJ15" s="378"/>
      <c r="BK15" s="378"/>
      <c r="BL15" s="378"/>
      <c r="BM15" s="378"/>
      <c r="BN15" s="378"/>
      <c r="BO15" s="92"/>
    </row>
    <row r="16" spans="1:67" ht="21" customHeight="1">
      <c r="A16" s="374" t="s">
        <v>287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7">
        <v>363</v>
      </c>
      <c r="L16" s="371"/>
      <c r="M16" s="371"/>
      <c r="N16" s="371"/>
      <c r="O16" s="371"/>
      <c r="P16" s="371">
        <v>46</v>
      </c>
      <c r="Q16" s="371"/>
      <c r="R16" s="371"/>
      <c r="S16" s="371"/>
      <c r="T16" s="371">
        <v>311</v>
      </c>
      <c r="U16" s="371"/>
      <c r="V16" s="371"/>
      <c r="W16" s="371"/>
      <c r="X16" s="371"/>
      <c r="Y16" s="371">
        <v>3</v>
      </c>
      <c r="Z16" s="371"/>
      <c r="AA16" s="371"/>
      <c r="AB16" s="371"/>
      <c r="AC16" s="371">
        <v>3</v>
      </c>
      <c r="AD16" s="371"/>
      <c r="AE16" s="371"/>
      <c r="AF16" s="371"/>
      <c r="AG16" s="371"/>
      <c r="AH16" s="371" t="s">
        <v>0</v>
      </c>
      <c r="AI16" s="371"/>
      <c r="AJ16" s="371"/>
      <c r="AK16" s="371"/>
      <c r="AL16" s="371">
        <v>20</v>
      </c>
      <c r="AM16" s="371"/>
      <c r="AN16" s="371"/>
      <c r="AO16" s="371"/>
      <c r="AP16" s="371">
        <v>343</v>
      </c>
      <c r="AQ16" s="371"/>
      <c r="AR16" s="371"/>
      <c r="AS16" s="371"/>
      <c r="AT16" s="371"/>
      <c r="AU16" s="371" t="s">
        <v>0</v>
      </c>
      <c r="AV16" s="371"/>
      <c r="AW16" s="371"/>
      <c r="AX16" s="371"/>
      <c r="AY16" s="155">
        <v>1677</v>
      </c>
      <c r="AZ16" s="155"/>
      <c r="BA16" s="155"/>
      <c r="BB16" s="155"/>
      <c r="BC16" s="155">
        <v>8915</v>
      </c>
      <c r="BD16" s="155"/>
      <c r="BE16" s="155"/>
      <c r="BF16" s="372"/>
      <c r="BG16" s="373" t="s">
        <v>287</v>
      </c>
      <c r="BH16" s="374"/>
      <c r="BI16" s="374"/>
      <c r="BJ16" s="374"/>
      <c r="BK16" s="374"/>
      <c r="BL16" s="374"/>
      <c r="BM16" s="374"/>
      <c r="BN16" s="374"/>
      <c r="BO16" s="374"/>
    </row>
    <row r="17" spans="1:67" ht="21" customHeight="1">
      <c r="A17" s="374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7">
        <v>117</v>
      </c>
      <c r="L17" s="371"/>
      <c r="M17" s="371"/>
      <c r="N17" s="371"/>
      <c r="O17" s="371"/>
      <c r="P17" s="371">
        <v>17</v>
      </c>
      <c r="Q17" s="371"/>
      <c r="R17" s="371"/>
      <c r="S17" s="371"/>
      <c r="T17" s="371">
        <v>92</v>
      </c>
      <c r="U17" s="371"/>
      <c r="V17" s="371"/>
      <c r="W17" s="371"/>
      <c r="X17" s="371"/>
      <c r="Y17" s="371">
        <v>2</v>
      </c>
      <c r="Z17" s="371"/>
      <c r="AA17" s="371"/>
      <c r="AB17" s="371"/>
      <c r="AC17" s="371">
        <v>6</v>
      </c>
      <c r="AD17" s="371"/>
      <c r="AE17" s="371"/>
      <c r="AF17" s="371"/>
      <c r="AG17" s="371"/>
      <c r="AH17" s="371" t="s">
        <v>0</v>
      </c>
      <c r="AI17" s="371"/>
      <c r="AJ17" s="371"/>
      <c r="AK17" s="371"/>
      <c r="AL17" s="371">
        <v>28</v>
      </c>
      <c r="AM17" s="371"/>
      <c r="AN17" s="371"/>
      <c r="AO17" s="371"/>
      <c r="AP17" s="371">
        <v>89</v>
      </c>
      <c r="AQ17" s="371"/>
      <c r="AR17" s="371"/>
      <c r="AS17" s="371"/>
      <c r="AT17" s="371"/>
      <c r="AU17" s="371" t="s">
        <v>0</v>
      </c>
      <c r="AV17" s="371"/>
      <c r="AW17" s="371"/>
      <c r="AX17" s="371"/>
      <c r="AY17" s="155">
        <v>737</v>
      </c>
      <c r="AZ17" s="155"/>
      <c r="BA17" s="155"/>
      <c r="BB17" s="155"/>
      <c r="BC17" s="155">
        <v>4001</v>
      </c>
      <c r="BD17" s="155"/>
      <c r="BE17" s="155"/>
      <c r="BF17" s="372"/>
      <c r="BG17" s="373" t="s">
        <v>288</v>
      </c>
      <c r="BH17" s="374"/>
      <c r="BI17" s="374"/>
      <c r="BJ17" s="374"/>
      <c r="BK17" s="374"/>
      <c r="BL17" s="374"/>
      <c r="BM17" s="374"/>
      <c r="BN17" s="374"/>
      <c r="BO17" s="374"/>
    </row>
    <row r="18" spans="1:67" ht="21" customHeight="1">
      <c r="A18" s="374" t="s">
        <v>289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7">
        <v>130</v>
      </c>
      <c r="L18" s="371"/>
      <c r="M18" s="371"/>
      <c r="N18" s="371"/>
      <c r="O18" s="371"/>
      <c r="P18" s="371">
        <v>18</v>
      </c>
      <c r="Q18" s="371"/>
      <c r="R18" s="371"/>
      <c r="S18" s="371"/>
      <c r="T18" s="371">
        <v>72</v>
      </c>
      <c r="U18" s="371"/>
      <c r="V18" s="371"/>
      <c r="W18" s="371"/>
      <c r="X18" s="371"/>
      <c r="Y18" s="371">
        <v>37</v>
      </c>
      <c r="Z18" s="371"/>
      <c r="AA18" s="371"/>
      <c r="AB18" s="371"/>
      <c r="AC18" s="371">
        <v>3</v>
      </c>
      <c r="AD18" s="371"/>
      <c r="AE18" s="371"/>
      <c r="AF18" s="371"/>
      <c r="AG18" s="371"/>
      <c r="AH18" s="371" t="s">
        <v>0</v>
      </c>
      <c r="AI18" s="371"/>
      <c r="AJ18" s="371"/>
      <c r="AK18" s="371"/>
      <c r="AL18" s="371">
        <v>1</v>
      </c>
      <c r="AM18" s="371"/>
      <c r="AN18" s="371"/>
      <c r="AO18" s="371"/>
      <c r="AP18" s="371">
        <v>89</v>
      </c>
      <c r="AQ18" s="371"/>
      <c r="AR18" s="371"/>
      <c r="AS18" s="371"/>
      <c r="AT18" s="371"/>
      <c r="AU18" s="371">
        <v>40</v>
      </c>
      <c r="AV18" s="371"/>
      <c r="AW18" s="371"/>
      <c r="AX18" s="371"/>
      <c r="AY18" s="155">
        <v>628</v>
      </c>
      <c r="AZ18" s="155"/>
      <c r="BA18" s="155"/>
      <c r="BB18" s="155"/>
      <c r="BC18" s="155">
        <v>2200</v>
      </c>
      <c r="BD18" s="155"/>
      <c r="BE18" s="155"/>
      <c r="BF18" s="372"/>
      <c r="BG18" s="373" t="s">
        <v>289</v>
      </c>
      <c r="BH18" s="374"/>
      <c r="BI18" s="374"/>
      <c r="BJ18" s="374"/>
      <c r="BK18" s="374"/>
      <c r="BL18" s="374"/>
      <c r="BM18" s="374"/>
      <c r="BN18" s="374"/>
      <c r="BO18" s="374"/>
    </row>
    <row r="19" spans="1:67" ht="21" customHeight="1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7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155"/>
      <c r="AZ19" s="155"/>
      <c r="BA19" s="155"/>
      <c r="BB19" s="155"/>
      <c r="BC19" s="155"/>
      <c r="BD19" s="155"/>
      <c r="BE19" s="155"/>
      <c r="BF19" s="372"/>
      <c r="BG19" s="373"/>
      <c r="BH19" s="378"/>
      <c r="BI19" s="378"/>
      <c r="BJ19" s="378"/>
      <c r="BK19" s="378"/>
      <c r="BL19" s="378"/>
      <c r="BM19" s="378"/>
      <c r="BN19" s="378"/>
      <c r="BO19" s="92"/>
    </row>
    <row r="20" spans="1:67" ht="21" customHeight="1">
      <c r="A20" s="374" t="s">
        <v>290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7">
        <v>99</v>
      </c>
      <c r="L20" s="371"/>
      <c r="M20" s="371"/>
      <c r="N20" s="371"/>
      <c r="O20" s="371"/>
      <c r="P20" s="371">
        <v>52</v>
      </c>
      <c r="Q20" s="371"/>
      <c r="R20" s="371"/>
      <c r="S20" s="371"/>
      <c r="T20" s="371">
        <v>36</v>
      </c>
      <c r="U20" s="371"/>
      <c r="V20" s="371"/>
      <c r="W20" s="371"/>
      <c r="X20" s="371"/>
      <c r="Y20" s="371">
        <v>7</v>
      </c>
      <c r="Z20" s="371"/>
      <c r="AA20" s="371"/>
      <c r="AB20" s="371"/>
      <c r="AC20" s="371">
        <v>4</v>
      </c>
      <c r="AD20" s="371"/>
      <c r="AE20" s="371"/>
      <c r="AF20" s="371"/>
      <c r="AG20" s="371"/>
      <c r="AH20" s="371" t="s">
        <v>0</v>
      </c>
      <c r="AI20" s="371"/>
      <c r="AJ20" s="371"/>
      <c r="AK20" s="371"/>
      <c r="AL20" s="371">
        <v>13</v>
      </c>
      <c r="AM20" s="371"/>
      <c r="AN20" s="371"/>
      <c r="AO20" s="371"/>
      <c r="AP20" s="371">
        <v>33</v>
      </c>
      <c r="AQ20" s="371"/>
      <c r="AR20" s="371"/>
      <c r="AS20" s="371"/>
      <c r="AT20" s="371"/>
      <c r="AU20" s="371">
        <v>53</v>
      </c>
      <c r="AV20" s="371"/>
      <c r="AW20" s="371"/>
      <c r="AX20" s="371"/>
      <c r="AY20" s="155">
        <v>3467</v>
      </c>
      <c r="AZ20" s="155"/>
      <c r="BA20" s="155"/>
      <c r="BB20" s="155"/>
      <c r="BC20" s="155">
        <v>1093</v>
      </c>
      <c r="BD20" s="155"/>
      <c r="BE20" s="155"/>
      <c r="BF20" s="372"/>
      <c r="BG20" s="373" t="s">
        <v>290</v>
      </c>
      <c r="BH20" s="374"/>
      <c r="BI20" s="374"/>
      <c r="BJ20" s="374"/>
      <c r="BK20" s="374"/>
      <c r="BL20" s="374"/>
      <c r="BM20" s="374"/>
      <c r="BN20" s="374"/>
      <c r="BO20" s="374"/>
    </row>
    <row r="21" spans="1:67" ht="21" customHeight="1">
      <c r="A21" s="374" t="s">
        <v>291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7">
        <v>316</v>
      </c>
      <c r="L21" s="371"/>
      <c r="M21" s="371"/>
      <c r="N21" s="371"/>
      <c r="O21" s="371"/>
      <c r="P21" s="371">
        <v>132</v>
      </c>
      <c r="Q21" s="371"/>
      <c r="R21" s="371"/>
      <c r="S21" s="371"/>
      <c r="T21" s="371">
        <v>149</v>
      </c>
      <c r="U21" s="371"/>
      <c r="V21" s="371"/>
      <c r="W21" s="371"/>
      <c r="X21" s="371"/>
      <c r="Y21" s="371">
        <v>22</v>
      </c>
      <c r="Z21" s="371"/>
      <c r="AA21" s="371"/>
      <c r="AB21" s="371"/>
      <c r="AC21" s="371">
        <v>13</v>
      </c>
      <c r="AD21" s="371"/>
      <c r="AE21" s="371"/>
      <c r="AF21" s="371"/>
      <c r="AG21" s="371"/>
      <c r="AH21" s="371" t="s">
        <v>0</v>
      </c>
      <c r="AI21" s="371"/>
      <c r="AJ21" s="371"/>
      <c r="AK21" s="371"/>
      <c r="AL21" s="371">
        <v>8</v>
      </c>
      <c r="AM21" s="371"/>
      <c r="AN21" s="371"/>
      <c r="AO21" s="371"/>
      <c r="AP21" s="371">
        <v>188</v>
      </c>
      <c r="AQ21" s="371"/>
      <c r="AR21" s="371"/>
      <c r="AS21" s="371"/>
      <c r="AT21" s="371"/>
      <c r="AU21" s="371">
        <v>120</v>
      </c>
      <c r="AV21" s="371"/>
      <c r="AW21" s="371"/>
      <c r="AX21" s="371"/>
      <c r="AY21" s="155">
        <v>6461</v>
      </c>
      <c r="AZ21" s="155"/>
      <c r="BA21" s="155"/>
      <c r="BB21" s="155"/>
      <c r="BC21" s="155">
        <v>4895</v>
      </c>
      <c r="BD21" s="155"/>
      <c r="BE21" s="155"/>
      <c r="BF21" s="372"/>
      <c r="BG21" s="373" t="s">
        <v>291</v>
      </c>
      <c r="BH21" s="374"/>
      <c r="BI21" s="374"/>
      <c r="BJ21" s="374"/>
      <c r="BK21" s="374"/>
      <c r="BL21" s="374"/>
      <c r="BM21" s="374"/>
      <c r="BN21" s="374"/>
      <c r="BO21" s="374"/>
    </row>
    <row r="22" spans="1:67" ht="21" customHeight="1">
      <c r="A22" s="374" t="s">
        <v>292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7">
        <v>140</v>
      </c>
      <c r="L22" s="371"/>
      <c r="M22" s="371"/>
      <c r="N22" s="371"/>
      <c r="O22" s="371"/>
      <c r="P22" s="371">
        <v>75</v>
      </c>
      <c r="Q22" s="371"/>
      <c r="R22" s="371"/>
      <c r="S22" s="371"/>
      <c r="T22" s="371">
        <v>49</v>
      </c>
      <c r="U22" s="371"/>
      <c r="V22" s="371"/>
      <c r="W22" s="371"/>
      <c r="X22" s="371"/>
      <c r="Y22" s="371">
        <v>10</v>
      </c>
      <c r="Z22" s="371"/>
      <c r="AA22" s="371"/>
      <c r="AB22" s="371"/>
      <c r="AC22" s="371">
        <v>6</v>
      </c>
      <c r="AD22" s="371"/>
      <c r="AE22" s="371"/>
      <c r="AF22" s="371"/>
      <c r="AG22" s="371"/>
      <c r="AH22" s="371" t="s">
        <v>0</v>
      </c>
      <c r="AI22" s="371"/>
      <c r="AJ22" s="371"/>
      <c r="AK22" s="371"/>
      <c r="AL22" s="371">
        <v>5</v>
      </c>
      <c r="AM22" s="371"/>
      <c r="AN22" s="371"/>
      <c r="AO22" s="371"/>
      <c r="AP22" s="371">
        <v>56</v>
      </c>
      <c r="AQ22" s="371"/>
      <c r="AR22" s="371"/>
      <c r="AS22" s="371"/>
      <c r="AT22" s="371"/>
      <c r="AU22" s="371">
        <v>79</v>
      </c>
      <c r="AV22" s="371"/>
      <c r="AW22" s="371"/>
      <c r="AX22" s="371"/>
      <c r="AY22" s="155">
        <v>4090</v>
      </c>
      <c r="AZ22" s="155"/>
      <c r="BA22" s="155"/>
      <c r="BB22" s="155"/>
      <c r="BC22" s="155">
        <v>1884</v>
      </c>
      <c r="BD22" s="155"/>
      <c r="BE22" s="155"/>
      <c r="BF22" s="372"/>
      <c r="BG22" s="373" t="s">
        <v>292</v>
      </c>
      <c r="BH22" s="374"/>
      <c r="BI22" s="374"/>
      <c r="BJ22" s="374"/>
      <c r="BK22" s="374"/>
      <c r="BL22" s="374"/>
      <c r="BM22" s="374"/>
      <c r="BN22" s="374"/>
      <c r="BO22" s="374"/>
    </row>
    <row r="23" spans="1:67" ht="21" customHeight="1">
      <c r="A23" s="374" t="s">
        <v>293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7">
        <v>4</v>
      </c>
      <c r="L23" s="371"/>
      <c r="M23" s="371"/>
      <c r="N23" s="371"/>
      <c r="O23" s="371"/>
      <c r="P23" s="371" t="s">
        <v>284</v>
      </c>
      <c r="Q23" s="371"/>
      <c r="R23" s="371"/>
      <c r="S23" s="371"/>
      <c r="T23" s="371">
        <v>2</v>
      </c>
      <c r="U23" s="371"/>
      <c r="V23" s="371"/>
      <c r="W23" s="371"/>
      <c r="X23" s="371"/>
      <c r="Y23" s="371" t="s">
        <v>284</v>
      </c>
      <c r="Z23" s="371"/>
      <c r="AA23" s="371"/>
      <c r="AB23" s="371"/>
      <c r="AC23" s="371">
        <v>2</v>
      </c>
      <c r="AD23" s="371"/>
      <c r="AE23" s="371"/>
      <c r="AF23" s="371"/>
      <c r="AG23" s="371"/>
      <c r="AH23" s="371" t="s">
        <v>284</v>
      </c>
      <c r="AI23" s="371"/>
      <c r="AJ23" s="371"/>
      <c r="AK23" s="371"/>
      <c r="AL23" s="371">
        <v>1</v>
      </c>
      <c r="AM23" s="371"/>
      <c r="AN23" s="371"/>
      <c r="AO23" s="371"/>
      <c r="AP23" s="371">
        <v>3</v>
      </c>
      <c r="AQ23" s="371"/>
      <c r="AR23" s="371"/>
      <c r="AS23" s="371"/>
      <c r="AT23" s="371"/>
      <c r="AU23" s="371" t="s">
        <v>0</v>
      </c>
      <c r="AV23" s="371"/>
      <c r="AW23" s="371"/>
      <c r="AX23" s="371"/>
      <c r="AY23" s="155" t="s">
        <v>284</v>
      </c>
      <c r="AZ23" s="155"/>
      <c r="BA23" s="155"/>
      <c r="BB23" s="155"/>
      <c r="BC23" s="155">
        <v>519</v>
      </c>
      <c r="BD23" s="155"/>
      <c r="BE23" s="155"/>
      <c r="BF23" s="372"/>
      <c r="BG23" s="373" t="s">
        <v>293</v>
      </c>
      <c r="BH23" s="374"/>
      <c r="BI23" s="374"/>
      <c r="BJ23" s="374"/>
      <c r="BK23" s="374"/>
      <c r="BL23" s="374"/>
      <c r="BM23" s="374"/>
      <c r="BN23" s="374"/>
      <c r="BO23" s="374"/>
    </row>
    <row r="24" spans="1:67" ht="21" customHeight="1" thickBot="1">
      <c r="A24" s="367" t="s">
        <v>294</v>
      </c>
      <c r="B24" s="367"/>
      <c r="C24" s="367"/>
      <c r="D24" s="367"/>
      <c r="E24" s="367"/>
      <c r="F24" s="367"/>
      <c r="G24" s="367"/>
      <c r="H24" s="367"/>
      <c r="I24" s="367"/>
      <c r="J24" s="375"/>
      <c r="K24" s="376">
        <v>4</v>
      </c>
      <c r="L24" s="369"/>
      <c r="M24" s="369"/>
      <c r="N24" s="369"/>
      <c r="O24" s="369"/>
      <c r="P24" s="369" t="s">
        <v>284</v>
      </c>
      <c r="Q24" s="369"/>
      <c r="R24" s="369"/>
      <c r="S24" s="369"/>
      <c r="T24" s="369">
        <v>4</v>
      </c>
      <c r="U24" s="369"/>
      <c r="V24" s="369"/>
      <c r="W24" s="369"/>
      <c r="X24" s="369"/>
      <c r="Y24" s="369" t="s">
        <v>284</v>
      </c>
      <c r="Z24" s="369"/>
      <c r="AA24" s="369"/>
      <c r="AB24" s="369"/>
      <c r="AC24" s="369" t="s">
        <v>284</v>
      </c>
      <c r="AD24" s="369"/>
      <c r="AE24" s="369"/>
      <c r="AF24" s="369"/>
      <c r="AG24" s="369"/>
      <c r="AH24" s="369" t="s">
        <v>284</v>
      </c>
      <c r="AI24" s="369"/>
      <c r="AJ24" s="369"/>
      <c r="AK24" s="369"/>
      <c r="AL24" s="369">
        <v>3</v>
      </c>
      <c r="AM24" s="369"/>
      <c r="AN24" s="369"/>
      <c r="AO24" s="369"/>
      <c r="AP24" s="369">
        <v>1</v>
      </c>
      <c r="AQ24" s="369"/>
      <c r="AR24" s="369"/>
      <c r="AS24" s="369"/>
      <c r="AT24" s="369"/>
      <c r="AU24" s="369" t="s">
        <v>0</v>
      </c>
      <c r="AV24" s="369"/>
      <c r="AW24" s="369"/>
      <c r="AX24" s="369"/>
      <c r="AY24" s="229" t="s">
        <v>284</v>
      </c>
      <c r="AZ24" s="229"/>
      <c r="BA24" s="229"/>
      <c r="BB24" s="229"/>
      <c r="BC24" s="229">
        <v>449</v>
      </c>
      <c r="BD24" s="229"/>
      <c r="BE24" s="229"/>
      <c r="BF24" s="370"/>
      <c r="BG24" s="366" t="s">
        <v>294</v>
      </c>
      <c r="BH24" s="367"/>
      <c r="BI24" s="367"/>
      <c r="BJ24" s="367"/>
      <c r="BK24" s="367"/>
      <c r="BL24" s="367"/>
      <c r="BM24" s="367"/>
      <c r="BN24" s="367"/>
      <c r="BO24" s="367"/>
    </row>
    <row r="25" spans="1:67" ht="18.75" customHeight="1">
      <c r="A25" s="55" t="s">
        <v>131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C25" s="51"/>
      <c r="BD25" s="51"/>
      <c r="BE25" s="51"/>
      <c r="BF25" s="51"/>
      <c r="BH25" s="42"/>
      <c r="BI25" s="42"/>
      <c r="BK25" s="93"/>
      <c r="BL25" s="93"/>
      <c r="BM25" s="93"/>
      <c r="BN25" s="93"/>
      <c r="BO25" s="51" t="s">
        <v>221</v>
      </c>
    </row>
    <row r="26" spans="1:66" ht="19.5" customHeight="1">
      <c r="A26" s="55" t="s">
        <v>244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Q26" s="19"/>
      <c r="BF26" s="38"/>
      <c r="BH26" s="42"/>
      <c r="BI26" s="42"/>
      <c r="BJ26" s="81"/>
      <c r="BK26" s="81"/>
      <c r="BL26" s="81"/>
      <c r="BM26" s="81"/>
      <c r="BN26" s="81"/>
    </row>
    <row r="27" spans="1:58" ht="19.5" customHeight="1">
      <c r="A27" s="55" t="s">
        <v>308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Q27" s="19"/>
      <c r="BF27" s="38"/>
    </row>
    <row r="28" ht="21" customHeight="1">
      <c r="BP28" s="7"/>
    </row>
    <row r="29" spans="1:70" ht="21" customHeight="1">
      <c r="A29" s="368" t="s">
        <v>204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88" t="s">
        <v>295</v>
      </c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"/>
      <c r="BQ29" s="7"/>
      <c r="BR29" s="7"/>
    </row>
    <row r="30" spans="1:69" ht="21" customHeight="1" thickBot="1">
      <c r="A30" s="193" t="s">
        <v>22</v>
      </c>
      <c r="B30" s="193"/>
      <c r="C30" s="193"/>
      <c r="D30" s="193"/>
      <c r="E30" s="193"/>
      <c r="F30" s="193"/>
      <c r="G30" s="193"/>
      <c r="H30" s="193"/>
      <c r="I30" s="193"/>
      <c r="BO30" s="8"/>
      <c r="BP30" s="7"/>
      <c r="BQ30" s="8"/>
    </row>
    <row r="31" spans="1:70" ht="21" customHeight="1">
      <c r="A31" s="297" t="s">
        <v>23</v>
      </c>
      <c r="B31" s="297"/>
      <c r="C31" s="297"/>
      <c r="D31" s="297"/>
      <c r="E31" s="275"/>
      <c r="F31" s="361" t="s">
        <v>24</v>
      </c>
      <c r="G31" s="297"/>
      <c r="H31" s="297"/>
      <c r="I31" s="275"/>
      <c r="J31" s="361" t="s">
        <v>25</v>
      </c>
      <c r="K31" s="297"/>
      <c r="L31" s="297"/>
      <c r="M31" s="275"/>
      <c r="N31" s="361" t="s">
        <v>26</v>
      </c>
      <c r="O31" s="297"/>
      <c r="P31" s="297"/>
      <c r="Q31" s="275"/>
      <c r="R31" s="361" t="s">
        <v>27</v>
      </c>
      <c r="S31" s="297"/>
      <c r="T31" s="297"/>
      <c r="U31" s="275"/>
      <c r="V31" s="361" t="s">
        <v>28</v>
      </c>
      <c r="W31" s="297"/>
      <c r="X31" s="297"/>
      <c r="Y31" s="275"/>
      <c r="Z31" s="361" t="s">
        <v>29</v>
      </c>
      <c r="AA31" s="297"/>
      <c r="AB31" s="297"/>
      <c r="AC31" s="297"/>
      <c r="AD31" s="361" t="s">
        <v>30</v>
      </c>
      <c r="AE31" s="297"/>
      <c r="AF31" s="297"/>
      <c r="AG31" s="275"/>
      <c r="AH31" s="361" t="s">
        <v>31</v>
      </c>
      <c r="AI31" s="297"/>
      <c r="AJ31" s="297"/>
      <c r="AK31" s="275"/>
      <c r="AL31" s="361" t="s">
        <v>32</v>
      </c>
      <c r="AM31" s="297"/>
      <c r="AN31" s="297"/>
      <c r="AO31" s="275"/>
      <c r="AP31" s="361" t="s">
        <v>296</v>
      </c>
      <c r="AQ31" s="297"/>
      <c r="AR31" s="297"/>
      <c r="AS31" s="297"/>
      <c r="AT31" s="275"/>
      <c r="AU31" s="361" t="s">
        <v>33</v>
      </c>
      <c r="AV31" s="297"/>
      <c r="AW31" s="297"/>
      <c r="AX31" s="275"/>
      <c r="AY31" s="361" t="s">
        <v>34</v>
      </c>
      <c r="AZ31" s="297"/>
      <c r="BA31" s="297"/>
      <c r="BB31" s="275"/>
      <c r="BC31" s="361" t="s">
        <v>70</v>
      </c>
      <c r="BD31" s="297"/>
      <c r="BE31" s="297"/>
      <c r="BF31" s="275"/>
      <c r="BG31" s="361" t="s">
        <v>297</v>
      </c>
      <c r="BH31" s="297"/>
      <c r="BI31" s="297"/>
      <c r="BJ31" s="275"/>
      <c r="BK31" s="361" t="s">
        <v>23</v>
      </c>
      <c r="BL31" s="363"/>
      <c r="BM31" s="363"/>
      <c r="BN31" s="363"/>
      <c r="BO31" s="363"/>
      <c r="BQ31" s="7"/>
      <c r="BR31" s="7"/>
    </row>
    <row r="32" spans="1:67" ht="21" customHeight="1">
      <c r="A32" s="362"/>
      <c r="B32" s="362"/>
      <c r="C32" s="362"/>
      <c r="D32" s="362"/>
      <c r="E32" s="344"/>
      <c r="F32" s="338"/>
      <c r="G32" s="362"/>
      <c r="H32" s="362"/>
      <c r="I32" s="344"/>
      <c r="J32" s="338"/>
      <c r="K32" s="362"/>
      <c r="L32" s="362"/>
      <c r="M32" s="344"/>
      <c r="N32" s="338"/>
      <c r="O32" s="362"/>
      <c r="P32" s="362"/>
      <c r="Q32" s="344"/>
      <c r="R32" s="338"/>
      <c r="S32" s="362"/>
      <c r="T32" s="362"/>
      <c r="U32" s="344"/>
      <c r="V32" s="338"/>
      <c r="W32" s="362"/>
      <c r="X32" s="362"/>
      <c r="Y32" s="344"/>
      <c r="Z32" s="338"/>
      <c r="AA32" s="362"/>
      <c r="AB32" s="362"/>
      <c r="AC32" s="362"/>
      <c r="AD32" s="338"/>
      <c r="AE32" s="362"/>
      <c r="AF32" s="362"/>
      <c r="AG32" s="344"/>
      <c r="AH32" s="338"/>
      <c r="AI32" s="362"/>
      <c r="AJ32" s="362"/>
      <c r="AK32" s="344"/>
      <c r="AL32" s="338"/>
      <c r="AM32" s="362"/>
      <c r="AN32" s="362"/>
      <c r="AO32" s="344"/>
      <c r="AP32" s="338"/>
      <c r="AQ32" s="362"/>
      <c r="AR32" s="362"/>
      <c r="AS32" s="362"/>
      <c r="AT32" s="344"/>
      <c r="AU32" s="338"/>
      <c r="AV32" s="362"/>
      <c r="AW32" s="362"/>
      <c r="AX32" s="344"/>
      <c r="AY32" s="338"/>
      <c r="AZ32" s="362"/>
      <c r="BA32" s="362"/>
      <c r="BB32" s="344"/>
      <c r="BC32" s="338"/>
      <c r="BD32" s="362"/>
      <c r="BE32" s="362"/>
      <c r="BF32" s="344"/>
      <c r="BG32" s="338"/>
      <c r="BH32" s="362"/>
      <c r="BI32" s="362"/>
      <c r="BJ32" s="344"/>
      <c r="BK32" s="364"/>
      <c r="BL32" s="365"/>
      <c r="BM32" s="365"/>
      <c r="BN32" s="365"/>
      <c r="BO32" s="365"/>
    </row>
    <row r="33" spans="1:64" ht="21" customHeight="1">
      <c r="A33" s="283"/>
      <c r="B33" s="283"/>
      <c r="C33" s="5"/>
      <c r="D33" s="6"/>
      <c r="E33" s="6"/>
      <c r="F33" s="156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360"/>
      <c r="BD33" s="360"/>
      <c r="BE33" s="360"/>
      <c r="BF33" s="360"/>
      <c r="BG33" s="360"/>
      <c r="BH33" s="360"/>
      <c r="BI33" s="360"/>
      <c r="BJ33" s="360"/>
      <c r="BK33" s="33"/>
      <c r="BL33" s="27"/>
    </row>
    <row r="34" spans="1:67" ht="21" customHeight="1">
      <c r="A34" s="286" t="s">
        <v>21</v>
      </c>
      <c r="B34" s="286"/>
      <c r="C34" s="5" t="s">
        <v>13</v>
      </c>
      <c r="D34" s="6" t="s">
        <v>298</v>
      </c>
      <c r="E34" s="80" t="s">
        <v>36</v>
      </c>
      <c r="F34" s="165">
        <v>1011625</v>
      </c>
      <c r="G34" s="358"/>
      <c r="H34" s="358"/>
      <c r="I34" s="358"/>
      <c r="J34" s="122">
        <v>95487</v>
      </c>
      <c r="K34" s="122"/>
      <c r="L34" s="122"/>
      <c r="M34" s="122"/>
      <c r="N34" s="122">
        <v>40023</v>
      </c>
      <c r="O34" s="122"/>
      <c r="P34" s="122"/>
      <c r="Q34" s="122"/>
      <c r="R34" s="122">
        <v>152413</v>
      </c>
      <c r="S34" s="122"/>
      <c r="T34" s="122"/>
      <c r="U34" s="122"/>
      <c r="V34" s="122">
        <v>68512</v>
      </c>
      <c r="W34" s="122"/>
      <c r="X34" s="122"/>
      <c r="Y34" s="122"/>
      <c r="Z34" s="122">
        <v>41930</v>
      </c>
      <c r="AA34" s="122"/>
      <c r="AB34" s="122"/>
      <c r="AC34" s="122"/>
      <c r="AD34" s="122">
        <v>26232</v>
      </c>
      <c r="AE34" s="122"/>
      <c r="AF34" s="122"/>
      <c r="AG34" s="122"/>
      <c r="AH34" s="122">
        <v>20624</v>
      </c>
      <c r="AI34" s="122"/>
      <c r="AJ34" s="122"/>
      <c r="AK34" s="122"/>
      <c r="AL34" s="122">
        <v>97213</v>
      </c>
      <c r="AM34" s="122"/>
      <c r="AN34" s="122"/>
      <c r="AO34" s="122"/>
      <c r="AP34" s="122">
        <v>31712</v>
      </c>
      <c r="AQ34" s="122"/>
      <c r="AR34" s="122"/>
      <c r="AS34" s="122"/>
      <c r="AT34" s="122"/>
      <c r="AU34" s="122">
        <v>115737</v>
      </c>
      <c r="AV34" s="122"/>
      <c r="AW34" s="122"/>
      <c r="AX34" s="122"/>
      <c r="AY34" s="122">
        <v>62165</v>
      </c>
      <c r="AZ34" s="122"/>
      <c r="BA34" s="122"/>
      <c r="BB34" s="122"/>
      <c r="BC34" s="122">
        <v>83429</v>
      </c>
      <c r="BD34" s="122"/>
      <c r="BE34" s="122"/>
      <c r="BF34" s="122"/>
      <c r="BG34" s="122">
        <v>176148</v>
      </c>
      <c r="BH34" s="122"/>
      <c r="BI34" s="122"/>
      <c r="BJ34" s="122"/>
      <c r="BK34" s="359" t="s">
        <v>21</v>
      </c>
      <c r="BL34" s="286"/>
      <c r="BM34" s="5" t="s">
        <v>13</v>
      </c>
      <c r="BN34" s="6" t="s">
        <v>298</v>
      </c>
      <c r="BO34" s="6" t="s">
        <v>36</v>
      </c>
    </row>
    <row r="35" spans="1:64" ht="21" customHeight="1">
      <c r="A35" s="286"/>
      <c r="B35" s="286"/>
      <c r="E35" s="13"/>
      <c r="F35" s="356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122"/>
      <c r="AQ35" s="122"/>
      <c r="AR35" s="122"/>
      <c r="AS35" s="122"/>
      <c r="AT35" s="122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18"/>
      <c r="BL35" s="7"/>
    </row>
    <row r="36" spans="1:67" ht="21" customHeight="1">
      <c r="A36" s="286"/>
      <c r="B36" s="286"/>
      <c r="C36" s="5" t="s">
        <v>274</v>
      </c>
      <c r="D36" s="6" t="s">
        <v>299</v>
      </c>
      <c r="E36" s="6"/>
      <c r="F36" s="165">
        <v>957475</v>
      </c>
      <c r="G36" s="358"/>
      <c r="H36" s="358"/>
      <c r="I36" s="358"/>
      <c r="J36" s="122">
        <v>88973</v>
      </c>
      <c r="K36" s="122"/>
      <c r="L36" s="122"/>
      <c r="M36" s="122"/>
      <c r="N36" s="122">
        <v>38778</v>
      </c>
      <c r="O36" s="122"/>
      <c r="P36" s="122"/>
      <c r="Q36" s="122"/>
      <c r="R36" s="122">
        <v>147052</v>
      </c>
      <c r="S36" s="122"/>
      <c r="T36" s="122"/>
      <c r="U36" s="122"/>
      <c r="V36" s="122">
        <v>62555</v>
      </c>
      <c r="W36" s="122"/>
      <c r="X36" s="122"/>
      <c r="Y36" s="122"/>
      <c r="Z36" s="122">
        <v>42492</v>
      </c>
      <c r="AA36" s="122"/>
      <c r="AB36" s="122"/>
      <c r="AC36" s="122"/>
      <c r="AD36" s="122">
        <v>28329</v>
      </c>
      <c r="AE36" s="122"/>
      <c r="AF36" s="122"/>
      <c r="AG36" s="122"/>
      <c r="AH36" s="122">
        <v>17422</v>
      </c>
      <c r="AI36" s="122"/>
      <c r="AJ36" s="122"/>
      <c r="AK36" s="122"/>
      <c r="AL36" s="122">
        <v>95126</v>
      </c>
      <c r="AM36" s="122"/>
      <c r="AN36" s="122"/>
      <c r="AO36" s="122"/>
      <c r="AP36" s="122">
        <v>31103</v>
      </c>
      <c r="AQ36" s="122"/>
      <c r="AR36" s="122"/>
      <c r="AS36" s="122"/>
      <c r="AT36" s="122"/>
      <c r="AU36" s="122">
        <v>109638</v>
      </c>
      <c r="AV36" s="122"/>
      <c r="AW36" s="122"/>
      <c r="AX36" s="122"/>
      <c r="AY36" s="122">
        <v>44460</v>
      </c>
      <c r="AZ36" s="122"/>
      <c r="BA36" s="122"/>
      <c r="BB36" s="122"/>
      <c r="BC36" s="122">
        <v>88624</v>
      </c>
      <c r="BD36" s="122"/>
      <c r="BE36" s="122"/>
      <c r="BF36" s="122"/>
      <c r="BG36" s="122">
        <v>162923</v>
      </c>
      <c r="BH36" s="122"/>
      <c r="BI36" s="122"/>
      <c r="BJ36" s="122"/>
      <c r="BK36" s="18"/>
      <c r="BL36" s="7"/>
      <c r="BM36" s="5" t="s">
        <v>274</v>
      </c>
      <c r="BN36" s="6" t="s">
        <v>299</v>
      </c>
      <c r="BO36" s="6"/>
    </row>
    <row r="37" spans="1:64" ht="21" customHeight="1">
      <c r="A37" s="286"/>
      <c r="B37" s="286"/>
      <c r="E37" s="13"/>
      <c r="F37" s="356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122"/>
      <c r="AQ37" s="122"/>
      <c r="AR37" s="122"/>
      <c r="AS37" s="122"/>
      <c r="AT37" s="122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18"/>
      <c r="BL37" s="7"/>
    </row>
    <row r="38" spans="1:67" ht="21" customHeight="1">
      <c r="A38" s="286"/>
      <c r="B38" s="286"/>
      <c r="C38" s="5" t="s">
        <v>274</v>
      </c>
      <c r="D38" s="6" t="s">
        <v>275</v>
      </c>
      <c r="E38" s="6"/>
      <c r="F38" s="165">
        <v>924335</v>
      </c>
      <c r="G38" s="358"/>
      <c r="H38" s="358"/>
      <c r="I38" s="358"/>
      <c r="J38" s="122">
        <v>86481</v>
      </c>
      <c r="K38" s="122"/>
      <c r="L38" s="122"/>
      <c r="M38" s="122"/>
      <c r="N38" s="122">
        <v>37049</v>
      </c>
      <c r="O38" s="122"/>
      <c r="P38" s="122"/>
      <c r="Q38" s="122"/>
      <c r="R38" s="122">
        <v>141793</v>
      </c>
      <c r="S38" s="122"/>
      <c r="T38" s="122"/>
      <c r="U38" s="122"/>
      <c r="V38" s="122">
        <v>62615</v>
      </c>
      <c r="W38" s="122"/>
      <c r="X38" s="122"/>
      <c r="Y38" s="122"/>
      <c r="Z38" s="122">
        <v>42585</v>
      </c>
      <c r="AA38" s="122"/>
      <c r="AB38" s="122"/>
      <c r="AC38" s="122"/>
      <c r="AD38" s="122">
        <v>28290</v>
      </c>
      <c r="AE38" s="122"/>
      <c r="AF38" s="122"/>
      <c r="AG38" s="122"/>
      <c r="AH38" s="122">
        <v>18445</v>
      </c>
      <c r="AI38" s="122"/>
      <c r="AJ38" s="122"/>
      <c r="AK38" s="122"/>
      <c r="AL38" s="122">
        <v>96059</v>
      </c>
      <c r="AM38" s="122"/>
      <c r="AN38" s="122"/>
      <c r="AO38" s="122"/>
      <c r="AP38" s="122">
        <v>24754</v>
      </c>
      <c r="AQ38" s="122"/>
      <c r="AR38" s="122"/>
      <c r="AS38" s="122"/>
      <c r="AT38" s="122"/>
      <c r="AU38" s="122">
        <v>91648</v>
      </c>
      <c r="AV38" s="122"/>
      <c r="AW38" s="122"/>
      <c r="AX38" s="122"/>
      <c r="AY38" s="122">
        <v>42956</v>
      </c>
      <c r="AZ38" s="122"/>
      <c r="BA38" s="122"/>
      <c r="BB38" s="122"/>
      <c r="BC38" s="122">
        <v>88632</v>
      </c>
      <c r="BD38" s="122"/>
      <c r="BE38" s="122"/>
      <c r="BF38" s="122"/>
      <c r="BG38" s="122">
        <v>163028</v>
      </c>
      <c r="BH38" s="122"/>
      <c r="BI38" s="122"/>
      <c r="BJ38" s="122"/>
      <c r="BK38" s="18"/>
      <c r="BL38" s="7"/>
      <c r="BM38" s="5" t="s">
        <v>274</v>
      </c>
      <c r="BN38" s="6" t="s">
        <v>275</v>
      </c>
      <c r="BO38" s="6"/>
    </row>
    <row r="39" spans="1:64" ht="21" customHeight="1">
      <c r="A39" s="286"/>
      <c r="B39" s="286"/>
      <c r="E39" s="13"/>
      <c r="F39" s="356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122"/>
      <c r="AQ39" s="122"/>
      <c r="AR39" s="122"/>
      <c r="AS39" s="122"/>
      <c r="AT39" s="122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18"/>
      <c r="BL39" s="7"/>
    </row>
    <row r="40" spans="1:67" ht="21" customHeight="1">
      <c r="A40" s="286"/>
      <c r="B40" s="286"/>
      <c r="C40" s="5" t="s">
        <v>274</v>
      </c>
      <c r="D40" s="6" t="s">
        <v>277</v>
      </c>
      <c r="E40" s="10"/>
      <c r="F40" s="165">
        <v>922303</v>
      </c>
      <c r="G40" s="122"/>
      <c r="H40" s="122"/>
      <c r="I40" s="122"/>
      <c r="J40" s="122">
        <v>87935</v>
      </c>
      <c r="K40" s="122"/>
      <c r="L40" s="122"/>
      <c r="M40" s="122"/>
      <c r="N40" s="122">
        <v>32829</v>
      </c>
      <c r="O40" s="122"/>
      <c r="P40" s="122"/>
      <c r="Q40" s="122"/>
      <c r="R40" s="122">
        <v>138020</v>
      </c>
      <c r="S40" s="122"/>
      <c r="T40" s="122"/>
      <c r="U40" s="122"/>
      <c r="V40" s="122">
        <v>61657</v>
      </c>
      <c r="W40" s="122"/>
      <c r="X40" s="122"/>
      <c r="Y40" s="122"/>
      <c r="Z40" s="122">
        <v>41200</v>
      </c>
      <c r="AA40" s="122"/>
      <c r="AB40" s="122"/>
      <c r="AC40" s="122"/>
      <c r="AD40" s="122">
        <v>26765</v>
      </c>
      <c r="AE40" s="122"/>
      <c r="AF40" s="122"/>
      <c r="AG40" s="122"/>
      <c r="AH40" s="122">
        <v>30110</v>
      </c>
      <c r="AI40" s="122"/>
      <c r="AJ40" s="122"/>
      <c r="AK40" s="122"/>
      <c r="AL40" s="122">
        <v>94087</v>
      </c>
      <c r="AM40" s="122"/>
      <c r="AN40" s="122"/>
      <c r="AO40" s="122"/>
      <c r="AP40" s="122">
        <v>31051</v>
      </c>
      <c r="AQ40" s="122"/>
      <c r="AR40" s="122"/>
      <c r="AS40" s="122"/>
      <c r="AT40" s="122"/>
      <c r="AU40" s="122">
        <v>97427</v>
      </c>
      <c r="AV40" s="122"/>
      <c r="AW40" s="122"/>
      <c r="AX40" s="122"/>
      <c r="AY40" s="122">
        <v>42438</v>
      </c>
      <c r="AZ40" s="122"/>
      <c r="BA40" s="122"/>
      <c r="BB40" s="122"/>
      <c r="BC40" s="122">
        <v>82047</v>
      </c>
      <c r="BD40" s="122"/>
      <c r="BE40" s="122"/>
      <c r="BF40" s="122"/>
      <c r="BG40" s="122">
        <v>156737</v>
      </c>
      <c r="BH40" s="122"/>
      <c r="BI40" s="122"/>
      <c r="BJ40" s="122"/>
      <c r="BK40" s="94"/>
      <c r="BL40" s="16"/>
      <c r="BM40" s="5" t="s">
        <v>274</v>
      </c>
      <c r="BN40" s="6" t="s">
        <v>277</v>
      </c>
      <c r="BO40" s="6"/>
    </row>
    <row r="41" spans="1:64" ht="21" customHeight="1">
      <c r="A41" s="286"/>
      <c r="B41" s="286"/>
      <c r="E41" s="13"/>
      <c r="F41" s="356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122"/>
      <c r="AQ41" s="122"/>
      <c r="AR41" s="122"/>
      <c r="AS41" s="122"/>
      <c r="AT41" s="122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18"/>
      <c r="BL41" s="7"/>
    </row>
    <row r="42" spans="1:67" ht="21" customHeight="1">
      <c r="A42" s="286"/>
      <c r="B42" s="286"/>
      <c r="C42" s="5" t="s">
        <v>274</v>
      </c>
      <c r="D42" s="6" t="s">
        <v>279</v>
      </c>
      <c r="E42" s="6"/>
      <c r="F42" s="165">
        <v>871034</v>
      </c>
      <c r="G42" s="122"/>
      <c r="H42" s="122"/>
      <c r="I42" s="122"/>
      <c r="J42" s="122">
        <v>88407</v>
      </c>
      <c r="K42" s="122"/>
      <c r="L42" s="122"/>
      <c r="M42" s="122"/>
      <c r="N42" s="122">
        <v>27129</v>
      </c>
      <c r="O42" s="122"/>
      <c r="P42" s="122"/>
      <c r="Q42" s="122"/>
      <c r="R42" s="122">
        <v>137035</v>
      </c>
      <c r="S42" s="122"/>
      <c r="T42" s="122"/>
      <c r="U42" s="122"/>
      <c r="V42" s="122">
        <v>61284</v>
      </c>
      <c r="W42" s="122"/>
      <c r="X42" s="122"/>
      <c r="Y42" s="122"/>
      <c r="Z42" s="122">
        <v>37434</v>
      </c>
      <c r="AA42" s="122"/>
      <c r="AB42" s="122"/>
      <c r="AC42" s="122"/>
      <c r="AD42" s="122">
        <v>25677</v>
      </c>
      <c r="AE42" s="122"/>
      <c r="AF42" s="122"/>
      <c r="AG42" s="122"/>
      <c r="AH42" s="122">
        <v>34831</v>
      </c>
      <c r="AI42" s="122"/>
      <c r="AJ42" s="122"/>
      <c r="AK42" s="122"/>
      <c r="AL42" s="122">
        <v>84993</v>
      </c>
      <c r="AM42" s="122"/>
      <c r="AN42" s="122"/>
      <c r="AO42" s="122"/>
      <c r="AP42" s="122">
        <v>28208</v>
      </c>
      <c r="AQ42" s="122"/>
      <c r="AR42" s="122"/>
      <c r="AS42" s="122"/>
      <c r="AT42" s="122"/>
      <c r="AU42" s="122">
        <v>73548</v>
      </c>
      <c r="AV42" s="122"/>
      <c r="AW42" s="122"/>
      <c r="AX42" s="122"/>
      <c r="AY42" s="122">
        <v>40496</v>
      </c>
      <c r="AZ42" s="122"/>
      <c r="BA42" s="122"/>
      <c r="BB42" s="122"/>
      <c r="BC42" s="122">
        <v>74111</v>
      </c>
      <c r="BD42" s="122"/>
      <c r="BE42" s="122"/>
      <c r="BF42" s="122"/>
      <c r="BG42" s="122">
        <v>157881</v>
      </c>
      <c r="BH42" s="122"/>
      <c r="BI42" s="122"/>
      <c r="BJ42" s="122"/>
      <c r="BK42" s="18"/>
      <c r="BL42" s="7"/>
      <c r="BM42" s="5" t="s">
        <v>274</v>
      </c>
      <c r="BN42" s="6" t="s">
        <v>279</v>
      </c>
      <c r="BO42" s="6"/>
    </row>
    <row r="43" spans="1:68" ht="21" customHeight="1">
      <c r="A43" s="286"/>
      <c r="B43" s="286"/>
      <c r="E43" s="13"/>
      <c r="F43" s="356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122"/>
      <c r="AQ43" s="122"/>
      <c r="AR43" s="122"/>
      <c r="AS43" s="122"/>
      <c r="AT43" s="122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18"/>
      <c r="BL43" s="7"/>
      <c r="BP43" s="20"/>
    </row>
    <row r="44" spans="1:68" s="20" customFormat="1" ht="21" customHeight="1">
      <c r="A44" s="349"/>
      <c r="B44" s="349"/>
      <c r="C44" s="9" t="s">
        <v>281</v>
      </c>
      <c r="D44" s="10" t="s">
        <v>282</v>
      </c>
      <c r="E44" s="10"/>
      <c r="F44" s="182">
        <v>882826</v>
      </c>
      <c r="G44" s="147"/>
      <c r="H44" s="147"/>
      <c r="I44" s="147"/>
      <c r="J44" s="147">
        <v>88282</v>
      </c>
      <c r="K44" s="147"/>
      <c r="L44" s="147"/>
      <c r="M44" s="147"/>
      <c r="N44" s="147">
        <v>32169</v>
      </c>
      <c r="O44" s="147"/>
      <c r="P44" s="147"/>
      <c r="Q44" s="147"/>
      <c r="R44" s="147">
        <v>132379</v>
      </c>
      <c r="S44" s="147"/>
      <c r="T44" s="147"/>
      <c r="U44" s="147"/>
      <c r="V44" s="147">
        <v>62086</v>
      </c>
      <c r="W44" s="147"/>
      <c r="X44" s="147"/>
      <c r="Y44" s="147"/>
      <c r="Z44" s="147">
        <v>42976</v>
      </c>
      <c r="AA44" s="147"/>
      <c r="AB44" s="147"/>
      <c r="AC44" s="147"/>
      <c r="AD44" s="147">
        <v>24993</v>
      </c>
      <c r="AE44" s="147"/>
      <c r="AF44" s="147"/>
      <c r="AG44" s="147"/>
      <c r="AH44" s="147">
        <v>30772</v>
      </c>
      <c r="AI44" s="147"/>
      <c r="AJ44" s="147"/>
      <c r="AK44" s="147"/>
      <c r="AL44" s="147">
        <v>84105</v>
      </c>
      <c r="AM44" s="147"/>
      <c r="AN44" s="147"/>
      <c r="AO44" s="147"/>
      <c r="AP44" s="122">
        <v>28075</v>
      </c>
      <c r="AQ44" s="122"/>
      <c r="AR44" s="122"/>
      <c r="AS44" s="122"/>
      <c r="AT44" s="122"/>
      <c r="AU44" s="147">
        <v>89183</v>
      </c>
      <c r="AV44" s="147"/>
      <c r="AW44" s="147"/>
      <c r="AX44" s="147"/>
      <c r="AY44" s="147">
        <v>40964</v>
      </c>
      <c r="AZ44" s="147"/>
      <c r="BA44" s="147"/>
      <c r="BB44" s="147"/>
      <c r="BC44" s="147">
        <v>74314</v>
      </c>
      <c r="BD44" s="147"/>
      <c r="BE44" s="147"/>
      <c r="BF44" s="147"/>
      <c r="BG44" s="147">
        <v>152528</v>
      </c>
      <c r="BH44" s="147"/>
      <c r="BI44" s="147"/>
      <c r="BJ44" s="147"/>
      <c r="BK44" s="94"/>
      <c r="BL44" s="16"/>
      <c r="BM44" s="9" t="s">
        <v>281</v>
      </c>
      <c r="BN44" s="10" t="s">
        <v>282</v>
      </c>
      <c r="BO44" s="10"/>
      <c r="BP44" s="21"/>
    </row>
    <row r="45" spans="1:67" ht="21" customHeight="1" thickBot="1">
      <c r="A45" s="353"/>
      <c r="B45" s="353"/>
      <c r="C45" s="56"/>
      <c r="D45" s="40"/>
      <c r="E45" s="39"/>
      <c r="F45" s="354"/>
      <c r="G45" s="355"/>
      <c r="H45" s="355"/>
      <c r="I45" s="35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122"/>
      <c r="AQ45" s="122"/>
      <c r="AR45" s="122"/>
      <c r="AS45" s="122"/>
      <c r="AT45" s="122"/>
      <c r="AU45" s="215"/>
      <c r="AV45" s="215"/>
      <c r="AW45" s="215"/>
      <c r="AX45" s="215"/>
      <c r="AY45" s="215"/>
      <c r="AZ45" s="215"/>
      <c r="BA45" s="215"/>
      <c r="BB45" s="215"/>
      <c r="BC45" s="350"/>
      <c r="BD45" s="350"/>
      <c r="BE45" s="350"/>
      <c r="BF45" s="350"/>
      <c r="BG45" s="89"/>
      <c r="BH45" s="89"/>
      <c r="BI45" s="89"/>
      <c r="BJ45" s="89"/>
      <c r="BK45" s="95"/>
      <c r="BL45" s="36"/>
      <c r="BM45" s="36"/>
      <c r="BN45" s="36"/>
      <c r="BO45" s="36"/>
    </row>
    <row r="46" spans="1:68" ht="19.5" customHeight="1">
      <c r="A46" s="22" t="s">
        <v>300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D46" s="41"/>
      <c r="BE46" s="41"/>
      <c r="BF46" s="41"/>
      <c r="BG46" s="351"/>
      <c r="BH46" s="351"/>
      <c r="BI46" s="351"/>
      <c r="BJ46" s="351"/>
      <c r="BK46" s="351" t="s">
        <v>301</v>
      </c>
      <c r="BL46" s="351"/>
      <c r="BM46" s="351"/>
      <c r="BN46" s="351"/>
      <c r="BO46" s="351"/>
      <c r="BP46" s="17"/>
    </row>
    <row r="47" spans="1:70" ht="19.5" customHeight="1">
      <c r="A47" s="22" t="s">
        <v>302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BH47" s="352"/>
      <c r="BI47" s="352"/>
      <c r="BJ47" s="352"/>
      <c r="BK47" s="352"/>
      <c r="BL47" s="352"/>
      <c r="BM47" s="352"/>
      <c r="BN47" s="352"/>
      <c r="BO47" s="352"/>
      <c r="BQ47" s="5"/>
      <c r="BR47" s="6"/>
    </row>
    <row r="48" spans="1:23" ht="21" customHeight="1">
      <c r="A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43"/>
      <c r="W48" s="43"/>
    </row>
    <row r="49" spans="1:22" ht="21" customHeight="1">
      <c r="A49" s="22"/>
      <c r="V49" s="22"/>
    </row>
  </sheetData>
  <sheetProtection/>
  <mergeCells count="499">
    <mergeCell ref="A1:AG1"/>
    <mergeCell ref="AH1:BO1"/>
    <mergeCell ref="A3:J4"/>
    <mergeCell ref="K3:O4"/>
    <mergeCell ref="P3:X3"/>
    <mergeCell ref="Y3:AG3"/>
    <mergeCell ref="AH3:AX3"/>
    <mergeCell ref="AY3:BF3"/>
    <mergeCell ref="BG3:BO4"/>
    <mergeCell ref="P4:S4"/>
    <mergeCell ref="T4:X4"/>
    <mergeCell ref="Y4:AB4"/>
    <mergeCell ref="AC4:AG4"/>
    <mergeCell ref="AH4:AK4"/>
    <mergeCell ref="AL4:AO4"/>
    <mergeCell ref="AP4:AT4"/>
    <mergeCell ref="AU4:AX4"/>
    <mergeCell ref="AY4:BB4"/>
    <mergeCell ref="BC4:BF4"/>
    <mergeCell ref="A5:D5"/>
    <mergeCell ref="E5:G5"/>
    <mergeCell ref="H5:I5"/>
    <mergeCell ref="K5:O5"/>
    <mergeCell ref="P5:S5"/>
    <mergeCell ref="T5:X5"/>
    <mergeCell ref="Y5:AB5"/>
    <mergeCell ref="AC5:AG5"/>
    <mergeCell ref="AH5:AK5"/>
    <mergeCell ref="AL5:AO5"/>
    <mergeCell ref="AP5:AT5"/>
    <mergeCell ref="AU5:AX5"/>
    <mergeCell ref="AY5:BB5"/>
    <mergeCell ref="BC5:BF5"/>
    <mergeCell ref="BG5:BJ5"/>
    <mergeCell ref="BM5:BO5"/>
    <mergeCell ref="A6:B6"/>
    <mergeCell ref="E6:G6"/>
    <mergeCell ref="K6:O6"/>
    <mergeCell ref="P6:S6"/>
    <mergeCell ref="T6:X6"/>
    <mergeCell ref="Y6:AB6"/>
    <mergeCell ref="AC6:AG6"/>
    <mergeCell ref="AH6:AK6"/>
    <mergeCell ref="AL6:AO6"/>
    <mergeCell ref="AP6:AT6"/>
    <mergeCell ref="AU6:AX6"/>
    <mergeCell ref="AY6:BB6"/>
    <mergeCell ref="BC6:BF6"/>
    <mergeCell ref="BG6:BH6"/>
    <mergeCell ref="A7:B7"/>
    <mergeCell ref="E7:G7"/>
    <mergeCell ref="K7:O7"/>
    <mergeCell ref="P7:S7"/>
    <mergeCell ref="T7:X7"/>
    <mergeCell ref="Y7:AB7"/>
    <mergeCell ref="AC7:AG7"/>
    <mergeCell ref="AH7:AK7"/>
    <mergeCell ref="AL7:AO7"/>
    <mergeCell ref="AP7:AT7"/>
    <mergeCell ref="AU7:AX7"/>
    <mergeCell ref="AY7:BB7"/>
    <mergeCell ref="BC7:BF7"/>
    <mergeCell ref="BG7:BH7"/>
    <mergeCell ref="E8:G8"/>
    <mergeCell ref="K8:O8"/>
    <mergeCell ref="P8:S8"/>
    <mergeCell ref="T8:X8"/>
    <mergeCell ref="Y8:AB8"/>
    <mergeCell ref="AC8:AG8"/>
    <mergeCell ref="AH8:AK8"/>
    <mergeCell ref="AL8:AO8"/>
    <mergeCell ref="AP8:AT8"/>
    <mergeCell ref="AU8:AX8"/>
    <mergeCell ref="AY8:BB8"/>
    <mergeCell ref="BC8:BF8"/>
    <mergeCell ref="A9:H9"/>
    <mergeCell ref="K9:O9"/>
    <mergeCell ref="P9:S9"/>
    <mergeCell ref="T9:X9"/>
    <mergeCell ref="Y9:AB9"/>
    <mergeCell ref="AC9:AG9"/>
    <mergeCell ref="AH9:AK9"/>
    <mergeCell ref="AL9:AO9"/>
    <mergeCell ref="AP9:AT9"/>
    <mergeCell ref="AU9:AX9"/>
    <mergeCell ref="AY9:BB9"/>
    <mergeCell ref="BC9:BF9"/>
    <mergeCell ref="BG9:BN9"/>
    <mergeCell ref="A10:J10"/>
    <mergeCell ref="K10:O10"/>
    <mergeCell ref="P10:S10"/>
    <mergeCell ref="T10:X10"/>
    <mergeCell ref="Y10:AB10"/>
    <mergeCell ref="AC10:AG10"/>
    <mergeCell ref="AH10:AK10"/>
    <mergeCell ref="AL10:AO10"/>
    <mergeCell ref="AP10:AT10"/>
    <mergeCell ref="AU10:AX10"/>
    <mergeCell ref="AY10:BB10"/>
    <mergeCell ref="BC10:BF10"/>
    <mergeCell ref="BG10:BO10"/>
    <mergeCell ref="A11:J11"/>
    <mergeCell ref="K11:O11"/>
    <mergeCell ref="P11:S11"/>
    <mergeCell ref="T11:X11"/>
    <mergeCell ref="Y11:AB11"/>
    <mergeCell ref="AC11:AG11"/>
    <mergeCell ref="AH11:AK11"/>
    <mergeCell ref="AL11:AO11"/>
    <mergeCell ref="AP11:AT11"/>
    <mergeCell ref="AU11:AX11"/>
    <mergeCell ref="AY11:BB11"/>
    <mergeCell ref="BC11:BF11"/>
    <mergeCell ref="BG11:BO11"/>
    <mergeCell ref="A12:J12"/>
    <mergeCell ref="K12:O12"/>
    <mergeCell ref="P12:S12"/>
    <mergeCell ref="T12:X12"/>
    <mergeCell ref="Y12:AB12"/>
    <mergeCell ref="AC12:AG12"/>
    <mergeCell ref="AH12:AK12"/>
    <mergeCell ref="AL12:AO12"/>
    <mergeCell ref="AP12:AT12"/>
    <mergeCell ref="AU12:AX12"/>
    <mergeCell ref="AY12:BB12"/>
    <mergeCell ref="BC12:BF12"/>
    <mergeCell ref="BG12:BN12"/>
    <mergeCell ref="A13:J13"/>
    <mergeCell ref="K13:O13"/>
    <mergeCell ref="P13:S13"/>
    <mergeCell ref="T13:X13"/>
    <mergeCell ref="Y13:AB13"/>
    <mergeCell ref="AC13:AG13"/>
    <mergeCell ref="AH13:AK13"/>
    <mergeCell ref="AL13:AO13"/>
    <mergeCell ref="AP13:AT13"/>
    <mergeCell ref="AU13:AX13"/>
    <mergeCell ref="AY13:BB13"/>
    <mergeCell ref="BC13:BF13"/>
    <mergeCell ref="BG13:BO13"/>
    <mergeCell ref="A14:J14"/>
    <mergeCell ref="K14:O14"/>
    <mergeCell ref="P14:S14"/>
    <mergeCell ref="T14:X14"/>
    <mergeCell ref="Y14:AB14"/>
    <mergeCell ref="AC14:AG14"/>
    <mergeCell ref="AH14:AK14"/>
    <mergeCell ref="AL14:AO14"/>
    <mergeCell ref="AP14:AT14"/>
    <mergeCell ref="AU14:AX14"/>
    <mergeCell ref="AY14:BB14"/>
    <mergeCell ref="BC14:BF14"/>
    <mergeCell ref="BG14:BO14"/>
    <mergeCell ref="A15:J15"/>
    <mergeCell ref="K15:O15"/>
    <mergeCell ref="P15:S15"/>
    <mergeCell ref="T15:X15"/>
    <mergeCell ref="Y15:AB15"/>
    <mergeCell ref="AC15:AG15"/>
    <mergeCell ref="AH15:AK15"/>
    <mergeCell ref="AL15:AO15"/>
    <mergeCell ref="AP15:AT15"/>
    <mergeCell ref="AU15:AX15"/>
    <mergeCell ref="AY15:BB15"/>
    <mergeCell ref="BC15:BF15"/>
    <mergeCell ref="BG15:BN15"/>
    <mergeCell ref="A16:J16"/>
    <mergeCell ref="K16:O16"/>
    <mergeCell ref="P16:S16"/>
    <mergeCell ref="T16:X16"/>
    <mergeCell ref="Y16:AB16"/>
    <mergeCell ref="AC16:AG16"/>
    <mergeCell ref="AH16:AK16"/>
    <mergeCell ref="AL16:AO16"/>
    <mergeCell ref="AP16:AT16"/>
    <mergeCell ref="AU16:AX16"/>
    <mergeCell ref="AY16:BB16"/>
    <mergeCell ref="BC16:BF16"/>
    <mergeCell ref="BG16:BO16"/>
    <mergeCell ref="A17:J17"/>
    <mergeCell ref="K17:O17"/>
    <mergeCell ref="P17:S17"/>
    <mergeCell ref="T17:X17"/>
    <mergeCell ref="Y17:AB17"/>
    <mergeCell ref="AC17:AG17"/>
    <mergeCell ref="AH17:AK17"/>
    <mergeCell ref="AL17:AO17"/>
    <mergeCell ref="AP17:AT17"/>
    <mergeCell ref="AU17:AX17"/>
    <mergeCell ref="AY17:BB17"/>
    <mergeCell ref="BC17:BF17"/>
    <mergeCell ref="BG17:BO17"/>
    <mergeCell ref="A18:J18"/>
    <mergeCell ref="K18:O18"/>
    <mergeCell ref="P18:S18"/>
    <mergeCell ref="T18:X18"/>
    <mergeCell ref="Y18:AB18"/>
    <mergeCell ref="AC18:AG18"/>
    <mergeCell ref="AH18:AK18"/>
    <mergeCell ref="AL18:AO18"/>
    <mergeCell ref="AP18:AT18"/>
    <mergeCell ref="AU18:AX18"/>
    <mergeCell ref="AY18:BB18"/>
    <mergeCell ref="BC18:BF18"/>
    <mergeCell ref="BG18:BO18"/>
    <mergeCell ref="A19:J19"/>
    <mergeCell ref="K19:O19"/>
    <mergeCell ref="P19:S19"/>
    <mergeCell ref="T19:X19"/>
    <mergeCell ref="Y19:AB19"/>
    <mergeCell ref="AC19:AG19"/>
    <mergeCell ref="AH19:AK19"/>
    <mergeCell ref="AL19:AO19"/>
    <mergeCell ref="AP19:AT19"/>
    <mergeCell ref="AU19:AX19"/>
    <mergeCell ref="AY19:BB19"/>
    <mergeCell ref="BC19:BF19"/>
    <mergeCell ref="BG19:BN19"/>
    <mergeCell ref="A20:J20"/>
    <mergeCell ref="K20:O20"/>
    <mergeCell ref="P20:S20"/>
    <mergeCell ref="T20:X20"/>
    <mergeCell ref="Y20:AB20"/>
    <mergeCell ref="AC20:AG20"/>
    <mergeCell ref="AH20:AK20"/>
    <mergeCell ref="AL20:AO20"/>
    <mergeCell ref="AP20:AT20"/>
    <mergeCell ref="AU20:AX20"/>
    <mergeCell ref="AY20:BB20"/>
    <mergeCell ref="BC20:BF20"/>
    <mergeCell ref="BG20:BO20"/>
    <mergeCell ref="A21:J21"/>
    <mergeCell ref="K21:O21"/>
    <mergeCell ref="P21:S21"/>
    <mergeCell ref="T21:X21"/>
    <mergeCell ref="Y21:AB21"/>
    <mergeCell ref="AC21:AG21"/>
    <mergeCell ref="AH21:AK21"/>
    <mergeCell ref="AL21:AO21"/>
    <mergeCell ref="AP21:AT21"/>
    <mergeCell ref="AU21:AX21"/>
    <mergeCell ref="AY21:BB21"/>
    <mergeCell ref="BC21:BF21"/>
    <mergeCell ref="BG21:BO21"/>
    <mergeCell ref="A22:J22"/>
    <mergeCell ref="K22:O22"/>
    <mergeCell ref="P22:S22"/>
    <mergeCell ref="T22:X22"/>
    <mergeCell ref="Y22:AB22"/>
    <mergeCell ref="AC22:AG22"/>
    <mergeCell ref="AH22:AK22"/>
    <mergeCell ref="AL22:AO22"/>
    <mergeCell ref="AP22:AT22"/>
    <mergeCell ref="AU22:AX22"/>
    <mergeCell ref="AY22:BB22"/>
    <mergeCell ref="BC22:BF22"/>
    <mergeCell ref="BG22:BO22"/>
    <mergeCell ref="A23:J23"/>
    <mergeCell ref="K23:O23"/>
    <mergeCell ref="P23:S23"/>
    <mergeCell ref="T23:X23"/>
    <mergeCell ref="Y23:AB23"/>
    <mergeCell ref="AC23:AG23"/>
    <mergeCell ref="AH23:AK23"/>
    <mergeCell ref="AL23:AO23"/>
    <mergeCell ref="AP23:AT23"/>
    <mergeCell ref="AU23:AX23"/>
    <mergeCell ref="AY23:BB23"/>
    <mergeCell ref="BC23:BF23"/>
    <mergeCell ref="BG23:BO23"/>
    <mergeCell ref="A24:J24"/>
    <mergeCell ref="K24:O24"/>
    <mergeCell ref="P24:S24"/>
    <mergeCell ref="T24:X24"/>
    <mergeCell ref="Y24:AB24"/>
    <mergeCell ref="AC24:AG24"/>
    <mergeCell ref="AH24:AK24"/>
    <mergeCell ref="AL24:AO24"/>
    <mergeCell ref="AP24:AT24"/>
    <mergeCell ref="AU24:AX24"/>
    <mergeCell ref="AY24:BB24"/>
    <mergeCell ref="BC24:BF24"/>
    <mergeCell ref="BG24:BO24"/>
    <mergeCell ref="A29:AG29"/>
    <mergeCell ref="A30:I30"/>
    <mergeCell ref="A31:E32"/>
    <mergeCell ref="F31:I32"/>
    <mergeCell ref="J31:M32"/>
    <mergeCell ref="N31:Q32"/>
    <mergeCell ref="R31:U32"/>
    <mergeCell ref="V31:Y32"/>
    <mergeCell ref="Z31:AC32"/>
    <mergeCell ref="AD31:AG32"/>
    <mergeCell ref="AH31:AK32"/>
    <mergeCell ref="AL31:AO32"/>
    <mergeCell ref="AP31:AT32"/>
    <mergeCell ref="AU31:AX32"/>
    <mergeCell ref="AY31:BB32"/>
    <mergeCell ref="BC31:BF32"/>
    <mergeCell ref="BG31:BJ32"/>
    <mergeCell ref="BK31:BO32"/>
    <mergeCell ref="A33:B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T33"/>
    <mergeCell ref="AU33:AX33"/>
    <mergeCell ref="AY33:BB33"/>
    <mergeCell ref="BC33:BF33"/>
    <mergeCell ref="BG33:BJ33"/>
    <mergeCell ref="A34:B34"/>
    <mergeCell ref="F34:I3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AP34:AT34"/>
    <mergeCell ref="AU34:AX34"/>
    <mergeCell ref="AY34:BB34"/>
    <mergeCell ref="BC34:BF34"/>
    <mergeCell ref="BG34:BJ34"/>
    <mergeCell ref="BK34:BL34"/>
    <mergeCell ref="A35:B35"/>
    <mergeCell ref="F35:I35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T35"/>
    <mergeCell ref="AU35:AX35"/>
    <mergeCell ref="AY35:BB35"/>
    <mergeCell ref="BC35:BF35"/>
    <mergeCell ref="BG35:BJ35"/>
    <mergeCell ref="A36:B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T36"/>
    <mergeCell ref="AU36:AX36"/>
    <mergeCell ref="AY36:BB36"/>
    <mergeCell ref="BC36:BF36"/>
    <mergeCell ref="BG36:BJ36"/>
    <mergeCell ref="A37:B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T37"/>
    <mergeCell ref="AU37:AX37"/>
    <mergeCell ref="AY37:BB37"/>
    <mergeCell ref="BC37:BF37"/>
    <mergeCell ref="BG37:BJ37"/>
    <mergeCell ref="A38:B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T38"/>
    <mergeCell ref="AU38:AX38"/>
    <mergeCell ref="AY38:BB38"/>
    <mergeCell ref="BC38:BF38"/>
    <mergeCell ref="BG38:BJ38"/>
    <mergeCell ref="A39:B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T39"/>
    <mergeCell ref="AU39:AX39"/>
    <mergeCell ref="AY39:BB39"/>
    <mergeCell ref="BC39:BF39"/>
    <mergeCell ref="BG39:BJ39"/>
    <mergeCell ref="A40:B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T40"/>
    <mergeCell ref="AU40:AX40"/>
    <mergeCell ref="AY40:BB40"/>
    <mergeCell ref="BC40:BF40"/>
    <mergeCell ref="BG40:BJ40"/>
    <mergeCell ref="A41:B41"/>
    <mergeCell ref="F41:I41"/>
    <mergeCell ref="J41:M41"/>
    <mergeCell ref="N41:Q41"/>
    <mergeCell ref="R41:U41"/>
    <mergeCell ref="V41:Y41"/>
    <mergeCell ref="Z41:AC41"/>
    <mergeCell ref="AD41:AG41"/>
    <mergeCell ref="AH41:AK41"/>
    <mergeCell ref="AL41:AO41"/>
    <mergeCell ref="AP41:AT41"/>
    <mergeCell ref="AU41:AX41"/>
    <mergeCell ref="AY41:BB41"/>
    <mergeCell ref="BC41:BF41"/>
    <mergeCell ref="BG41:BJ41"/>
    <mergeCell ref="A42:B42"/>
    <mergeCell ref="F42:I42"/>
    <mergeCell ref="J42:M42"/>
    <mergeCell ref="N42:Q42"/>
    <mergeCell ref="R42:U42"/>
    <mergeCell ref="V42:Y42"/>
    <mergeCell ref="Z42:AC42"/>
    <mergeCell ref="AD42:AG42"/>
    <mergeCell ref="AH42:AK42"/>
    <mergeCell ref="AL42:AO42"/>
    <mergeCell ref="AP42:AT42"/>
    <mergeCell ref="AU42:AX42"/>
    <mergeCell ref="AY42:BB42"/>
    <mergeCell ref="BC42:BF42"/>
    <mergeCell ref="BG42:BJ42"/>
    <mergeCell ref="A43:B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T43"/>
    <mergeCell ref="AU43:AX43"/>
    <mergeCell ref="AY43:BB43"/>
    <mergeCell ref="BC43:BF43"/>
    <mergeCell ref="BG43:BJ43"/>
    <mergeCell ref="A44:B44"/>
    <mergeCell ref="F44:I44"/>
    <mergeCell ref="J44:M44"/>
    <mergeCell ref="N44:Q44"/>
    <mergeCell ref="R44:U44"/>
    <mergeCell ref="V44:Y44"/>
    <mergeCell ref="Z44:AC44"/>
    <mergeCell ref="AD44:AG44"/>
    <mergeCell ref="AH44:AK44"/>
    <mergeCell ref="AL44:AO44"/>
    <mergeCell ref="AP44:AT44"/>
    <mergeCell ref="AU44:AX44"/>
    <mergeCell ref="AY44:BB44"/>
    <mergeCell ref="BC44:BF44"/>
    <mergeCell ref="BG44:BJ44"/>
    <mergeCell ref="AU45:AX45"/>
    <mergeCell ref="A45:B45"/>
    <mergeCell ref="F45:I45"/>
    <mergeCell ref="J45:M45"/>
    <mergeCell ref="N45:Q45"/>
    <mergeCell ref="R45:U45"/>
    <mergeCell ref="V45:Y45"/>
    <mergeCell ref="AY45:BB45"/>
    <mergeCell ref="BC45:BF45"/>
    <mergeCell ref="BG46:BJ46"/>
    <mergeCell ref="BK46:BO46"/>
    <mergeCell ref="BH47:BO47"/>
    <mergeCell ref="Z45:AC45"/>
    <mergeCell ref="AD45:AG45"/>
    <mergeCell ref="AH45:AK45"/>
    <mergeCell ref="AL45:AO45"/>
    <mergeCell ref="AP45:AT45"/>
  </mergeCells>
  <printOptions horizontalCentered="1"/>
  <pageMargins left="0.35" right="0.34" top="0.5511811023622047" bottom="0.7874015748031497" header="0.5118110236220472" footer="0.5118110236220472"/>
  <pageSetup fitToWidth="2" horizontalDpi="300" verticalDpi="300" orientation="portrait" paperSize="9" scale="81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2010-03-15T03:00:18Z</cp:lastPrinted>
  <dcterms:created xsi:type="dcterms:W3CDTF">2001-02-26T07:05:11Z</dcterms:created>
  <dcterms:modified xsi:type="dcterms:W3CDTF">2010-03-15T03:00:23Z</dcterms:modified>
  <cp:category/>
  <cp:version/>
  <cp:contentType/>
  <cp:contentStatus/>
</cp:coreProperties>
</file>