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9" activeTab="0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6">'10.11'!$A$1:$BH$46</definedName>
    <definedName name="_xlnm.Print_Area" localSheetId="8">'15～17'!$A$1:$BD$49</definedName>
    <definedName name="_xlnm.Print_Area" localSheetId="2">'2'!$A$1:$AX$46</definedName>
    <definedName name="_xlnm.Print_Area" localSheetId="4">'4.5'!$A$1:$AB$52</definedName>
    <definedName name="_xlnm.Print_Area" localSheetId="5">'6～9'!$A$1:$BM$50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<sst xmlns="http://schemas.openxmlformats.org/spreadsheetml/2006/main" count="1770" uniqueCount="624">
  <si>
    <t>１１．</t>
  </si>
  <si>
    <t>－</t>
  </si>
  <si>
    <t>年　　　　次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</si>
  <si>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</si>
  <si>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</si>
  <si>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</si>
  <si>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</si>
  <si>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</si>
  <si>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</si>
  <si>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</si>
  <si>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</si>
  <si>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</si>
  <si>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</si>
  <si>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</si>
  <si>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</si>
  <si>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</si>
  <si>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</si>
  <si>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</si>
  <si>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</si>
  <si>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</si>
  <si>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</si>
  <si>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</si>
  <si>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</si>
  <si>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</si>
  <si>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</si>
  <si>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</si>
  <si>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</si>
  <si>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</si>
  <si>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</si>
  <si>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</si>
  <si>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</si>
  <si>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</si>
  <si>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</si>
  <si>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</si>
  <si>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</si>
  <si>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</si>
  <si>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</si>
  <si>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</si>
  <si>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</si>
  <si>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</si>
  <si>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</si>
  <si>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</si>
  <si>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</si>
  <si>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</si>
  <si>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</si>
  <si>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</si>
  <si>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</si>
  <si>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</si>
  <si>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</si>
  <si>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</si>
  <si>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</si>
  <si>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</si>
  <si>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</si>
  <si>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</si>
  <si>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</si>
  <si>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</si>
  <si>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</si>
  <si>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</si>
  <si>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</si>
  <si>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</si>
  <si>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</si>
  <si>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</si>
  <si>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</si>
  <si>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</si>
  <si>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</si>
  <si>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</si>
  <si>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</si>
  <si>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</si>
  <si>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</si>
  <si>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</si>
  <si>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</si>
  <si>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</si>
  <si>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</si>
  <si>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</si>
  <si>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</si>
  <si>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</si>
  <si>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</si>
  <si>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</si>
  <si>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</si>
  <si>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</si>
  <si>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</si>
  <si>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</si>
  <si>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</si>
  <si>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</si>
  <si>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</si>
  <si>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</si>
  <si>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</si>
  <si>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</si>
  <si>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</si>
  <si>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</si>
  <si>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</si>
  <si>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</si>
  <si>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</si>
  <si>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</si>
  <si>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</si>
  <si>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</si>
  <si>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</si>
  <si>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</si>
  <si>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</si>
  <si>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</si>
  <si>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</si>
  <si>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</si>
  <si>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</si>
  <si>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</si>
  <si>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</si>
  <si>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</si>
  <si>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</si>
  <si>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</si>
  <si>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</si>
  <si>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</si>
  <si>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</si>
  <si>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</si>
  <si>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</si>
  <si>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</si>
  <si>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</si>
  <si>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</si>
  <si>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</si>
  <si>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</si>
  <si>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</si>
  <si>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</si>
  <si>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</si>
  <si>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</si>
  <si>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</si>
  <si>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</si>
  <si>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</si>
  <si>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</si>
  <si>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</si>
  <si>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</si>
  <si>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</si>
  <si>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</si>
  <si>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</si>
  <si>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</si>
  <si>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</si>
  <si>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</si>
  <si>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</si>
  <si>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</si>
  <si>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</si>
  <si>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</si>
  <si>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</si>
  <si>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</si>
  <si>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</si>
  <si>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</si>
  <si>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</si>
  <si>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</si>
  <si>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</si>
  <si>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</si>
  <si>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</si>
  <si>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</si>
  <si>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</si>
  <si>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</si>
  <si>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</si>
  <si>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</si>
  <si>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</si>
  <si>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</si>
  <si>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</si>
  <si>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</si>
  <si>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</si>
  <si>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</si>
  <si>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</si>
  <si>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</si>
  <si>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</si>
  <si>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</si>
  <si>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</si>
  <si>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</si>
  <si>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</si>
  <si>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</si>
  <si>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</si>
  <si>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</si>
  <si>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</si>
  <si>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</si>
  <si>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</si>
  <si>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</si>
  <si>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</si>
  <si>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</si>
  <si>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</si>
  <si>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</si>
  <si>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</si>
  <si>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</si>
  <si>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</si>
  <si>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</si>
  <si>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</si>
  <si>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</si>
  <si>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そ の 他</t>
  </si>
  <si>
    <t>　事　　業　　の　　状　　況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</si>
  <si>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</si>
  <si>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</si>
  <si>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</si>
  <si>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</si>
  <si>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</si>
  <si>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</si>
  <si>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</si>
  <si>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</si>
  <si>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</si>
  <si>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金　　額</t>
  </si>
  <si>
    <t>件 数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</si>
  <si>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</si>
  <si>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</si>
  <si>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</si>
  <si>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</si>
  <si>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</si>
  <si>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</si>
  <si>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</si>
  <si>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</si>
  <si>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</si>
  <si>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</si>
  <si>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</si>
  <si>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</si>
  <si>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</si>
  <si>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</si>
  <si>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</si>
  <si>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</si>
  <si>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</si>
  <si>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</si>
  <si>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</si>
  <si>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</si>
  <si>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</si>
  <si>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</si>
  <si>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</si>
  <si>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</si>
  <si>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</si>
  <si>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</si>
  <si>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</si>
  <si>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</si>
  <si>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</si>
  <si>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</si>
  <si>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</si>
  <si>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</si>
  <si>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</si>
  <si>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</si>
  <si>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</si>
  <si>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</si>
  <si>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</si>
  <si>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</si>
  <si>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</si>
  <si>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</si>
  <si>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</si>
  <si>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</si>
  <si>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</si>
  <si>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</si>
  <si>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</si>
  <si>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</si>
  <si>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</si>
  <si>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</si>
  <si>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</si>
  <si>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</si>
  <si>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</si>
  <si>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</si>
  <si>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</si>
  <si>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</si>
  <si>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</si>
  <si>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</si>
  <si>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</si>
  <si>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</si>
  <si>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</si>
  <si>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</si>
  <si>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</si>
  <si>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</si>
  <si>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</si>
  <si>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</si>
  <si>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</si>
  <si>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</si>
  <si>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</si>
  <si>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</si>
  <si>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</si>
  <si>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</si>
  <si>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</si>
  <si>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</si>
  <si>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</si>
  <si>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</si>
  <si>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</si>
  <si>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</si>
  <si>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</si>
  <si>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</si>
  <si>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</si>
  <si>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</si>
  <si>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</si>
  <si>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</si>
  <si>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</si>
  <si>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</si>
  <si>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建設業</t>
  </si>
  <si>
    <t>製造業</t>
  </si>
  <si>
    <t>サ－ビス業</t>
  </si>
  <si>
    <t>公務</t>
  </si>
  <si>
    <t>分類不能の産業</t>
  </si>
  <si>
    <t>電気・ガス・熱供給・水道業</t>
  </si>
  <si>
    <t>情報通信業</t>
  </si>
  <si>
    <t>複合サービス事業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</si>
  <si>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</si>
  <si>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</si>
  <si>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</si>
  <si>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</si>
  <si>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</si>
  <si>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１６</t>
  </si>
  <si>
    <t>年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</si>
  <si>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</si>
  <si>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－</t>
  </si>
  <si>
    <t>調停相談　（毎月第３木曜日　１３～１６時）</t>
  </si>
  <si>
    <t>１１．労 働 お よ び 社 会 保 障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</si>
  <si>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</si>
  <si>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</si>
  <si>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</si>
  <si>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</si>
  <si>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</si>
  <si>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</si>
  <si>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</si>
  <si>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</si>
  <si>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</si>
  <si>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</si>
  <si>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</si>
  <si>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</si>
  <si>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</si>
  <si>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</si>
  <si>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</si>
  <si>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</si>
  <si>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</si>
  <si>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</si>
  <si>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</si>
  <si>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</si>
  <si>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</si>
  <si>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</si>
  <si>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</si>
  <si>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</si>
  <si>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</si>
  <si>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</si>
  <si>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</si>
  <si>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</si>
  <si>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</si>
  <si>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</si>
  <si>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</si>
  <si>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</si>
  <si>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</si>
  <si>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</si>
  <si>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</si>
  <si>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</si>
  <si>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</si>
  <si>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</si>
  <si>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</si>
  <si>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</si>
  <si>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</si>
  <si>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</si>
  <si>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</si>
  <si>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</si>
  <si>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</si>
  <si>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</si>
  <si>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</si>
  <si>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</si>
  <si>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</si>
  <si>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 xml:space="preserve">           社会福祉協議会</t>
  </si>
  <si>
    <t>【注】 入居者数は特養分を除く。</t>
  </si>
  <si>
    <t>【注】 平成１２年４月１日より介護保険法施行。年間申請受付件数には２号被保険者が含まれる。</t>
  </si>
  <si>
    <t>※ 平成１７年版統計書より、「保母数」を「保育士数」に変更。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</si>
  <si>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</si>
  <si>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</si>
  <si>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</si>
  <si>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</si>
  <si>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</si>
  <si>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</si>
  <si>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</si>
  <si>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</si>
  <si>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</si>
  <si>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</si>
  <si>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</si>
  <si>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</si>
  <si>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</si>
  <si>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</si>
  <si>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</si>
  <si>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</si>
  <si>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</si>
  <si>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</si>
  <si>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</si>
  <si>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</si>
  <si>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</si>
  <si>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</si>
  <si>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平成</t>
  </si>
  <si>
    <t>１７</t>
  </si>
  <si>
    <t>１７</t>
  </si>
  <si>
    <t>１８</t>
  </si>
  <si>
    <t>平　成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</si>
  <si>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</si>
  <si>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</si>
  <si>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</si>
  <si>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</si>
  <si>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</si>
  <si>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</si>
  <si>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</si>
  <si>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</si>
  <si>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</si>
  <si>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</si>
  <si>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平　　成　　１８　年</t>
  </si>
  <si>
    <t>※ 平成１７年度より、「痴呆」を「認知症」に変更。</t>
  </si>
  <si>
    <t>※ 平成１８年版統計書より様式変更。</t>
  </si>
  <si>
    <t>１８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</si>
  <si>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</si>
  <si>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</si>
  <si>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</si>
  <si>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</si>
  <si>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</si>
  <si>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</si>
  <si>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</si>
  <si>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</si>
  <si>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　 　  第１号被保険者数には外国人及び住所地特例被保険者を含む。</t>
  </si>
  <si>
    <t xml:space="preserve">       第２号被保険者数は４０歳以上６５歳未満で特定疾病により認定されている者。</t>
  </si>
  <si>
    <t>３</t>
  </si>
  <si>
    <t>５</t>
  </si>
  <si>
    <t>８</t>
  </si>
  <si>
    <t>９</t>
  </si>
  <si>
    <t>８</t>
  </si>
  <si>
    <t>８</t>
  </si>
  <si>
    <t>１９</t>
  </si>
  <si>
    <t>平　　成　　１９　年</t>
  </si>
  <si>
    <t>　　の　　　　処　　　　理　　　　状　　　　況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</si>
  <si>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</si>
  <si>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</si>
  <si>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</si>
  <si>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</si>
  <si>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</si>
  <si>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</si>
  <si>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</si>
  <si>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</si>
  <si>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</si>
  <si>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</si>
  <si>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</si>
  <si>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</si>
  <si>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</si>
  <si>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</si>
  <si>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</si>
  <si>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</si>
  <si>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</si>
  <si>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</si>
  <si>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</si>
  <si>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</si>
  <si>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</si>
  <si>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</si>
  <si>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</si>
  <si>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</si>
  <si>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</si>
  <si>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</si>
  <si>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５．　　市　　民　　相　　談　　の　　状　　況</t>
  </si>
  <si>
    <t>６．　　心　　　　配　　　　ご　　　　と　　</t>
  </si>
  <si>
    <t>７．　　女　　　性　　　　相　　　　談　　</t>
  </si>
  <si>
    <t>９．　　国　　　　　民　　　　　年　　　　　金</t>
  </si>
  <si>
    <t>１０．　　国　　　　民　　　　健　　　　康　　　　保　　　　険　　</t>
  </si>
  <si>
    <t>１１．　　　国　　　　　　民　　　　　　健　　　　　　康　　　</t>
  </si>
  <si>
    <t>１２．　　交　　通　　災　　害　　共　　済　</t>
  </si>
  <si>
    <t>１４．　　世　　帯　　の　　労　　働　　力　　類　</t>
  </si>
  <si>
    <t>１６．　　児　　　　　　　　　　　童 　　　　　</t>
  </si>
  <si>
    <t>１７．　　老　　　　　　　　　　　人 　　　　　</t>
  </si>
  <si>
    <t>１８．　　介　　護　　保　　険　　事　　業　　状　　況</t>
  </si>
  <si>
    <t>１９．　　介護サービス事業所の指定状況</t>
  </si>
  <si>
    <t xml:space="preserve">介護サービス事業所の指定状況 </t>
  </si>
  <si>
    <t>受診率（％）の総数は、月別受診率の累計の数値とする。</t>
  </si>
  <si>
    <t>（単位 ： 円）</t>
  </si>
  <si>
    <t>障　　害　　者　・　精　　神　　障　　害　　者　　福　　祉</t>
  </si>
  <si>
    <t>身体障害者・知的障害者・精神障害者福祉</t>
  </si>
  <si>
    <t>１５．　　身　　体　　障　　害　　者　　・　知　　的　　</t>
  </si>
  <si>
    <t>１９</t>
  </si>
  <si>
    <t>資料 … 自治振興課</t>
  </si>
  <si>
    <t>資料 …高齢者福祉課</t>
  </si>
  <si>
    <t>９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</si>
  <si>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</si>
  <si>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</si>
  <si>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</si>
  <si>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</si>
  <si>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</si>
  <si>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</si>
  <si>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</si>
  <si>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</si>
  <si>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</si>
  <si>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</si>
  <si>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</si>
  <si>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</si>
  <si>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</si>
  <si>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平成２０年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</si>
  <si>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</si>
  <si>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</si>
  <si>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</si>
  <si>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</si>
  <si>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</si>
  <si>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９</t>
  </si>
  <si>
    <t>６２</t>
  </si>
  <si>
    <t>１</t>
  </si>
  <si>
    <t>平成２０年</t>
  </si>
  <si>
    <t>１６</t>
  </si>
  <si>
    <t>1７</t>
  </si>
  <si>
    <t>２０</t>
  </si>
  <si>
    <t>※ 平成１７年版統計書より様式変更。</t>
  </si>
  <si>
    <t>平　　成　　２０　年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</si>
  <si>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</si>
  <si>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</si>
  <si>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</si>
  <si>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</si>
  <si>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</si>
  <si>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</si>
  <si>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</si>
  <si>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</si>
  <si>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</si>
  <si>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</si>
  <si>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</si>
  <si>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</si>
  <si>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※ 平成２０年調査より産業別分類の変更に伴い様式変更。</t>
  </si>
  <si>
    <t>　　　　　　　　　年 　　 次　　　　　産 業 別</t>
  </si>
  <si>
    <t>児童福祉</t>
  </si>
  <si>
    <t>老人福祉</t>
  </si>
  <si>
    <t>…</t>
  </si>
  <si>
    <t>　 ※ 別府市交通災害共済事業の廃止に伴い、平成１８年度より大分県交通災害共済事業の数値を掲載。</t>
  </si>
  <si>
    <t>※ 平成１９年版統計書より項目「精神障害者」を追加。</t>
  </si>
  <si>
    <t>２</t>
  </si>
  <si>
    <t>０</t>
  </si>
  <si>
    <t>２０</t>
  </si>
  <si>
    <t>　　　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</si>
  <si>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</si>
  <si>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</si>
  <si>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１４２</t>
  </si>
  <si>
    <t>８．　　募　　　　　金　　・　　寄　　付　　金</t>
  </si>
  <si>
    <t>５</t>
  </si>
  <si>
    <t>６</t>
  </si>
  <si>
    <t>－</t>
  </si>
  <si>
    <t>７</t>
  </si>
  <si>
    <t>８</t>
  </si>
  <si>
    <t>９</t>
  </si>
  <si>
    <t>２</t>
  </si>
  <si>
    <t>０</t>
  </si>
  <si>
    <t>－</t>
  </si>
  <si>
    <t xml:space="preserve">資料 …社会福祉課       </t>
  </si>
  <si>
    <t xml:space="preserve"> 　　　護　　　　　　　状　　　　　　　況</t>
  </si>
  <si>
    <t>　　　　　　　　　　　　　　　　　　　　　　　　　　　　　　　　　　　　１３．　　生　　　　　　　活　　　　　　　保</t>
  </si>
  <si>
    <t>平成２1年３月末日現在</t>
  </si>
  <si>
    <t>平成20年度</t>
  </si>
  <si>
    <t>平成２１年３月末日現在</t>
  </si>
  <si>
    <t>後 期 加 入</t>
  </si>
  <si>
    <t>平成２１年</t>
  </si>
  <si>
    <t>指定公費分</t>
  </si>
  <si>
    <t>１１</t>
  </si>
  <si>
    <t>２</t>
  </si>
  <si>
    <t>平成２１年３月末日現在</t>
  </si>
  <si>
    <t>◎年間申請受付件数・・・(新規申請） １,６６４ 件、（更新申請）　４,９０７ 件　　</t>
  </si>
  <si>
    <t>平成２１年４月１日現在</t>
  </si>
  <si>
    <t>居　　　宅　　　サ　　　ー　　　ビ　　　ス　　　事　　　業　　　所</t>
  </si>
  <si>
    <t xml:space="preserve"> 訪問看護ステーション</t>
  </si>
  <si>
    <t>平　　成　　２０　　年　　度</t>
  </si>
  <si>
    <t>【注】 共済年金は除く。</t>
  </si>
  <si>
    <t>１８</t>
  </si>
  <si>
    <t>１９</t>
  </si>
  <si>
    <t>２０</t>
  </si>
  <si>
    <t>※ 平成２１年版統計書より、項目「後期加入」を追加。</t>
  </si>
  <si>
    <t>－</t>
  </si>
  <si>
    <t>１８</t>
  </si>
  <si>
    <t>１９</t>
  </si>
  <si>
    <t>４</t>
  </si>
  <si>
    <t>６</t>
  </si>
  <si>
    <t>７</t>
  </si>
  <si>
    <t>１０</t>
  </si>
  <si>
    <t>１２</t>
  </si>
  <si>
    <t>１</t>
  </si>
  <si>
    <t>　 ※ 平成２１年版統計書より、項目「指定公費分」を追加。</t>
  </si>
  <si>
    <t>後期高齢者医療対象者は除く。</t>
  </si>
  <si>
    <t>入通所者</t>
  </si>
  <si>
    <t>入通所者数</t>
  </si>
  <si>
    <t>聴・言語覚</t>
  </si>
  <si>
    <t>年　　　度</t>
  </si>
  <si>
    <t>総　　　　数</t>
  </si>
  <si>
    <t>在　　　　宅</t>
  </si>
  <si>
    <t>肢　　体</t>
  </si>
  <si>
    <t>視　　覚</t>
  </si>
  <si>
    <t>内　　部</t>
  </si>
  <si>
    <t>障　　害　　の　　　　種　　類　　別</t>
  </si>
  <si>
    <t>精　神　障　害　者　数</t>
  </si>
  <si>
    <t>知　的　障　害　者　数</t>
  </si>
  <si>
    <t>身　　　　　　体　　　　　　障　　　　　　害　　　　　　者　　　　　　数</t>
  </si>
  <si>
    <t>平　　成</t>
  </si>
  <si>
    <t>２</t>
  </si>
  <si>
    <t>０</t>
  </si>
  <si>
    <t>２０</t>
  </si>
  <si>
    <t>８</t>
  </si>
  <si>
    <t>１</t>
  </si>
  <si>
    <t>９</t>
  </si>
  <si>
    <t>３</t>
  </si>
  <si>
    <t>４</t>
  </si>
  <si>
    <t>５</t>
  </si>
  <si>
    <t>６</t>
  </si>
  <si>
    <t>７</t>
  </si>
  <si>
    <t>※ 平成１９年版統計書より、単位を千円から円に変更。</t>
  </si>
  <si>
    <t>平成２１年</t>
  </si>
  <si>
    <t>資料 … 市民課</t>
  </si>
  <si>
    <t>２</t>
  </si>
  <si>
    <t>０</t>
  </si>
  <si>
    <t>－</t>
  </si>
  <si>
    <t>総                       計</t>
  </si>
  <si>
    <t>２１</t>
  </si>
  <si>
    <t>資料 … 平成２１年労働組合基礎調査</t>
  </si>
  <si>
    <t>平　　成　　２１　年</t>
  </si>
  <si>
    <t>総　　　　　　　　　　　数</t>
  </si>
  <si>
    <t>資料 … 平成２１年労働組合基礎調査</t>
  </si>
  <si>
    <t>総 争 議</t>
  </si>
  <si>
    <t>半日以上の
同盟罷業</t>
  </si>
  <si>
    <t>半日未満の</t>
  </si>
  <si>
    <t>怠業・
その他</t>
  </si>
  <si>
    <t>同盟罷業</t>
  </si>
  <si>
    <t>１</t>
  </si>
  <si>
    <t>７</t>
  </si>
  <si>
    <t>－</t>
  </si>
  <si>
    <t>８</t>
  </si>
  <si>
    <t>９</t>
  </si>
  <si>
    <t>２</t>
  </si>
  <si>
    <t>０</t>
  </si>
  <si>
    <t>※ 平成２１年版統計書より項目変更。</t>
  </si>
  <si>
    <t>２０</t>
  </si>
  <si>
    <t>－</t>
  </si>
  <si>
    <t>平成２０年</t>
  </si>
  <si>
    <t>平成２１年</t>
  </si>
  <si>
    <t>平　　　成</t>
  </si>
  <si>
    <t>【注】 加入率は各年３月３１日現在の住民登録人口及び外国人登録人口を基礎として算出。</t>
  </si>
  <si>
    <t>特 労 法</t>
  </si>
  <si>
    <t>１５　万　円</t>
  </si>
  <si>
    <t>　 ※ 平成１８年、１９年の数値を修正。</t>
  </si>
  <si>
    <t xml:space="preserve">    保健医療課</t>
  </si>
  <si>
    <t>資料 … 高齢者福祉課</t>
  </si>
  <si>
    <t>資料 … 児童家庭課</t>
  </si>
  <si>
    <t>資料 … 障害福祉課</t>
  </si>
  <si>
    <t>※ 平成２１年版統計書より様式変更。</t>
  </si>
  <si>
    <t>費 用 額</t>
  </si>
  <si>
    <t>－</t>
  </si>
  <si>
    <t>新 規 求 職 者 数</t>
  </si>
  <si>
    <t>新　規　求　人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</si>
</sst>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trike/>
      <sz val="12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b/>
      <sz val="12"/>
      <color theme="0"/>
      <name val="ＭＳ Ｐゴシック"/>
      <family val="3"/>
    </font>
    <font>
      <strike/>
      <sz val="12"/>
      <color rgb="FFFF0000"/>
      <name val="ＭＳ Ｐゴシック"/>
      <family val="3"/>
    </font>
    <font>
      <b/>
      <sz val="14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Up="1">
      <left style="thin"/>
      <right/>
      <top>
        <color indexed="63"/>
      </top>
      <bottom style="dotted"/>
      <diagonal style="hair"/>
    </border>
    <border diagonalUp="1">
      <left/>
      <right style="medium"/>
      <top>
        <color indexed="63"/>
      </top>
      <bottom style="dotted"/>
      <diagonal style="hair"/>
    </border>
    <border diagonalUp="1">
      <left style="thin"/>
      <right>
        <color indexed="63"/>
      </right>
      <top style="dotted"/>
      <bottom style="medium"/>
      <diagonal style="hair"/>
    </border>
    <border diagonalUp="1">
      <left>
        <color indexed="63"/>
      </left>
      <right style="medium"/>
      <top style="dotted"/>
      <bottom style="medium"/>
      <diagonal style="hair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2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218" fontId="6" fillId="0" borderId="0" xfId="0" applyNumberFormat="1" applyFont="1" applyFill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92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54" fillId="33" borderId="0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49" fontId="54" fillId="33" borderId="0" xfId="0" applyNumberFormat="1" applyFont="1" applyFill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distributed"/>
    </xf>
    <xf numFmtId="0" fontId="0" fillId="0" borderId="24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54" fillId="33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4" fillId="33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192" fontId="54" fillId="33" borderId="12" xfId="0" applyNumberFormat="1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distributed" vertical="center"/>
    </xf>
    <xf numFmtId="192" fontId="54" fillId="33" borderId="11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92" fontId="56" fillId="33" borderId="0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8" fillId="0" borderId="12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218" fontId="4" fillId="0" borderId="12" xfId="0" applyNumberFormat="1" applyFont="1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18" fontId="54" fillId="33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218" fontId="54" fillId="33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center"/>
    </xf>
    <xf numFmtId="0" fontId="4" fillId="0" borderId="37" xfId="0" applyFont="1" applyFill="1" applyBorder="1" applyAlignment="1">
      <alignment horizontal="center" vertical="distributed" textRotation="255"/>
    </xf>
    <xf numFmtId="0" fontId="0" fillId="0" borderId="37" xfId="0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/>
    </xf>
    <xf numFmtId="192" fontId="6" fillId="0" borderId="13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24" xfId="0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distributed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192" fontId="6" fillId="0" borderId="14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4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39" xfId="0" applyFont="1" applyFill="1" applyBorder="1" applyAlignment="1">
      <alignment horizontal="right" vertical="distributed" textRotation="255"/>
    </xf>
    <xf numFmtId="0" fontId="4" fillId="0" borderId="12" xfId="0" applyFont="1" applyFill="1" applyBorder="1" applyAlignment="1">
      <alignment horizontal="right" vertical="distributed" textRotation="255"/>
    </xf>
    <xf numFmtId="0" fontId="4" fillId="0" borderId="24" xfId="0" applyFont="1" applyFill="1" applyBorder="1" applyAlignment="1">
      <alignment horizontal="right" vertical="distributed" textRotation="255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42" xfId="0" applyFont="1" applyFill="1" applyBorder="1" applyAlignment="1">
      <alignment horizontal="right" vertical="distributed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distributed" textRotation="255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distributed" textRotation="255"/>
    </xf>
    <xf numFmtId="0" fontId="11" fillId="0" borderId="28" xfId="0" applyFont="1" applyFill="1" applyBorder="1" applyAlignment="1">
      <alignment horizontal="center" vertical="distributed" textRotation="255"/>
    </xf>
    <xf numFmtId="0" fontId="12" fillId="0" borderId="28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92" fontId="6" fillId="0" borderId="43" xfId="0" applyNumberFormat="1" applyFont="1" applyFill="1" applyBorder="1" applyAlignment="1">
      <alignment horizontal="right" vertical="center"/>
    </xf>
    <xf numFmtId="192" fontId="6" fillId="0" borderId="4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41" xfId="0" applyFont="1" applyFill="1" applyBorder="1" applyAlignment="1">
      <alignment horizontal="left" vertical="center"/>
    </xf>
    <xf numFmtId="192" fontId="56" fillId="33" borderId="16" xfId="0" applyNumberFormat="1" applyFont="1" applyFill="1" applyBorder="1" applyAlignment="1">
      <alignment horizontal="right" vertical="center"/>
    </xf>
    <xf numFmtId="192" fontId="56" fillId="33" borderId="2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54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6" fontId="4" fillId="0" borderId="21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94" fontId="4" fillId="0" borderId="2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top"/>
    </xf>
    <xf numFmtId="194" fontId="54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4" fillId="0" borderId="21" xfId="52" applyFont="1" applyFill="1" applyBorder="1" applyAlignment="1">
      <alignment vertical="center"/>
    </xf>
    <xf numFmtId="192" fontId="54" fillId="33" borderId="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92" fontId="4" fillId="0" borderId="13" xfId="0" applyNumberFormat="1" applyFont="1" applyFill="1" applyBorder="1" applyAlignment="1">
      <alignment vertical="center"/>
    </xf>
    <xf numFmtId="206" fontId="4" fillId="0" borderId="13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54" fillId="33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38" fontId="4" fillId="0" borderId="13" xfId="5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38" fontId="54" fillId="33" borderId="0" xfId="50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28" xfId="0" applyNumberFormat="1" applyFont="1" applyFill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192" fontId="4" fillId="0" borderId="35" xfId="0" applyNumberFormat="1" applyFont="1" applyFill="1" applyBorder="1" applyAlignment="1">
      <alignment horizontal="center"/>
    </xf>
    <xf numFmtId="192" fontId="4" fillId="0" borderId="36" xfId="0" applyNumberFormat="1" applyFont="1" applyFill="1" applyBorder="1" applyAlignment="1">
      <alignment horizontal="center" vertical="top"/>
    </xf>
    <xf numFmtId="192" fontId="4" fillId="0" borderId="12" xfId="0" applyNumberFormat="1" applyFont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distributed" vertical="top"/>
    </xf>
    <xf numFmtId="0" fontId="4" fillId="0" borderId="2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/>
    </xf>
    <xf numFmtId="192" fontId="6" fillId="0" borderId="13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36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" fontId="4" fillId="0" borderId="0" xfId="43" applyNumberFormat="1" applyFont="1" applyFill="1" applyBorder="1" applyAlignment="1">
      <alignment horizontal="right" vertical="center"/>
    </xf>
    <xf numFmtId="192" fontId="53" fillId="33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9" fontId="4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48" xfId="0" applyFont="1" applyFill="1" applyBorder="1" applyAlignment="1">
      <alignment horizontal="center" vertical="top" textRotation="255" wrapText="1"/>
    </xf>
    <xf numFmtId="0" fontId="4" fillId="0" borderId="50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89" fontId="4" fillId="0" borderId="49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top" textRotation="255"/>
    </xf>
    <xf numFmtId="0" fontId="4" fillId="0" borderId="37" xfId="0" applyFont="1" applyFill="1" applyBorder="1" applyAlignment="1">
      <alignment horizontal="center" vertical="top" textRotation="255"/>
    </xf>
    <xf numFmtId="0" fontId="4" fillId="0" borderId="51" xfId="0" applyFont="1" applyFill="1" applyBorder="1" applyAlignment="1">
      <alignment horizontal="center" vertical="top" textRotation="255"/>
    </xf>
    <xf numFmtId="0" fontId="4" fillId="0" borderId="52" xfId="0" applyFont="1" applyFill="1" applyBorder="1" applyAlignment="1">
      <alignment horizontal="center" vertical="top" textRotation="255"/>
    </xf>
    <xf numFmtId="0" fontId="0" fillId="0" borderId="53" xfId="0" applyFont="1" applyFill="1" applyBorder="1" applyAlignment="1">
      <alignment/>
    </xf>
    <xf numFmtId="189" fontId="4" fillId="0" borderId="54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 textRotation="255"/>
    </xf>
    <xf numFmtId="0" fontId="0" fillId="0" borderId="35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top" textRotation="255"/>
    </xf>
    <xf numFmtId="0" fontId="4" fillId="0" borderId="62" xfId="0" applyFont="1" applyFill="1" applyBorder="1" applyAlignment="1">
      <alignment horizontal="center" vertical="top" textRotation="255"/>
    </xf>
    <xf numFmtId="0" fontId="4" fillId="0" borderId="63" xfId="0" applyFont="1" applyFill="1" applyBorder="1" applyAlignment="1">
      <alignment horizontal="center" vertical="top" textRotation="255"/>
    </xf>
    <xf numFmtId="0" fontId="4" fillId="0" borderId="64" xfId="0" applyFont="1" applyFill="1" applyBorder="1" applyAlignment="1">
      <alignment horizontal="center" vertical="top" textRotation="255"/>
    </xf>
    <xf numFmtId="189" fontId="6" fillId="0" borderId="23" xfId="0" applyNumberFormat="1" applyFont="1" applyFill="1" applyBorder="1" applyAlignment="1">
      <alignment horizontal="right" vertical="center"/>
    </xf>
    <xf numFmtId="189" fontId="6" fillId="0" borderId="65" xfId="0" applyNumberFormat="1" applyFont="1" applyFill="1" applyBorder="1" applyAlignment="1">
      <alignment horizontal="right" vertical="center"/>
    </xf>
    <xf numFmtId="189" fontId="6" fillId="0" borderId="20" xfId="0" applyNumberFormat="1" applyFont="1" applyFill="1" applyBorder="1" applyAlignment="1">
      <alignment horizontal="right" vertical="center"/>
    </xf>
    <xf numFmtId="189" fontId="6" fillId="0" borderId="50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/>
    </xf>
    <xf numFmtId="189" fontId="4" fillId="0" borderId="47" xfId="0" applyNumberFormat="1" applyFont="1" applyFill="1" applyBorder="1" applyAlignment="1">
      <alignment horizontal="right" vertical="center"/>
    </xf>
    <xf numFmtId="189" fontId="4" fillId="0" borderId="70" xfId="0" applyNumberFormat="1" applyFont="1" applyFill="1" applyBorder="1" applyAlignment="1">
      <alignment horizontal="right" vertical="center"/>
    </xf>
    <xf numFmtId="189" fontId="4" fillId="0" borderId="71" xfId="0" applyNumberFormat="1" applyFont="1" applyFill="1" applyBorder="1" applyAlignment="1">
      <alignment horizontal="right" vertical="center"/>
    </xf>
    <xf numFmtId="189" fontId="4" fillId="0" borderId="72" xfId="0" applyNumberFormat="1" applyFont="1" applyFill="1" applyBorder="1" applyAlignment="1">
      <alignment horizontal="right" vertical="center"/>
    </xf>
    <xf numFmtId="189" fontId="4" fillId="0" borderId="73" xfId="0" applyNumberFormat="1" applyFont="1" applyFill="1" applyBorder="1" applyAlignment="1">
      <alignment horizontal="right" vertical="center"/>
    </xf>
    <xf numFmtId="189" fontId="4" fillId="0" borderId="4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ill="1" applyBorder="1" applyAlignment="1">
      <alignment/>
    </xf>
    <xf numFmtId="0" fontId="6" fillId="0" borderId="6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89" fontId="4" fillId="0" borderId="79" xfId="0" applyNumberFormat="1" applyFont="1" applyFill="1" applyBorder="1" applyAlignment="1">
      <alignment horizontal="right" vertical="center"/>
    </xf>
    <xf numFmtId="189" fontId="4" fillId="0" borderId="80" xfId="0" applyNumberFormat="1" applyFont="1" applyFill="1" applyBorder="1" applyAlignment="1">
      <alignment horizontal="right" vertical="center"/>
    </xf>
    <xf numFmtId="189" fontId="4" fillId="0" borderId="81" xfId="0" applyNumberFormat="1" applyFont="1" applyFill="1" applyBorder="1" applyAlignment="1">
      <alignment horizontal="right" vertical="center"/>
    </xf>
    <xf numFmtId="189" fontId="4" fillId="0" borderId="82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41" xfId="0" applyFill="1" applyBorder="1" applyAlignment="1">
      <alignment/>
    </xf>
    <xf numFmtId="189" fontId="6" fillId="0" borderId="47" xfId="0" applyNumberFormat="1" applyFont="1" applyFill="1" applyBorder="1" applyAlignment="1">
      <alignment horizontal="center" vertical="center"/>
    </xf>
    <xf numFmtId="189" fontId="6" fillId="0" borderId="40" xfId="0" applyNumberFormat="1" applyFont="1" applyFill="1" applyBorder="1" applyAlignment="1">
      <alignment horizontal="center" vertical="center"/>
    </xf>
    <xf numFmtId="189" fontId="6" fillId="0" borderId="48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 textRotation="255"/>
    </xf>
    <xf numFmtId="0" fontId="0" fillId="0" borderId="41" xfId="0" applyFont="1" applyFill="1" applyBorder="1" applyAlignment="1">
      <alignment/>
    </xf>
    <xf numFmtId="189" fontId="6" fillId="0" borderId="83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84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85" xfId="0" applyFont="1" applyFill="1" applyBorder="1" applyAlignment="1">
      <alignment horizontal="center" vertical="top" textRotation="255" wrapText="1"/>
    </xf>
    <xf numFmtId="189" fontId="4" fillId="0" borderId="86" xfId="0" applyNumberFormat="1" applyFont="1" applyFill="1" applyBorder="1" applyAlignment="1">
      <alignment horizontal="right" vertical="center"/>
    </xf>
    <xf numFmtId="189" fontId="4" fillId="0" borderId="87" xfId="0" applyNumberFormat="1" applyFont="1" applyFill="1" applyBorder="1" applyAlignment="1">
      <alignment horizontal="right" vertical="center"/>
    </xf>
    <xf numFmtId="189" fontId="4" fillId="0" borderId="88" xfId="0" applyNumberFormat="1" applyFont="1" applyFill="1" applyBorder="1" applyAlignment="1">
      <alignment horizontal="right" vertical="center"/>
    </xf>
    <xf numFmtId="189" fontId="4" fillId="0" borderId="89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top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4" fillId="0" borderId="56" xfId="0" applyFont="1" applyFill="1" applyBorder="1" applyAlignment="1">
      <alignment horizontal="right" vertical="center"/>
    </xf>
    <xf numFmtId="189" fontId="6" fillId="0" borderId="65" xfId="0" applyNumberFormat="1" applyFont="1" applyFill="1" applyBorder="1" applyAlignment="1">
      <alignment horizontal="center" vertical="center"/>
    </xf>
    <xf numFmtId="189" fontId="6" fillId="0" borderId="50" xfId="0" applyNumberFormat="1" applyFont="1" applyFill="1" applyBorder="1" applyAlignment="1">
      <alignment horizontal="center" vertical="center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93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9" fontId="6" fillId="0" borderId="94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65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189" fontId="4" fillId="0" borderId="95" xfId="0" applyNumberFormat="1" applyFont="1" applyFill="1" applyBorder="1" applyAlignment="1">
      <alignment horizontal="right" vertical="center"/>
    </xf>
    <xf numFmtId="189" fontId="4" fillId="0" borderId="9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97" xfId="0" applyFont="1" applyFill="1" applyBorder="1" applyAlignment="1">
      <alignment horizontal="center" vertical="top" textRotation="255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4" fillId="0" borderId="94" xfId="0" applyFont="1" applyFill="1" applyBorder="1" applyAlignment="1">
      <alignment horizontal="center" vertical="top" textRotation="255" wrapText="1"/>
    </xf>
    <xf numFmtId="0" fontId="4" fillId="0" borderId="98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84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0" fontId="0" fillId="0" borderId="50" xfId="0" applyFill="1" applyBorder="1" applyAlignment="1">
      <alignment vertical="center"/>
    </xf>
    <xf numFmtId="189" fontId="4" fillId="0" borderId="6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top" textRotation="255"/>
    </xf>
    <xf numFmtId="0" fontId="0" fillId="0" borderId="102" xfId="0" applyFont="1" applyFill="1" applyBorder="1" applyAlignment="1">
      <alignment/>
    </xf>
    <xf numFmtId="0" fontId="4" fillId="0" borderId="103" xfId="0" applyFont="1" applyFill="1" applyBorder="1" applyAlignment="1">
      <alignment horizontal="center" vertical="top" textRotation="255"/>
    </xf>
    <xf numFmtId="0" fontId="4" fillId="0" borderId="104" xfId="0" applyFont="1" applyFill="1" applyBorder="1" applyAlignment="1">
      <alignment horizontal="center" vertical="top" textRotation="255"/>
    </xf>
    <xf numFmtId="0" fontId="4" fillId="0" borderId="30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11" fillId="0" borderId="106" xfId="0" applyFont="1" applyFill="1" applyBorder="1" applyAlignment="1">
      <alignment horizontal="center" vertical="top" textRotation="255" wrapText="1"/>
    </xf>
    <xf numFmtId="0" fontId="13" fillId="0" borderId="107" xfId="0" applyFont="1" applyFill="1" applyBorder="1" applyAlignment="1">
      <alignment horizontal="center" vertical="top" textRotation="255"/>
    </xf>
    <xf numFmtId="0" fontId="13" fillId="0" borderId="108" xfId="0" applyFont="1" applyFill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2" customWidth="1"/>
    <col min="2" max="16384" width="5.625" style="12" customWidth="1"/>
  </cols>
  <sheetData>
    <row r="6" spans="2:16" ht="19.5" customHeight="1">
      <c r="B6" s="155" t="s">
        <v>0</v>
      </c>
      <c r="C6" s="156"/>
      <c r="D6" s="160" t="s">
        <v>226</v>
      </c>
      <c r="E6" s="161"/>
      <c r="F6" s="161"/>
      <c r="G6" s="161"/>
      <c r="H6" s="161"/>
      <c r="I6" s="161"/>
      <c r="J6" s="161"/>
      <c r="K6" s="161"/>
      <c r="L6" s="161"/>
      <c r="M6" s="161"/>
      <c r="N6" s="11"/>
      <c r="O6" s="11"/>
      <c r="P6" s="11"/>
    </row>
    <row r="7" spans="2:16" ht="19.5" customHeight="1">
      <c r="B7" s="156"/>
      <c r="C7" s="156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1"/>
      <c r="O7" s="11"/>
      <c r="P7" s="11"/>
    </row>
    <row r="8" ht="19.5" customHeight="1">
      <c r="D8" s="13"/>
    </row>
    <row r="9" ht="19.5" customHeight="1">
      <c r="D9" s="13"/>
    </row>
    <row r="11" spans="4:16" ht="19.5" customHeight="1">
      <c r="D11" s="159" t="s">
        <v>414</v>
      </c>
      <c r="E11" s="156"/>
      <c r="F11" s="157" t="s">
        <v>20</v>
      </c>
      <c r="G11" s="158"/>
      <c r="H11" s="158"/>
      <c r="I11" s="158"/>
      <c r="J11" s="11"/>
      <c r="K11" s="11"/>
      <c r="L11" s="11"/>
      <c r="M11" s="11"/>
      <c r="N11" s="11"/>
      <c r="O11" s="11"/>
      <c r="P11" s="11"/>
    </row>
    <row r="12" spans="4:16" ht="19.5" customHeight="1">
      <c r="D12" s="159" t="s">
        <v>415</v>
      </c>
      <c r="E12" s="156"/>
      <c r="F12" s="157" t="s">
        <v>21</v>
      </c>
      <c r="G12" s="158"/>
      <c r="H12" s="158"/>
      <c r="I12" s="158"/>
      <c r="J12" s="11"/>
      <c r="K12" s="11"/>
      <c r="L12" s="11"/>
      <c r="M12" s="11"/>
      <c r="N12" s="11"/>
      <c r="O12" s="11"/>
      <c r="P12" s="11"/>
    </row>
    <row r="13" spans="4:16" ht="19.5" customHeight="1">
      <c r="D13" s="159" t="s">
        <v>416</v>
      </c>
      <c r="E13" s="156"/>
      <c r="F13" s="157" t="s">
        <v>22</v>
      </c>
      <c r="G13" s="158"/>
      <c r="H13" s="158"/>
      <c r="I13" s="158"/>
      <c r="J13" s="158"/>
      <c r="K13" s="11"/>
      <c r="L13" s="11"/>
      <c r="M13" s="11"/>
      <c r="N13" s="11"/>
      <c r="O13" s="11"/>
      <c r="P13" s="11"/>
    </row>
    <row r="14" spans="4:16" ht="19.5" customHeight="1">
      <c r="D14" s="159" t="s">
        <v>417</v>
      </c>
      <c r="E14" s="156"/>
      <c r="F14" s="157" t="s">
        <v>23</v>
      </c>
      <c r="G14" s="158"/>
      <c r="H14" s="158"/>
      <c r="I14" s="158"/>
      <c r="J14" s="11"/>
      <c r="K14" s="11"/>
      <c r="L14" s="11"/>
      <c r="M14" s="11"/>
      <c r="N14" s="11"/>
      <c r="O14" s="11"/>
      <c r="P14" s="11"/>
    </row>
    <row r="15" spans="4:16" ht="19.5" customHeight="1">
      <c r="D15" s="159" t="s">
        <v>418</v>
      </c>
      <c r="E15" s="156"/>
      <c r="F15" s="157" t="s">
        <v>24</v>
      </c>
      <c r="G15" s="158"/>
      <c r="H15" s="158"/>
      <c r="I15" s="158"/>
      <c r="J15" s="11"/>
      <c r="K15" s="11"/>
      <c r="L15" s="11"/>
      <c r="M15" s="11"/>
      <c r="N15" s="11"/>
      <c r="O15" s="11"/>
      <c r="P15" s="11"/>
    </row>
    <row r="16" spans="4:16" ht="19.5" customHeight="1">
      <c r="D16" s="159" t="s">
        <v>419</v>
      </c>
      <c r="E16" s="156"/>
      <c r="F16" s="157" t="s">
        <v>25</v>
      </c>
      <c r="G16" s="158"/>
      <c r="H16" s="158"/>
      <c r="I16" s="158"/>
      <c r="J16" s="158"/>
      <c r="K16" s="11"/>
      <c r="L16" s="11"/>
      <c r="M16" s="11"/>
      <c r="N16" s="11"/>
      <c r="O16" s="11"/>
      <c r="P16" s="11"/>
    </row>
    <row r="17" spans="4:16" ht="19.5" customHeight="1">
      <c r="D17" s="159" t="s">
        <v>420</v>
      </c>
      <c r="E17" s="156"/>
      <c r="F17" s="157" t="s">
        <v>411</v>
      </c>
      <c r="G17" s="158"/>
      <c r="H17" s="158"/>
      <c r="I17" s="158"/>
      <c r="J17" s="158"/>
      <c r="K17" s="11"/>
      <c r="L17" s="11"/>
      <c r="M17" s="11"/>
      <c r="N17" s="11"/>
      <c r="O17" s="11"/>
      <c r="P17" s="11"/>
    </row>
    <row r="18" spans="4:16" ht="19.5" customHeight="1">
      <c r="D18" s="159" t="s">
        <v>421</v>
      </c>
      <c r="E18" s="156"/>
      <c r="F18" s="157" t="s">
        <v>26</v>
      </c>
      <c r="G18" s="158"/>
      <c r="H18" s="158"/>
      <c r="I18" s="158"/>
      <c r="J18" s="11"/>
      <c r="K18" s="11"/>
      <c r="L18" s="11"/>
      <c r="M18" s="11"/>
      <c r="N18" s="11"/>
      <c r="O18" s="11"/>
      <c r="P18" s="11"/>
    </row>
    <row r="19" spans="4:16" ht="19.5" customHeight="1">
      <c r="D19" s="159" t="s">
        <v>422</v>
      </c>
      <c r="E19" s="156"/>
      <c r="F19" s="157" t="s">
        <v>32</v>
      </c>
      <c r="G19" s="158"/>
      <c r="H19" s="158"/>
      <c r="I19" s="158"/>
      <c r="J19" s="11"/>
      <c r="K19" s="11"/>
      <c r="L19" s="11"/>
      <c r="M19" s="11"/>
      <c r="N19" s="11"/>
      <c r="O19" s="11"/>
      <c r="P19" s="11"/>
    </row>
    <row r="20" spans="4:16" ht="19.5" customHeight="1">
      <c r="D20" s="159" t="s">
        <v>423</v>
      </c>
      <c r="E20" s="156"/>
      <c r="F20" s="157" t="s">
        <v>27</v>
      </c>
      <c r="G20" s="158"/>
      <c r="H20" s="158"/>
      <c r="I20" s="158"/>
      <c r="J20" s="158"/>
      <c r="K20" s="158"/>
      <c r="L20" s="158"/>
      <c r="M20" s="11"/>
      <c r="N20" s="11"/>
      <c r="O20" s="11"/>
      <c r="P20" s="11"/>
    </row>
    <row r="21" spans="4:16" ht="19.5" customHeight="1">
      <c r="D21" s="159" t="s">
        <v>424</v>
      </c>
      <c r="E21" s="156"/>
      <c r="F21" s="157" t="s">
        <v>28</v>
      </c>
      <c r="G21" s="158"/>
      <c r="H21" s="158"/>
      <c r="I21" s="158"/>
      <c r="J21" s="158"/>
      <c r="K21" s="158"/>
      <c r="L21" s="11"/>
      <c r="M21" s="11"/>
      <c r="N21" s="11"/>
      <c r="O21" s="11"/>
      <c r="P21" s="11"/>
    </row>
    <row r="22" spans="4:15" ht="19.5" customHeight="1">
      <c r="D22" s="159" t="s">
        <v>425</v>
      </c>
      <c r="E22" s="156"/>
      <c r="F22" s="157" t="s">
        <v>29</v>
      </c>
      <c r="G22" s="158"/>
      <c r="H22" s="158"/>
      <c r="I22" s="158"/>
      <c r="J22" s="158"/>
      <c r="K22" s="158"/>
      <c r="L22" s="11"/>
      <c r="M22" s="11"/>
      <c r="N22" s="11"/>
      <c r="O22" s="11"/>
    </row>
    <row r="23" spans="4:15" ht="19.5" customHeight="1">
      <c r="D23" s="159" t="s">
        <v>426</v>
      </c>
      <c r="E23" s="156"/>
      <c r="F23" s="157" t="s">
        <v>30</v>
      </c>
      <c r="G23" s="158"/>
      <c r="H23" s="158"/>
      <c r="I23" s="158"/>
      <c r="J23" s="11"/>
      <c r="K23" s="11"/>
      <c r="L23" s="11"/>
      <c r="M23" s="11"/>
      <c r="N23" s="11"/>
      <c r="O23" s="11"/>
    </row>
    <row r="24" spans="4:15" ht="19.5" customHeight="1">
      <c r="D24" s="159" t="s">
        <v>427</v>
      </c>
      <c r="E24" s="156"/>
      <c r="F24" s="157" t="s">
        <v>31</v>
      </c>
      <c r="G24" s="158"/>
      <c r="H24" s="158"/>
      <c r="I24" s="158"/>
      <c r="J24" s="158"/>
      <c r="K24" s="158"/>
      <c r="L24" s="158"/>
      <c r="M24" s="158"/>
      <c r="N24" s="11"/>
      <c r="O24" s="11"/>
    </row>
    <row r="25" spans="4:15" ht="19.5" customHeight="1">
      <c r="D25" s="159" t="s">
        <v>428</v>
      </c>
      <c r="E25" s="156"/>
      <c r="F25" s="157" t="s">
        <v>453</v>
      </c>
      <c r="G25" s="157"/>
      <c r="H25" s="157"/>
      <c r="I25" s="157"/>
      <c r="J25" s="157"/>
      <c r="K25" s="157"/>
      <c r="L25" s="157"/>
      <c r="M25" s="157"/>
      <c r="N25" s="157"/>
      <c r="O25" s="157"/>
    </row>
    <row r="26" spans="4:15" ht="19.5" customHeight="1">
      <c r="D26" s="159" t="s">
        <v>429</v>
      </c>
      <c r="E26" s="156"/>
      <c r="F26" s="157" t="s">
        <v>501</v>
      </c>
      <c r="G26" s="158"/>
      <c r="H26" s="158"/>
      <c r="I26" s="158"/>
      <c r="J26" s="11"/>
      <c r="K26" s="11"/>
      <c r="L26" s="11"/>
      <c r="M26" s="11"/>
      <c r="N26" s="11"/>
      <c r="O26" s="11"/>
    </row>
    <row r="27" spans="4:15" ht="19.5" customHeight="1">
      <c r="D27" s="159" t="s">
        <v>430</v>
      </c>
      <c r="E27" s="156"/>
      <c r="F27" s="157" t="s">
        <v>502</v>
      </c>
      <c r="G27" s="158"/>
      <c r="H27" s="158"/>
      <c r="I27" s="158"/>
      <c r="J27" s="11"/>
      <c r="K27" s="11"/>
      <c r="L27" s="11"/>
      <c r="M27" s="11"/>
      <c r="N27" s="11"/>
      <c r="O27" s="11"/>
    </row>
    <row r="28" spans="4:15" ht="19.5" customHeight="1">
      <c r="D28" s="159" t="s">
        <v>431</v>
      </c>
      <c r="E28" s="156"/>
      <c r="F28" s="157" t="s">
        <v>19</v>
      </c>
      <c r="G28" s="158"/>
      <c r="H28" s="158"/>
      <c r="I28" s="158"/>
      <c r="J28" s="158"/>
      <c r="K28" s="11"/>
      <c r="L28" s="11"/>
      <c r="M28" s="11"/>
      <c r="N28" s="11"/>
      <c r="O28" s="11"/>
    </row>
    <row r="29" spans="4:15" ht="19.5" customHeight="1">
      <c r="D29" s="159" t="s">
        <v>432</v>
      </c>
      <c r="E29" s="156"/>
      <c r="F29" s="157" t="s">
        <v>449</v>
      </c>
      <c r="G29" s="158"/>
      <c r="H29" s="158"/>
      <c r="I29" s="158"/>
      <c r="J29" s="158"/>
      <c r="K29" s="158"/>
      <c r="L29" s="158"/>
      <c r="M29" s="158"/>
      <c r="N29" s="158"/>
      <c r="O29" s="11"/>
    </row>
    <row r="30" spans="4:7" ht="19.5" customHeight="1">
      <c r="D30" s="13"/>
      <c r="G30" s="1"/>
    </row>
    <row r="31" spans="4:7" ht="19.5" customHeight="1">
      <c r="D31" s="13"/>
      <c r="G31" s="1"/>
    </row>
    <row r="32" spans="4:7" ht="19.5" customHeight="1">
      <c r="D32" s="13"/>
      <c r="G32" s="1"/>
    </row>
    <row r="33" spans="4:7" ht="19.5" customHeight="1">
      <c r="D33" s="13"/>
      <c r="G33" s="1"/>
    </row>
    <row r="34" spans="4:7" ht="19.5" customHeight="1">
      <c r="D34" s="13"/>
      <c r="G34" s="1"/>
    </row>
    <row r="35" spans="1:56" ht="19.5" customHeight="1">
      <c r="A35" s="87"/>
      <c r="B35" s="87"/>
      <c r="C35" s="87"/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</sheetData>
  <sheetProtection/>
  <mergeCells count="40"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80" zoomScaleNormal="80" zoomScalePageLayoutView="0" workbookViewId="0" topLeftCell="A1">
      <selection activeCell="A1" sqref="A1:V1"/>
    </sheetView>
  </sheetViews>
  <sheetFormatPr defaultColWidth="7.375" defaultRowHeight="24.75" customHeight="1"/>
  <cols>
    <col min="1" max="1" width="7.375" style="43" customWidth="1"/>
    <col min="2" max="22" width="6.375" style="43" customWidth="1"/>
    <col min="23" max="16384" width="7.375" style="43" customWidth="1"/>
  </cols>
  <sheetData>
    <row r="1" spans="1:22" ht="24.75" customHeight="1">
      <c r="A1" s="235" t="s">
        <v>447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4" ht="24.75" customHeight="1" thickBot="1">
      <c r="A2" s="195" t="s">
        <v>33</v>
      </c>
      <c r="B2" s="195"/>
      <c r="C2" s="195"/>
      <c r="D2" s="195"/>
      <c r="E2" s="15"/>
      <c r="F2" s="15"/>
      <c r="G2" s="15"/>
      <c r="H2" s="15"/>
      <c r="I2" s="15"/>
      <c r="J2" s="15"/>
      <c r="K2" s="15"/>
      <c r="L2" s="15"/>
      <c r="M2" s="15"/>
      <c r="N2" s="15"/>
      <c r="O2" s="67"/>
      <c r="P2" s="67"/>
      <c r="Q2" s="67"/>
      <c r="R2" s="15"/>
      <c r="S2" s="338" t="s">
        <v>534</v>
      </c>
      <c r="T2" s="338"/>
      <c r="U2" s="338"/>
      <c r="V2" s="338"/>
      <c r="W2" s="15"/>
      <c r="X2" s="15"/>
    </row>
    <row r="3" spans="1:25" ht="24.75" customHeight="1">
      <c r="A3" s="483" t="s">
        <v>34</v>
      </c>
      <c r="B3" s="483"/>
      <c r="C3" s="483"/>
      <c r="D3" s="582"/>
      <c r="E3" s="586" t="s">
        <v>35</v>
      </c>
      <c r="F3" s="587"/>
      <c r="G3" s="592" t="s">
        <v>36</v>
      </c>
      <c r="H3" s="278" t="s">
        <v>392</v>
      </c>
      <c r="I3" s="418"/>
      <c r="J3" s="418"/>
      <c r="K3" s="418"/>
      <c r="L3" s="418"/>
      <c r="M3" s="418"/>
      <c r="N3" s="611"/>
      <c r="O3" s="482" t="s">
        <v>393</v>
      </c>
      <c r="P3" s="483"/>
      <c r="Q3" s="483"/>
      <c r="R3" s="483"/>
      <c r="S3" s="483"/>
      <c r="T3" s="483"/>
      <c r="U3" s="483"/>
      <c r="V3" s="483"/>
      <c r="W3" s="15"/>
      <c r="X3" s="15"/>
      <c r="Y3" s="15"/>
    </row>
    <row r="4" spans="1:24" ht="24.75" customHeight="1" thickBot="1">
      <c r="A4" s="583"/>
      <c r="B4" s="583"/>
      <c r="C4" s="583"/>
      <c r="D4" s="584"/>
      <c r="E4" s="588"/>
      <c r="F4" s="589"/>
      <c r="G4" s="593"/>
      <c r="H4" s="281"/>
      <c r="I4" s="384"/>
      <c r="J4" s="384"/>
      <c r="K4" s="384"/>
      <c r="L4" s="384"/>
      <c r="M4" s="384"/>
      <c r="N4" s="612"/>
      <c r="O4" s="484"/>
      <c r="P4" s="485"/>
      <c r="Q4" s="485"/>
      <c r="R4" s="485"/>
      <c r="S4" s="485"/>
      <c r="T4" s="485"/>
      <c r="U4" s="485"/>
      <c r="V4" s="485"/>
      <c r="W4" s="15"/>
      <c r="X4" s="15"/>
    </row>
    <row r="5" spans="1:24" ht="24.75" customHeight="1">
      <c r="A5" s="583"/>
      <c r="B5" s="583"/>
      <c r="C5" s="583"/>
      <c r="D5" s="584"/>
      <c r="E5" s="588"/>
      <c r="F5" s="589"/>
      <c r="G5" s="593"/>
      <c r="H5" s="71"/>
      <c r="I5" s="72"/>
      <c r="J5" s="72"/>
      <c r="K5" s="72"/>
      <c r="L5" s="72"/>
      <c r="M5" s="72"/>
      <c r="N5" s="73"/>
      <c r="O5" s="486" t="s">
        <v>394</v>
      </c>
      <c r="P5" s="487"/>
      <c r="Q5" s="486" t="s">
        <v>395</v>
      </c>
      <c r="R5" s="490"/>
      <c r="S5" s="182" t="s">
        <v>37</v>
      </c>
      <c r="T5" s="231"/>
      <c r="U5" s="231"/>
      <c r="V5" s="231"/>
      <c r="W5" s="15"/>
      <c r="X5" s="15"/>
    </row>
    <row r="6" spans="1:24" ht="12.75" customHeight="1">
      <c r="A6" s="583"/>
      <c r="B6" s="583"/>
      <c r="C6" s="583"/>
      <c r="D6" s="584"/>
      <c r="E6" s="588"/>
      <c r="F6" s="589"/>
      <c r="G6" s="593"/>
      <c r="H6" s="68"/>
      <c r="I6" s="74"/>
      <c r="J6" s="74"/>
      <c r="K6" s="74"/>
      <c r="L6" s="74"/>
      <c r="M6" s="74"/>
      <c r="N6" s="69"/>
      <c r="O6" s="486"/>
      <c r="P6" s="487"/>
      <c r="Q6" s="486"/>
      <c r="R6" s="490"/>
      <c r="S6" s="597" t="s">
        <v>396</v>
      </c>
      <c r="T6" s="598"/>
      <c r="U6" s="601" t="s">
        <v>397</v>
      </c>
      <c r="V6" s="602"/>
      <c r="W6" s="15"/>
      <c r="X6" s="15"/>
    </row>
    <row r="7" spans="1:24" ht="24.75" customHeight="1">
      <c r="A7" s="583"/>
      <c r="B7" s="583"/>
      <c r="C7" s="583"/>
      <c r="D7" s="584"/>
      <c r="E7" s="588"/>
      <c r="F7" s="589"/>
      <c r="G7" s="593"/>
      <c r="H7" s="597" t="s">
        <v>398</v>
      </c>
      <c r="I7" s="562" t="s">
        <v>399</v>
      </c>
      <c r="J7" s="562" t="s">
        <v>3</v>
      </c>
      <c r="K7" s="562" t="s">
        <v>4</v>
      </c>
      <c r="L7" s="562" t="s">
        <v>5</v>
      </c>
      <c r="M7" s="562" t="s">
        <v>6</v>
      </c>
      <c r="N7" s="487" t="s">
        <v>7</v>
      </c>
      <c r="O7" s="486"/>
      <c r="P7" s="487"/>
      <c r="Q7" s="486"/>
      <c r="R7" s="490"/>
      <c r="S7" s="597"/>
      <c r="T7" s="598"/>
      <c r="U7" s="601"/>
      <c r="V7" s="602"/>
      <c r="W7" s="15"/>
      <c r="X7" s="15"/>
    </row>
    <row r="8" spans="1:24" ht="24.75" customHeight="1">
      <c r="A8" s="583"/>
      <c r="B8" s="583"/>
      <c r="C8" s="583"/>
      <c r="D8" s="584"/>
      <c r="E8" s="588"/>
      <c r="F8" s="589"/>
      <c r="G8" s="593"/>
      <c r="H8" s="597"/>
      <c r="I8" s="562"/>
      <c r="J8" s="562"/>
      <c r="K8" s="562"/>
      <c r="L8" s="562"/>
      <c r="M8" s="562"/>
      <c r="N8" s="487"/>
      <c r="O8" s="486"/>
      <c r="P8" s="487"/>
      <c r="Q8" s="486"/>
      <c r="R8" s="490"/>
      <c r="S8" s="597"/>
      <c r="T8" s="598"/>
      <c r="U8" s="601"/>
      <c r="V8" s="602"/>
      <c r="W8" s="15"/>
      <c r="X8" s="15"/>
    </row>
    <row r="9" spans="1:24" ht="24.75" customHeight="1">
      <c r="A9" s="583"/>
      <c r="B9" s="583"/>
      <c r="C9" s="583"/>
      <c r="D9" s="584"/>
      <c r="E9" s="588"/>
      <c r="F9" s="589"/>
      <c r="G9" s="593"/>
      <c r="H9" s="597"/>
      <c r="I9" s="562"/>
      <c r="J9" s="562"/>
      <c r="K9" s="562"/>
      <c r="L9" s="562"/>
      <c r="M9" s="562"/>
      <c r="N9" s="487"/>
      <c r="O9" s="486"/>
      <c r="P9" s="487"/>
      <c r="Q9" s="486"/>
      <c r="R9" s="490"/>
      <c r="S9" s="597"/>
      <c r="T9" s="598"/>
      <c r="U9" s="601"/>
      <c r="V9" s="602"/>
      <c r="W9" s="15"/>
      <c r="X9" s="15"/>
    </row>
    <row r="10" spans="1:24" ht="32.25" customHeight="1" thickBot="1">
      <c r="A10" s="485"/>
      <c r="B10" s="485"/>
      <c r="C10" s="485"/>
      <c r="D10" s="585"/>
      <c r="E10" s="590"/>
      <c r="F10" s="591"/>
      <c r="G10" s="594"/>
      <c r="H10" s="599"/>
      <c r="I10" s="563"/>
      <c r="J10" s="563"/>
      <c r="K10" s="563"/>
      <c r="L10" s="563"/>
      <c r="M10" s="563"/>
      <c r="N10" s="489"/>
      <c r="O10" s="486"/>
      <c r="P10" s="487"/>
      <c r="Q10" s="486"/>
      <c r="R10" s="490"/>
      <c r="S10" s="597"/>
      <c r="T10" s="598"/>
      <c r="U10" s="601"/>
      <c r="V10" s="602"/>
      <c r="W10" s="15"/>
      <c r="X10" s="15"/>
    </row>
    <row r="11" spans="1:24" ht="24.75" customHeight="1">
      <c r="A11" s="418" t="s">
        <v>38</v>
      </c>
      <c r="B11" s="418"/>
      <c r="C11" s="418"/>
      <c r="D11" s="295"/>
      <c r="E11" s="564">
        <v>33527</v>
      </c>
      <c r="F11" s="565"/>
      <c r="G11" s="529">
        <v>5605</v>
      </c>
      <c r="H11" s="478">
        <v>947</v>
      </c>
      <c r="I11" s="478">
        <v>538</v>
      </c>
      <c r="J11" s="478">
        <v>1128</v>
      </c>
      <c r="K11" s="478">
        <v>923</v>
      </c>
      <c r="L11" s="478">
        <v>832</v>
      </c>
      <c r="M11" s="478">
        <v>691</v>
      </c>
      <c r="N11" s="606">
        <v>546</v>
      </c>
      <c r="O11" s="486"/>
      <c r="P11" s="487"/>
      <c r="Q11" s="486"/>
      <c r="R11" s="490"/>
      <c r="S11" s="597"/>
      <c r="T11" s="598"/>
      <c r="U11" s="601"/>
      <c r="V11" s="602"/>
      <c r="W11" s="15"/>
      <c r="X11" s="15"/>
    </row>
    <row r="12" spans="1:24" ht="24.75" customHeight="1">
      <c r="A12" s="435"/>
      <c r="B12" s="435"/>
      <c r="C12" s="435"/>
      <c r="D12" s="571"/>
      <c r="E12" s="566"/>
      <c r="F12" s="567"/>
      <c r="G12" s="494"/>
      <c r="H12" s="479"/>
      <c r="I12" s="479"/>
      <c r="J12" s="479"/>
      <c r="K12" s="479"/>
      <c r="L12" s="479"/>
      <c r="M12" s="479"/>
      <c r="N12" s="607"/>
      <c r="O12" s="486"/>
      <c r="P12" s="487"/>
      <c r="Q12" s="486"/>
      <c r="R12" s="490"/>
      <c r="S12" s="597"/>
      <c r="T12" s="598"/>
      <c r="U12" s="601"/>
      <c r="V12" s="602"/>
      <c r="W12" s="15"/>
      <c r="X12" s="15"/>
    </row>
    <row r="13" spans="1:24" ht="24.75" customHeight="1">
      <c r="A13" s="568" t="s">
        <v>39</v>
      </c>
      <c r="B13" s="258" t="s">
        <v>40</v>
      </c>
      <c r="C13" s="550"/>
      <c r="D13" s="551"/>
      <c r="E13" s="530">
        <v>16764</v>
      </c>
      <c r="F13" s="531"/>
      <c r="G13" s="494">
        <v>753</v>
      </c>
      <c r="H13" s="492">
        <v>134</v>
      </c>
      <c r="I13" s="492">
        <v>74</v>
      </c>
      <c r="J13" s="492">
        <v>156</v>
      </c>
      <c r="K13" s="492">
        <v>135</v>
      </c>
      <c r="L13" s="492">
        <v>108</v>
      </c>
      <c r="M13" s="492">
        <v>89</v>
      </c>
      <c r="N13" s="480">
        <v>57</v>
      </c>
      <c r="O13" s="486"/>
      <c r="P13" s="487"/>
      <c r="Q13" s="486"/>
      <c r="R13" s="490"/>
      <c r="S13" s="597"/>
      <c r="T13" s="598"/>
      <c r="U13" s="601"/>
      <c r="V13" s="602"/>
      <c r="W13" s="15"/>
      <c r="X13" s="15"/>
    </row>
    <row r="14" spans="1:24" ht="24.75" customHeight="1">
      <c r="A14" s="569"/>
      <c r="B14" s="572" t="s">
        <v>41</v>
      </c>
      <c r="C14" s="573"/>
      <c r="D14" s="574"/>
      <c r="E14" s="595"/>
      <c r="F14" s="596"/>
      <c r="G14" s="494"/>
      <c r="H14" s="371"/>
      <c r="I14" s="371"/>
      <c r="J14" s="371"/>
      <c r="K14" s="371"/>
      <c r="L14" s="371"/>
      <c r="M14" s="371"/>
      <c r="N14" s="481"/>
      <c r="O14" s="486"/>
      <c r="P14" s="487"/>
      <c r="Q14" s="486"/>
      <c r="R14" s="490"/>
      <c r="S14" s="597"/>
      <c r="T14" s="598"/>
      <c r="U14" s="601"/>
      <c r="V14" s="602"/>
      <c r="W14" s="15"/>
      <c r="X14" s="15"/>
    </row>
    <row r="15" spans="1:24" ht="24.75" customHeight="1">
      <c r="A15" s="569"/>
      <c r="B15" s="538" t="s">
        <v>42</v>
      </c>
      <c r="C15" s="539"/>
      <c r="D15" s="540"/>
      <c r="E15" s="530">
        <v>16763</v>
      </c>
      <c r="F15" s="531"/>
      <c r="G15" s="494">
        <v>4852</v>
      </c>
      <c r="H15" s="492">
        <v>813</v>
      </c>
      <c r="I15" s="492">
        <v>464</v>
      </c>
      <c r="J15" s="492">
        <v>972</v>
      </c>
      <c r="K15" s="492">
        <v>788</v>
      </c>
      <c r="L15" s="492">
        <v>724</v>
      </c>
      <c r="M15" s="492">
        <v>602</v>
      </c>
      <c r="N15" s="480">
        <v>489</v>
      </c>
      <c r="O15" s="486"/>
      <c r="P15" s="487"/>
      <c r="Q15" s="486"/>
      <c r="R15" s="490"/>
      <c r="S15" s="597"/>
      <c r="T15" s="598"/>
      <c r="U15" s="601"/>
      <c r="V15" s="602"/>
      <c r="W15" s="15"/>
      <c r="X15" s="15"/>
    </row>
    <row r="16" spans="1:24" ht="24.75" customHeight="1">
      <c r="A16" s="570"/>
      <c r="B16" s="541"/>
      <c r="C16" s="542"/>
      <c r="D16" s="543"/>
      <c r="E16" s="532"/>
      <c r="F16" s="533"/>
      <c r="G16" s="494"/>
      <c r="H16" s="492"/>
      <c r="I16" s="492"/>
      <c r="J16" s="492"/>
      <c r="K16" s="492"/>
      <c r="L16" s="492"/>
      <c r="M16" s="492"/>
      <c r="N16" s="480"/>
      <c r="O16" s="486"/>
      <c r="P16" s="487"/>
      <c r="Q16" s="486"/>
      <c r="R16" s="490"/>
      <c r="S16" s="597"/>
      <c r="T16" s="598"/>
      <c r="U16" s="601"/>
      <c r="V16" s="602"/>
      <c r="W16" s="15"/>
      <c r="X16" s="15"/>
    </row>
    <row r="17" spans="1:24" ht="24.75" customHeight="1">
      <c r="A17" s="304" t="s">
        <v>43</v>
      </c>
      <c r="B17" s="304"/>
      <c r="C17" s="304"/>
      <c r="D17" s="387"/>
      <c r="E17" s="546"/>
      <c r="F17" s="547"/>
      <c r="G17" s="494">
        <v>139</v>
      </c>
      <c r="H17" s="492">
        <v>10</v>
      </c>
      <c r="I17" s="492">
        <v>12</v>
      </c>
      <c r="J17" s="492">
        <v>29</v>
      </c>
      <c r="K17" s="492">
        <v>38</v>
      </c>
      <c r="L17" s="492">
        <v>24</v>
      </c>
      <c r="M17" s="492">
        <v>12</v>
      </c>
      <c r="N17" s="480">
        <v>14</v>
      </c>
      <c r="O17" s="486"/>
      <c r="P17" s="487"/>
      <c r="Q17" s="486"/>
      <c r="R17" s="490"/>
      <c r="S17" s="597"/>
      <c r="T17" s="598"/>
      <c r="U17" s="601"/>
      <c r="V17" s="602"/>
      <c r="W17" s="15"/>
      <c r="X17" s="15"/>
    </row>
    <row r="18" spans="1:24" ht="24.75" customHeight="1" thickBot="1">
      <c r="A18" s="435"/>
      <c r="B18" s="435"/>
      <c r="C18" s="435"/>
      <c r="D18" s="571"/>
      <c r="E18" s="548"/>
      <c r="F18" s="549"/>
      <c r="G18" s="534"/>
      <c r="H18" s="493"/>
      <c r="I18" s="493"/>
      <c r="J18" s="493"/>
      <c r="K18" s="493"/>
      <c r="L18" s="493"/>
      <c r="M18" s="493"/>
      <c r="N18" s="605"/>
      <c r="O18" s="488"/>
      <c r="P18" s="489"/>
      <c r="Q18" s="488"/>
      <c r="R18" s="491"/>
      <c r="S18" s="599"/>
      <c r="T18" s="600"/>
      <c r="U18" s="603"/>
      <c r="V18" s="604"/>
      <c r="W18" s="15"/>
      <c r="X18" s="15"/>
    </row>
    <row r="19" spans="1:24" ht="24.75" customHeight="1">
      <c r="A19" s="418" t="s">
        <v>8</v>
      </c>
      <c r="B19" s="418"/>
      <c r="C19" s="418"/>
      <c r="D19" s="520"/>
      <c r="E19" s="516">
        <v>33527</v>
      </c>
      <c r="F19" s="517"/>
      <c r="G19" s="529">
        <v>5744</v>
      </c>
      <c r="H19" s="500">
        <v>957</v>
      </c>
      <c r="I19" s="500">
        <v>550</v>
      </c>
      <c r="J19" s="500">
        <v>1157</v>
      </c>
      <c r="K19" s="500">
        <v>961</v>
      </c>
      <c r="L19" s="500">
        <v>856</v>
      </c>
      <c r="M19" s="500">
        <v>703</v>
      </c>
      <c r="N19" s="478">
        <v>560</v>
      </c>
      <c r="O19" s="552">
        <v>1006</v>
      </c>
      <c r="P19" s="576"/>
      <c r="Q19" s="552">
        <v>4738</v>
      </c>
      <c r="R19" s="553"/>
      <c r="S19" s="578">
        <v>3758</v>
      </c>
      <c r="T19" s="579"/>
      <c r="U19" s="558">
        <v>980</v>
      </c>
      <c r="V19" s="559"/>
      <c r="W19" s="15"/>
      <c r="X19" s="15"/>
    </row>
    <row r="20" spans="1:24" ht="24.75" customHeight="1" thickBot="1">
      <c r="A20" s="493"/>
      <c r="B20" s="493"/>
      <c r="C20" s="493"/>
      <c r="D20" s="521"/>
      <c r="E20" s="518"/>
      <c r="F20" s="519"/>
      <c r="G20" s="534"/>
      <c r="H20" s="501"/>
      <c r="I20" s="501"/>
      <c r="J20" s="501"/>
      <c r="K20" s="501"/>
      <c r="L20" s="501"/>
      <c r="M20" s="501"/>
      <c r="N20" s="362"/>
      <c r="O20" s="554"/>
      <c r="P20" s="577"/>
      <c r="Q20" s="554"/>
      <c r="R20" s="555"/>
      <c r="S20" s="580"/>
      <c r="T20" s="581"/>
      <c r="U20" s="560"/>
      <c r="V20" s="561"/>
      <c r="W20" s="15"/>
      <c r="X20" s="15"/>
    </row>
    <row r="21" spans="1:24" ht="24.75" customHeight="1">
      <c r="A21" s="173" t="s">
        <v>535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60"/>
      <c r="M21" s="15"/>
      <c r="N21" s="59"/>
      <c r="O21" s="15"/>
      <c r="P21" s="62"/>
      <c r="Q21" s="175" t="s">
        <v>457</v>
      </c>
      <c r="R21" s="175"/>
      <c r="S21" s="175"/>
      <c r="T21" s="175"/>
      <c r="U21" s="175"/>
      <c r="V21" s="175"/>
      <c r="W21" s="15"/>
      <c r="X21" s="15"/>
    </row>
    <row r="22" spans="1:24" ht="24.75" customHeight="1">
      <c r="A22" s="70"/>
      <c r="B22" s="70"/>
      <c r="C22" s="70"/>
      <c r="D22" s="70"/>
      <c r="E22" s="57"/>
      <c r="F22" s="57"/>
      <c r="G22" s="58"/>
      <c r="H22" s="58"/>
      <c r="I22" s="58"/>
      <c r="J22" s="58"/>
      <c r="K22" s="58"/>
      <c r="L22" s="58"/>
      <c r="M22" s="15"/>
      <c r="N22" s="14"/>
      <c r="O22" s="14"/>
      <c r="P22" s="14"/>
      <c r="Q22" s="522" t="s">
        <v>234</v>
      </c>
      <c r="R22" s="522"/>
      <c r="S22" s="522"/>
      <c r="T22" s="522"/>
      <c r="U22" s="522"/>
      <c r="V22" s="522"/>
      <c r="W22" s="15"/>
      <c r="X22" s="15"/>
    </row>
    <row r="23" spans="1:24" ht="21.75" customHeight="1">
      <c r="A23" s="535" t="s">
        <v>349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.75" customHeight="1">
      <c r="A24" s="535" t="s">
        <v>400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6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1.75" customHeight="1">
      <c r="A25" s="535" t="s">
        <v>401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14"/>
      <c r="N25" s="14"/>
      <c r="O25" s="14"/>
      <c r="P25" s="14"/>
      <c r="Q25" s="14"/>
      <c r="R25" s="15"/>
      <c r="S25" s="15"/>
      <c r="T25" s="15"/>
      <c r="U25" s="15"/>
      <c r="V25" s="15"/>
      <c r="W25" s="15"/>
      <c r="X25" s="15"/>
    </row>
    <row r="26" spans="1:24" ht="24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</row>
    <row r="27" spans="1:24" ht="24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14"/>
      <c r="N27" s="14"/>
      <c r="O27" s="14"/>
      <c r="P27" s="14"/>
      <c r="Q27" s="14"/>
      <c r="R27" s="15"/>
      <c r="S27" s="15"/>
      <c r="T27" s="15"/>
      <c r="U27" s="15"/>
      <c r="V27" s="15"/>
      <c r="W27" s="15"/>
      <c r="X27" s="15"/>
    </row>
    <row r="28" spans="1:24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4.75" customHeight="1">
      <c r="A29" s="235" t="s">
        <v>448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15"/>
      <c r="X29" s="15"/>
    </row>
    <row r="30" spans="1:24" ht="24.75" customHeight="1" thickBot="1">
      <c r="A30" s="195" t="s">
        <v>287</v>
      </c>
      <c r="B30" s="195"/>
      <c r="C30" s="195"/>
      <c r="D30" s="195"/>
      <c r="E30" s="85"/>
      <c r="F30" s="85"/>
      <c r="G30" s="85"/>
      <c r="H30" s="85"/>
      <c r="I30" s="85"/>
      <c r="J30" s="85"/>
      <c r="K30" s="85"/>
      <c r="L30" s="85"/>
      <c r="M30" s="15"/>
      <c r="N30" s="76"/>
      <c r="O30" s="76"/>
      <c r="P30" s="76"/>
      <c r="Q30" s="76"/>
      <c r="R30" s="15"/>
      <c r="S30" s="575" t="s">
        <v>536</v>
      </c>
      <c r="T30" s="575"/>
      <c r="U30" s="575"/>
      <c r="V30" s="575"/>
      <c r="W30" s="15"/>
      <c r="X30" s="15"/>
    </row>
    <row r="31" spans="1:25" ht="24.75" customHeight="1">
      <c r="A31" s="608" t="s">
        <v>45</v>
      </c>
      <c r="B31" s="418" t="s">
        <v>537</v>
      </c>
      <c r="C31" s="418"/>
      <c r="D31" s="418"/>
      <c r="E31" s="418"/>
      <c r="F31" s="418"/>
      <c r="G31" s="418"/>
      <c r="H31" s="418"/>
      <c r="I31" s="418"/>
      <c r="J31" s="418"/>
      <c r="K31" s="418"/>
      <c r="L31" s="536"/>
      <c r="M31" s="75"/>
      <c r="N31" s="523" t="s">
        <v>378</v>
      </c>
      <c r="O31" s="524"/>
      <c r="P31" s="524"/>
      <c r="Q31" s="524"/>
      <c r="R31" s="524"/>
      <c r="S31" s="524"/>
      <c r="T31" s="523" t="s">
        <v>379</v>
      </c>
      <c r="U31" s="524"/>
      <c r="V31" s="524"/>
      <c r="W31" s="64"/>
      <c r="X31" s="64"/>
      <c r="Y31" s="15"/>
    </row>
    <row r="32" spans="1:25" ht="24.75" customHeight="1">
      <c r="A32" s="609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537"/>
      <c r="M32" s="64"/>
      <c r="N32" s="613"/>
      <c r="O32" s="238"/>
      <c r="P32" s="238"/>
      <c r="Q32" s="238"/>
      <c r="R32" s="238"/>
      <c r="S32" s="238"/>
      <c r="T32" s="525"/>
      <c r="U32" s="384"/>
      <c r="V32" s="384"/>
      <c r="W32" s="64"/>
      <c r="X32" s="64"/>
      <c r="Y32" s="15"/>
    </row>
    <row r="33" spans="1:24" ht="24.75" customHeight="1">
      <c r="A33" s="609"/>
      <c r="B33" s="556" t="s">
        <v>9</v>
      </c>
      <c r="C33" s="506" t="s">
        <v>10</v>
      </c>
      <c r="D33" s="506" t="s">
        <v>538</v>
      </c>
      <c r="E33" s="506" t="s">
        <v>11</v>
      </c>
      <c r="F33" s="506" t="s">
        <v>12</v>
      </c>
      <c r="G33" s="506" t="s">
        <v>13</v>
      </c>
      <c r="H33" s="506" t="s">
        <v>14</v>
      </c>
      <c r="I33" s="506" t="s">
        <v>288</v>
      </c>
      <c r="J33" s="506" t="s">
        <v>15</v>
      </c>
      <c r="K33" s="506" t="s">
        <v>380</v>
      </c>
      <c r="L33" s="619" t="s">
        <v>412</v>
      </c>
      <c r="M33" s="617" t="s">
        <v>381</v>
      </c>
      <c r="N33" s="512" t="s">
        <v>382</v>
      </c>
      <c r="O33" s="495" t="s">
        <v>383</v>
      </c>
      <c r="P33" s="495" t="s">
        <v>384</v>
      </c>
      <c r="Q33" s="495" t="s">
        <v>385</v>
      </c>
      <c r="R33" s="615" t="s">
        <v>386</v>
      </c>
      <c r="S33" s="622" t="s">
        <v>413</v>
      </c>
      <c r="T33" s="498" t="s">
        <v>16</v>
      </c>
      <c r="U33" s="506" t="s">
        <v>17</v>
      </c>
      <c r="V33" s="619" t="s">
        <v>18</v>
      </c>
      <c r="W33" s="15"/>
      <c r="X33" s="15"/>
    </row>
    <row r="34" spans="1:24" ht="24.75" customHeight="1">
      <c r="A34" s="609"/>
      <c r="B34" s="556"/>
      <c r="C34" s="506"/>
      <c r="D34" s="506"/>
      <c r="E34" s="506"/>
      <c r="F34" s="506"/>
      <c r="G34" s="506"/>
      <c r="H34" s="506"/>
      <c r="I34" s="506"/>
      <c r="J34" s="506"/>
      <c r="K34" s="506"/>
      <c r="L34" s="619"/>
      <c r="M34" s="617"/>
      <c r="N34" s="513"/>
      <c r="O34" s="496"/>
      <c r="P34" s="496"/>
      <c r="Q34" s="496"/>
      <c r="R34" s="615"/>
      <c r="S34" s="623"/>
      <c r="T34" s="498"/>
      <c r="U34" s="506"/>
      <c r="V34" s="619"/>
      <c r="W34" s="15"/>
      <c r="X34" s="15"/>
    </row>
    <row r="35" spans="1:24" ht="24.75" customHeight="1">
      <c r="A35" s="609"/>
      <c r="B35" s="556"/>
      <c r="C35" s="506"/>
      <c r="D35" s="506"/>
      <c r="E35" s="506"/>
      <c r="F35" s="506"/>
      <c r="G35" s="506"/>
      <c r="H35" s="506"/>
      <c r="I35" s="506"/>
      <c r="J35" s="506"/>
      <c r="K35" s="506"/>
      <c r="L35" s="619"/>
      <c r="M35" s="617"/>
      <c r="N35" s="513"/>
      <c r="O35" s="496"/>
      <c r="P35" s="496"/>
      <c r="Q35" s="496"/>
      <c r="R35" s="615"/>
      <c r="S35" s="623"/>
      <c r="T35" s="498"/>
      <c r="U35" s="506"/>
      <c r="V35" s="619"/>
      <c r="W35" s="15"/>
      <c r="X35" s="15"/>
    </row>
    <row r="36" spans="1:24" ht="24.75" customHeight="1">
      <c r="A36" s="609"/>
      <c r="B36" s="556"/>
      <c r="C36" s="506"/>
      <c r="D36" s="506"/>
      <c r="E36" s="506"/>
      <c r="F36" s="506"/>
      <c r="G36" s="506"/>
      <c r="H36" s="506"/>
      <c r="I36" s="506"/>
      <c r="J36" s="506"/>
      <c r="K36" s="506"/>
      <c r="L36" s="619"/>
      <c r="M36" s="617"/>
      <c r="N36" s="513"/>
      <c r="O36" s="496"/>
      <c r="P36" s="496"/>
      <c r="Q36" s="496"/>
      <c r="R36" s="615"/>
      <c r="S36" s="623"/>
      <c r="T36" s="498"/>
      <c r="U36" s="506"/>
      <c r="V36" s="619"/>
      <c r="W36" s="15"/>
      <c r="X36" s="15"/>
    </row>
    <row r="37" spans="1:24" ht="24.75" customHeight="1">
      <c r="A37" s="609"/>
      <c r="B37" s="556"/>
      <c r="C37" s="506"/>
      <c r="D37" s="506"/>
      <c r="E37" s="506"/>
      <c r="F37" s="506"/>
      <c r="G37" s="506"/>
      <c r="H37" s="506"/>
      <c r="I37" s="506"/>
      <c r="J37" s="506"/>
      <c r="K37" s="506"/>
      <c r="L37" s="619"/>
      <c r="M37" s="617"/>
      <c r="N37" s="513"/>
      <c r="O37" s="496"/>
      <c r="P37" s="496"/>
      <c r="Q37" s="496"/>
      <c r="R37" s="615"/>
      <c r="S37" s="623"/>
      <c r="T37" s="498"/>
      <c r="U37" s="506"/>
      <c r="V37" s="619"/>
      <c r="W37" s="15"/>
      <c r="X37" s="15"/>
    </row>
    <row r="38" spans="1:24" ht="24.75" customHeight="1">
      <c r="A38" s="609"/>
      <c r="B38" s="556"/>
      <c r="C38" s="506"/>
      <c r="D38" s="506"/>
      <c r="E38" s="506"/>
      <c r="F38" s="506"/>
      <c r="G38" s="506"/>
      <c r="H38" s="506"/>
      <c r="I38" s="506"/>
      <c r="J38" s="506"/>
      <c r="K38" s="506"/>
      <c r="L38" s="619"/>
      <c r="M38" s="617"/>
      <c r="N38" s="513"/>
      <c r="O38" s="496"/>
      <c r="P38" s="496"/>
      <c r="Q38" s="496"/>
      <c r="R38" s="615"/>
      <c r="S38" s="623"/>
      <c r="T38" s="498"/>
      <c r="U38" s="506"/>
      <c r="V38" s="619"/>
      <c r="W38" s="15"/>
      <c r="X38" s="15"/>
    </row>
    <row r="39" spans="1:24" ht="24.75" customHeight="1">
      <c r="A39" s="609"/>
      <c r="B39" s="556"/>
      <c r="C39" s="506"/>
      <c r="D39" s="506"/>
      <c r="E39" s="506"/>
      <c r="F39" s="506"/>
      <c r="G39" s="506"/>
      <c r="H39" s="506"/>
      <c r="I39" s="506"/>
      <c r="J39" s="506"/>
      <c r="K39" s="506"/>
      <c r="L39" s="619"/>
      <c r="M39" s="617"/>
      <c r="N39" s="513"/>
      <c r="O39" s="496"/>
      <c r="P39" s="496"/>
      <c r="Q39" s="496"/>
      <c r="R39" s="615"/>
      <c r="S39" s="623"/>
      <c r="T39" s="498"/>
      <c r="U39" s="506"/>
      <c r="V39" s="619"/>
      <c r="W39" s="15"/>
      <c r="X39" s="15"/>
    </row>
    <row r="40" spans="1:24" ht="24.75" customHeight="1">
      <c r="A40" s="609"/>
      <c r="B40" s="556"/>
      <c r="C40" s="506"/>
      <c r="D40" s="506"/>
      <c r="E40" s="506"/>
      <c r="F40" s="506"/>
      <c r="G40" s="506"/>
      <c r="H40" s="506"/>
      <c r="I40" s="506"/>
      <c r="J40" s="506"/>
      <c r="K40" s="506"/>
      <c r="L40" s="619"/>
      <c r="M40" s="617"/>
      <c r="N40" s="513"/>
      <c r="O40" s="496"/>
      <c r="P40" s="496"/>
      <c r="Q40" s="496"/>
      <c r="R40" s="615"/>
      <c r="S40" s="623"/>
      <c r="T40" s="498"/>
      <c r="U40" s="506"/>
      <c r="V40" s="619"/>
      <c r="W40" s="15"/>
      <c r="X40" s="15"/>
    </row>
    <row r="41" spans="1:24" ht="24.75" customHeight="1">
      <c r="A41" s="609"/>
      <c r="B41" s="556"/>
      <c r="C41" s="506"/>
      <c r="D41" s="506"/>
      <c r="E41" s="506"/>
      <c r="F41" s="506"/>
      <c r="G41" s="506"/>
      <c r="H41" s="506"/>
      <c r="I41" s="506"/>
      <c r="J41" s="506"/>
      <c r="K41" s="506"/>
      <c r="L41" s="619"/>
      <c r="M41" s="617"/>
      <c r="N41" s="513"/>
      <c r="O41" s="496"/>
      <c r="P41" s="496"/>
      <c r="Q41" s="496"/>
      <c r="R41" s="615"/>
      <c r="S41" s="623"/>
      <c r="T41" s="498"/>
      <c r="U41" s="506"/>
      <c r="V41" s="619"/>
      <c r="W41" s="15"/>
      <c r="X41" s="15"/>
    </row>
    <row r="42" spans="1:24" ht="33.75" customHeight="1" thickBot="1">
      <c r="A42" s="610"/>
      <c r="B42" s="557"/>
      <c r="C42" s="507"/>
      <c r="D42" s="507"/>
      <c r="E42" s="507"/>
      <c r="F42" s="507"/>
      <c r="G42" s="507"/>
      <c r="H42" s="507"/>
      <c r="I42" s="507"/>
      <c r="J42" s="507"/>
      <c r="K42" s="507"/>
      <c r="L42" s="620"/>
      <c r="M42" s="618"/>
      <c r="N42" s="514"/>
      <c r="O42" s="497"/>
      <c r="P42" s="515"/>
      <c r="Q42" s="515"/>
      <c r="R42" s="616"/>
      <c r="S42" s="624"/>
      <c r="T42" s="499"/>
      <c r="U42" s="528"/>
      <c r="V42" s="621"/>
      <c r="W42" s="15"/>
      <c r="X42" s="15"/>
    </row>
    <row r="43" spans="1:25" s="42" customFormat="1" ht="24.75" customHeight="1">
      <c r="A43" s="544">
        <v>468</v>
      </c>
      <c r="B43" s="504">
        <v>49</v>
      </c>
      <c r="C43" s="502">
        <v>3</v>
      </c>
      <c r="D43" s="502">
        <v>10</v>
      </c>
      <c r="E43" s="502">
        <v>51</v>
      </c>
      <c r="F43" s="502">
        <v>190</v>
      </c>
      <c r="G43" s="502">
        <v>22</v>
      </c>
      <c r="H43" s="502">
        <v>12</v>
      </c>
      <c r="I43" s="502">
        <v>10</v>
      </c>
      <c r="J43" s="502">
        <v>14</v>
      </c>
      <c r="K43" s="502">
        <v>4</v>
      </c>
      <c r="L43" s="504">
        <v>9</v>
      </c>
      <c r="M43" s="510">
        <v>43</v>
      </c>
      <c r="N43" s="504">
        <v>1</v>
      </c>
      <c r="O43" s="502">
        <v>5</v>
      </c>
      <c r="P43" s="502">
        <v>3</v>
      </c>
      <c r="Q43" s="502">
        <v>9</v>
      </c>
      <c r="R43" s="526" t="s">
        <v>621</v>
      </c>
      <c r="S43" s="504">
        <v>1</v>
      </c>
      <c r="T43" s="508">
        <v>7</v>
      </c>
      <c r="U43" s="526">
        <v>5</v>
      </c>
      <c r="V43" s="614">
        <v>20</v>
      </c>
      <c r="W43" s="37"/>
      <c r="X43" s="37"/>
      <c r="Y43" s="37"/>
    </row>
    <row r="44" spans="1:25" s="42" customFormat="1" ht="24.75" customHeight="1" thickBot="1">
      <c r="A44" s="545"/>
      <c r="B44" s="319"/>
      <c r="C44" s="503"/>
      <c r="D44" s="503"/>
      <c r="E44" s="503"/>
      <c r="F44" s="503"/>
      <c r="G44" s="503"/>
      <c r="H44" s="503"/>
      <c r="I44" s="503"/>
      <c r="J44" s="503"/>
      <c r="K44" s="503"/>
      <c r="L44" s="319"/>
      <c r="M44" s="511"/>
      <c r="N44" s="319"/>
      <c r="O44" s="503"/>
      <c r="P44" s="503"/>
      <c r="Q44" s="503"/>
      <c r="R44" s="527"/>
      <c r="S44" s="505"/>
      <c r="T44" s="509"/>
      <c r="U44" s="527"/>
      <c r="V44" s="505"/>
      <c r="W44" s="37"/>
      <c r="X44" s="37"/>
      <c r="Y44" s="37"/>
    </row>
    <row r="45" spans="1:24" ht="25.5" customHeight="1">
      <c r="A45" s="173" t="s">
        <v>389</v>
      </c>
      <c r="B45" s="173"/>
      <c r="C45" s="173"/>
      <c r="D45" s="173"/>
      <c r="E45" s="173"/>
      <c r="F45" s="173"/>
      <c r="G45" s="173"/>
      <c r="H45" s="173"/>
      <c r="I45" s="173"/>
      <c r="J45" s="173"/>
      <c r="K45" s="50"/>
      <c r="L45" s="50"/>
      <c r="M45" s="50"/>
      <c r="N45" s="66"/>
      <c r="O45" s="15"/>
      <c r="P45" s="66"/>
      <c r="Q45" s="323" t="s">
        <v>457</v>
      </c>
      <c r="R45" s="323"/>
      <c r="S45" s="323"/>
      <c r="T45" s="323"/>
      <c r="U45" s="323"/>
      <c r="V45" s="323"/>
      <c r="W45" s="15"/>
      <c r="X45" s="15"/>
    </row>
    <row r="46" spans="1:24" ht="25.5" customHeight="1">
      <c r="A46" s="201" t="s">
        <v>390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15"/>
      <c r="L46" s="15"/>
      <c r="M46" s="86"/>
      <c r="N46" s="86"/>
      <c r="O46" s="86"/>
      <c r="P46" s="86"/>
      <c r="Q46" s="522" t="s">
        <v>289</v>
      </c>
      <c r="R46" s="522"/>
      <c r="S46" s="522"/>
      <c r="T46" s="522"/>
      <c r="U46" s="522"/>
      <c r="V46" s="522"/>
      <c r="W46" s="15"/>
      <c r="X46" s="15"/>
    </row>
    <row r="47" spans="1:24" ht="24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3:24" ht="24.75" customHeight="1">
      <c r="W48" s="15"/>
      <c r="X48" s="15"/>
    </row>
    <row r="49" spans="23:24" ht="24.75" customHeight="1">
      <c r="W49" s="15"/>
      <c r="X49" s="15"/>
    </row>
    <row r="50" spans="23:24" ht="24.75" customHeight="1">
      <c r="W50" s="15"/>
      <c r="X50" s="15"/>
    </row>
    <row r="51" spans="23:24" ht="24.75" customHeight="1">
      <c r="W51" s="15"/>
      <c r="X51" s="15"/>
    </row>
    <row r="52" spans="23:24" ht="24.75" customHeight="1">
      <c r="W52" s="15"/>
      <c r="X52" s="15"/>
    </row>
  </sheetData>
  <sheetProtection/>
  <mergeCells count="136">
    <mergeCell ref="K43:K44"/>
    <mergeCell ref="V43:V44"/>
    <mergeCell ref="R33:R42"/>
    <mergeCell ref="M33:M42"/>
    <mergeCell ref="L33:L42"/>
    <mergeCell ref="Q43:Q44"/>
    <mergeCell ref="N43:N44"/>
    <mergeCell ref="V33:V42"/>
    <mergeCell ref="S33:S42"/>
    <mergeCell ref="R43:R44"/>
    <mergeCell ref="L13:L14"/>
    <mergeCell ref="M17:M18"/>
    <mergeCell ref="M15:M16"/>
    <mergeCell ref="A31:A42"/>
    <mergeCell ref="A11:D12"/>
    <mergeCell ref="H3:N4"/>
    <mergeCell ref="H7:H10"/>
    <mergeCell ref="N31:S32"/>
    <mergeCell ref="Q22:V22"/>
    <mergeCell ref="Q21:V21"/>
    <mergeCell ref="S6:T18"/>
    <mergeCell ref="U6:V18"/>
    <mergeCell ref="N17:N18"/>
    <mergeCell ref="N15:N16"/>
    <mergeCell ref="N11:N12"/>
    <mergeCell ref="N7:N10"/>
    <mergeCell ref="O19:P20"/>
    <mergeCell ref="S19:T20"/>
    <mergeCell ref="A2:D2"/>
    <mergeCell ref="A3:D10"/>
    <mergeCell ref="E3:F10"/>
    <mergeCell ref="G3:G10"/>
    <mergeCell ref="E13:F14"/>
    <mergeCell ref="J13:J14"/>
    <mergeCell ref="K13:K14"/>
    <mergeCell ref="S2:V2"/>
    <mergeCell ref="A13:A16"/>
    <mergeCell ref="A17:D18"/>
    <mergeCell ref="B14:D14"/>
    <mergeCell ref="J11:J12"/>
    <mergeCell ref="I13:I14"/>
    <mergeCell ref="S30:V30"/>
    <mergeCell ref="K11:K12"/>
    <mergeCell ref="L17:L18"/>
    <mergeCell ref="K17:K18"/>
    <mergeCell ref="M13:M14"/>
    <mergeCell ref="H17:H18"/>
    <mergeCell ref="H15:H16"/>
    <mergeCell ref="M7:M10"/>
    <mergeCell ref="L11:L12"/>
    <mergeCell ref="I7:I10"/>
    <mergeCell ref="E11:F12"/>
    <mergeCell ref="I11:I12"/>
    <mergeCell ref="J7:J10"/>
    <mergeCell ref="K7:K10"/>
    <mergeCell ref="L7:L10"/>
    <mergeCell ref="Q19:R20"/>
    <mergeCell ref="C33:C42"/>
    <mergeCell ref="I33:I42"/>
    <mergeCell ref="J33:J42"/>
    <mergeCell ref="B33:B42"/>
    <mergeCell ref="G33:G42"/>
    <mergeCell ref="F33:F42"/>
    <mergeCell ref="Q33:Q42"/>
    <mergeCell ref="A29:V29"/>
    <mergeCell ref="U19:V20"/>
    <mergeCell ref="B31:L32"/>
    <mergeCell ref="B15:D16"/>
    <mergeCell ref="A43:A44"/>
    <mergeCell ref="B43:B44"/>
    <mergeCell ref="H11:H12"/>
    <mergeCell ref="H13:H14"/>
    <mergeCell ref="G13:G14"/>
    <mergeCell ref="E17:F18"/>
    <mergeCell ref="G17:G18"/>
    <mergeCell ref="B13:D13"/>
    <mergeCell ref="U33:U42"/>
    <mergeCell ref="G11:G12"/>
    <mergeCell ref="E15:F16"/>
    <mergeCell ref="G19:G20"/>
    <mergeCell ref="A30:D30"/>
    <mergeCell ref="A23:N23"/>
    <mergeCell ref="A25:L25"/>
    <mergeCell ref="H19:H20"/>
    <mergeCell ref="A24:K24"/>
    <mergeCell ref="M19:M20"/>
    <mergeCell ref="E43:E44"/>
    <mergeCell ref="E19:F20"/>
    <mergeCell ref="A19:D20"/>
    <mergeCell ref="N19:N20"/>
    <mergeCell ref="A46:J46"/>
    <mergeCell ref="Q45:V45"/>
    <mergeCell ref="Q46:V46"/>
    <mergeCell ref="T31:V32"/>
    <mergeCell ref="U43:U44"/>
    <mergeCell ref="H33:H42"/>
    <mergeCell ref="K33:K42"/>
    <mergeCell ref="A45:J45"/>
    <mergeCell ref="E33:E42"/>
    <mergeCell ref="C43:C44"/>
    <mergeCell ref="N33:N42"/>
    <mergeCell ref="P33:P42"/>
    <mergeCell ref="H43:H44"/>
    <mergeCell ref="I43:I44"/>
    <mergeCell ref="J43:J44"/>
    <mergeCell ref="D43:D44"/>
    <mergeCell ref="I19:I20"/>
    <mergeCell ref="F43:F44"/>
    <mergeCell ref="G43:G44"/>
    <mergeCell ref="S43:S44"/>
    <mergeCell ref="D33:D42"/>
    <mergeCell ref="T43:T44"/>
    <mergeCell ref="O43:O44"/>
    <mergeCell ref="L43:L44"/>
    <mergeCell ref="M43:M44"/>
    <mergeCell ref="P43:P44"/>
    <mergeCell ref="J15:J16"/>
    <mergeCell ref="O33:O42"/>
    <mergeCell ref="T33:T42"/>
    <mergeCell ref="I15:I16"/>
    <mergeCell ref="L19:L20"/>
    <mergeCell ref="K15:K16"/>
    <mergeCell ref="L15:L16"/>
    <mergeCell ref="J19:J20"/>
    <mergeCell ref="I17:I18"/>
    <mergeCell ref="K19:K20"/>
    <mergeCell ref="A21:K21"/>
    <mergeCell ref="A1:V1"/>
    <mergeCell ref="M11:M12"/>
    <mergeCell ref="N13:N14"/>
    <mergeCell ref="O3:V4"/>
    <mergeCell ref="O5:P18"/>
    <mergeCell ref="Q5:R18"/>
    <mergeCell ref="S5:V5"/>
    <mergeCell ref="J17:J18"/>
    <mergeCell ref="G15:G16"/>
  </mergeCells>
  <printOptions horizontalCentered="1"/>
  <pageMargins left="0.45" right="0.46" top="0.52" bottom="0.64" header="0.27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1" customHeight="1"/>
  <cols>
    <col min="1" max="16384" width="3.625" style="2" customWidth="1"/>
  </cols>
  <sheetData>
    <row r="1" spans="1:25" ht="30" customHeight="1">
      <c r="A1" s="164" t="s">
        <v>297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50" s="43" customFormat="1" ht="24.75" customHeight="1">
      <c r="A2" s="177" t="s">
        <v>433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8" t="s">
        <v>298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ht="21" customHeight="1" thickBot="1"/>
    <row r="4" spans="1:50" ht="21" customHeight="1">
      <c r="A4" s="166" t="s">
        <v>299</v>
      </c>
      <c r="B4" s="167"/>
      <c r="C4" s="167"/>
      <c r="D4" s="167"/>
      <c r="E4" s="168"/>
      <c r="F4" s="187" t="s">
        <v>300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185" t="s">
        <v>301</v>
      </c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67" t="s">
        <v>302</v>
      </c>
      <c r="AO4" s="167"/>
      <c r="AP4" s="167"/>
      <c r="AQ4" s="167"/>
      <c r="AR4" s="167"/>
      <c r="AS4" s="167"/>
      <c r="AT4" s="167"/>
      <c r="AU4" s="167" t="s">
        <v>303</v>
      </c>
      <c r="AV4" s="167"/>
      <c r="AW4" s="167"/>
      <c r="AX4" s="182"/>
    </row>
    <row r="5" spans="1:50" ht="21" customHeight="1">
      <c r="A5" s="169"/>
      <c r="B5" s="170"/>
      <c r="C5" s="170"/>
      <c r="D5" s="170"/>
      <c r="E5" s="171"/>
      <c r="F5" s="170" t="s">
        <v>304</v>
      </c>
      <c r="G5" s="170"/>
      <c r="H5" s="170"/>
      <c r="I5" s="170"/>
      <c r="J5" s="170"/>
      <c r="K5" s="170"/>
      <c r="L5" s="170"/>
      <c r="M5" s="170"/>
      <c r="N5" s="170"/>
      <c r="O5" s="170"/>
      <c r="P5" s="170" t="s">
        <v>305</v>
      </c>
      <c r="Q5" s="170"/>
      <c r="R5" s="170"/>
      <c r="S5" s="170"/>
      <c r="T5" s="170"/>
      <c r="U5" s="170"/>
      <c r="V5" s="170"/>
      <c r="W5" s="170"/>
      <c r="X5" s="170"/>
      <c r="Y5" s="170"/>
      <c r="Z5" s="170" t="s">
        <v>306</v>
      </c>
      <c r="AA5" s="171"/>
      <c r="AB5" s="171"/>
      <c r="AC5" s="171"/>
      <c r="AD5" s="171"/>
      <c r="AE5" s="171"/>
      <c r="AF5" s="171"/>
      <c r="AG5" s="170" t="s">
        <v>307</v>
      </c>
      <c r="AH5" s="171"/>
      <c r="AI5" s="171"/>
      <c r="AJ5" s="171"/>
      <c r="AK5" s="171"/>
      <c r="AL5" s="171"/>
      <c r="AM5" s="171"/>
      <c r="AN5" s="170" t="s">
        <v>308</v>
      </c>
      <c r="AO5" s="171"/>
      <c r="AP5" s="171"/>
      <c r="AQ5" s="171"/>
      <c r="AR5" s="171"/>
      <c r="AS5" s="171"/>
      <c r="AT5" s="171"/>
      <c r="AU5" s="170"/>
      <c r="AV5" s="170"/>
      <c r="AW5" s="170"/>
      <c r="AX5" s="183"/>
    </row>
    <row r="6" spans="1:50" ht="21" customHeight="1">
      <c r="A6" s="169"/>
      <c r="B6" s="170"/>
      <c r="C6" s="170"/>
      <c r="D6" s="170"/>
      <c r="E6" s="171"/>
      <c r="F6" s="170" t="s">
        <v>309</v>
      </c>
      <c r="G6" s="170"/>
      <c r="H6" s="170"/>
      <c r="I6" s="170"/>
      <c r="J6" s="170"/>
      <c r="K6" s="170" t="s">
        <v>622</v>
      </c>
      <c r="L6" s="170"/>
      <c r="M6" s="170"/>
      <c r="N6" s="170"/>
      <c r="O6" s="170"/>
      <c r="P6" s="170" t="s">
        <v>311</v>
      </c>
      <c r="Q6" s="170"/>
      <c r="R6" s="170"/>
      <c r="S6" s="170"/>
      <c r="T6" s="170"/>
      <c r="U6" s="170" t="s">
        <v>623</v>
      </c>
      <c r="V6" s="170"/>
      <c r="W6" s="170"/>
      <c r="X6" s="170"/>
      <c r="Y6" s="170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0"/>
      <c r="AV6" s="170"/>
      <c r="AW6" s="170"/>
      <c r="AX6" s="183"/>
    </row>
    <row r="7" spans="1:50" ht="21" customHeight="1">
      <c r="A7" s="15"/>
      <c r="B7" s="15"/>
      <c r="C7" s="15"/>
      <c r="D7" s="15"/>
      <c r="E7" s="65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79"/>
      <c r="AV7" s="165"/>
      <c r="AW7" s="19"/>
      <c r="AX7" s="30"/>
    </row>
    <row r="8" spans="1:50" ht="21" customHeight="1">
      <c r="A8" s="165" t="s">
        <v>312</v>
      </c>
      <c r="B8" s="165"/>
      <c r="C8" s="16" t="s">
        <v>227</v>
      </c>
      <c r="D8" s="17" t="s">
        <v>317</v>
      </c>
      <c r="E8" s="23" t="s">
        <v>313</v>
      </c>
      <c r="F8" s="181">
        <v>54636</v>
      </c>
      <c r="G8" s="163"/>
      <c r="H8" s="163"/>
      <c r="I8" s="163"/>
      <c r="J8" s="163"/>
      <c r="K8" s="163">
        <v>14075</v>
      </c>
      <c r="L8" s="163"/>
      <c r="M8" s="163"/>
      <c r="N8" s="163"/>
      <c r="O8" s="163"/>
      <c r="P8" s="163">
        <v>54160</v>
      </c>
      <c r="Q8" s="163"/>
      <c r="R8" s="163"/>
      <c r="S8" s="163"/>
      <c r="T8" s="163"/>
      <c r="U8" s="163">
        <v>20181</v>
      </c>
      <c r="V8" s="163"/>
      <c r="W8" s="163"/>
      <c r="X8" s="163"/>
      <c r="Y8" s="163"/>
      <c r="Z8" s="163">
        <v>19524</v>
      </c>
      <c r="AA8" s="163"/>
      <c r="AB8" s="163"/>
      <c r="AC8" s="163"/>
      <c r="AD8" s="163"/>
      <c r="AE8" s="163"/>
      <c r="AF8" s="163"/>
      <c r="AG8" s="163">
        <v>5452</v>
      </c>
      <c r="AH8" s="163"/>
      <c r="AI8" s="163"/>
      <c r="AJ8" s="163"/>
      <c r="AK8" s="163"/>
      <c r="AL8" s="163"/>
      <c r="AM8" s="163"/>
      <c r="AN8" s="163">
        <v>70</v>
      </c>
      <c r="AO8" s="163"/>
      <c r="AP8" s="163"/>
      <c r="AQ8" s="163"/>
      <c r="AR8" s="163"/>
      <c r="AS8" s="163"/>
      <c r="AT8" s="180"/>
      <c r="AU8" s="179" t="s">
        <v>312</v>
      </c>
      <c r="AV8" s="165"/>
      <c r="AW8" s="19" t="s">
        <v>376</v>
      </c>
      <c r="AX8" s="30" t="s">
        <v>313</v>
      </c>
    </row>
    <row r="9" spans="1:50" ht="21" customHeight="1">
      <c r="A9" s="165"/>
      <c r="B9" s="165"/>
      <c r="C9" s="16"/>
      <c r="D9" s="17"/>
      <c r="E9" s="23"/>
      <c r="F9" s="181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80"/>
      <c r="AU9" s="179"/>
      <c r="AV9" s="165"/>
      <c r="AW9" s="19"/>
      <c r="AX9" s="30"/>
    </row>
    <row r="10" spans="1:50" s="42" customFormat="1" ht="21" customHeight="1">
      <c r="A10" s="165"/>
      <c r="B10" s="165"/>
      <c r="C10" s="16" t="s">
        <v>227</v>
      </c>
      <c r="D10" s="17" t="s">
        <v>318</v>
      </c>
      <c r="E10" s="23"/>
      <c r="F10" s="181">
        <v>53628</v>
      </c>
      <c r="G10" s="163"/>
      <c r="H10" s="163"/>
      <c r="I10" s="163"/>
      <c r="J10" s="163"/>
      <c r="K10" s="163">
        <v>13766</v>
      </c>
      <c r="L10" s="163"/>
      <c r="M10" s="163"/>
      <c r="N10" s="163"/>
      <c r="O10" s="163"/>
      <c r="P10" s="163">
        <v>57996</v>
      </c>
      <c r="Q10" s="163"/>
      <c r="R10" s="163"/>
      <c r="S10" s="163"/>
      <c r="T10" s="163"/>
      <c r="U10" s="163">
        <v>21638</v>
      </c>
      <c r="V10" s="163"/>
      <c r="W10" s="163"/>
      <c r="X10" s="163"/>
      <c r="Y10" s="163"/>
      <c r="Z10" s="163">
        <v>19765</v>
      </c>
      <c r="AA10" s="163"/>
      <c r="AB10" s="163"/>
      <c r="AC10" s="163"/>
      <c r="AD10" s="163"/>
      <c r="AE10" s="163"/>
      <c r="AF10" s="163"/>
      <c r="AG10" s="163">
        <v>5553</v>
      </c>
      <c r="AH10" s="163"/>
      <c r="AI10" s="163"/>
      <c r="AJ10" s="163"/>
      <c r="AK10" s="163"/>
      <c r="AL10" s="163"/>
      <c r="AM10" s="163"/>
      <c r="AN10" s="163">
        <v>86</v>
      </c>
      <c r="AO10" s="163"/>
      <c r="AP10" s="163"/>
      <c r="AQ10" s="163"/>
      <c r="AR10" s="163"/>
      <c r="AS10" s="163"/>
      <c r="AT10" s="180"/>
      <c r="AU10" s="179"/>
      <c r="AV10" s="165"/>
      <c r="AW10" s="19" t="s">
        <v>408</v>
      </c>
      <c r="AX10" s="30"/>
    </row>
    <row r="11" spans="1:50" ht="21" customHeight="1">
      <c r="A11" s="165"/>
      <c r="B11" s="165"/>
      <c r="C11" s="16"/>
      <c r="D11" s="17"/>
      <c r="E11" s="2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79"/>
      <c r="AV11" s="165"/>
      <c r="AW11" s="19"/>
      <c r="AX11" s="30"/>
    </row>
    <row r="12" spans="1:50" s="7" customFormat="1" ht="21" customHeight="1">
      <c r="A12" s="172"/>
      <c r="B12" s="172"/>
      <c r="C12" s="119" t="s">
        <v>570</v>
      </c>
      <c r="D12" s="120" t="s">
        <v>571</v>
      </c>
      <c r="E12" s="121"/>
      <c r="F12" s="189">
        <f>SUM(F15:J37)</f>
        <v>53167</v>
      </c>
      <c r="G12" s="162"/>
      <c r="H12" s="162"/>
      <c r="I12" s="162"/>
      <c r="J12" s="162"/>
      <c r="K12" s="162">
        <f>SUM(K15:O37)</f>
        <v>14079</v>
      </c>
      <c r="L12" s="162"/>
      <c r="M12" s="162"/>
      <c r="N12" s="162"/>
      <c r="O12" s="162"/>
      <c r="P12" s="162">
        <f>SUM(P15:T37)</f>
        <v>50991</v>
      </c>
      <c r="Q12" s="162"/>
      <c r="R12" s="162"/>
      <c r="S12" s="162"/>
      <c r="T12" s="162"/>
      <c r="U12" s="162">
        <f>SUM(U15:Y37)</f>
        <v>18101</v>
      </c>
      <c r="V12" s="162"/>
      <c r="W12" s="162"/>
      <c r="X12" s="162"/>
      <c r="Y12" s="162"/>
      <c r="Z12" s="162">
        <f>SUM(Z15:AF37)</f>
        <v>21032</v>
      </c>
      <c r="AA12" s="162"/>
      <c r="AB12" s="162"/>
      <c r="AC12" s="162"/>
      <c r="AD12" s="162"/>
      <c r="AE12" s="162"/>
      <c r="AF12" s="162"/>
      <c r="AG12" s="162">
        <f>SUM(AG15:AM37)</f>
        <v>5498</v>
      </c>
      <c r="AH12" s="162"/>
      <c r="AI12" s="162"/>
      <c r="AJ12" s="162"/>
      <c r="AK12" s="162"/>
      <c r="AL12" s="162"/>
      <c r="AM12" s="162"/>
      <c r="AN12" s="162">
        <f>SUM(AN15:AT37)</f>
        <v>50</v>
      </c>
      <c r="AO12" s="162"/>
      <c r="AP12" s="162"/>
      <c r="AQ12" s="162"/>
      <c r="AR12" s="162"/>
      <c r="AS12" s="162"/>
      <c r="AT12" s="191"/>
      <c r="AU12" s="190"/>
      <c r="AV12" s="172"/>
      <c r="AW12" s="101" t="s">
        <v>572</v>
      </c>
      <c r="AX12" s="122"/>
    </row>
    <row r="13" spans="1:50" ht="21" customHeight="1">
      <c r="A13" s="165"/>
      <c r="B13" s="165"/>
      <c r="C13" s="16"/>
      <c r="D13" s="17"/>
      <c r="E13" s="23"/>
      <c r="F13" s="181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80"/>
      <c r="AU13" s="179"/>
      <c r="AV13" s="165"/>
      <c r="AW13" s="19"/>
      <c r="AX13" s="30"/>
    </row>
    <row r="14" spans="1:50" ht="21" customHeight="1">
      <c r="A14" s="15"/>
      <c r="B14" s="15"/>
      <c r="C14" s="15"/>
      <c r="D14" s="15"/>
      <c r="E14" s="27"/>
      <c r="F14" s="181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80"/>
      <c r="AU14" s="29"/>
      <c r="AV14" s="15"/>
      <c r="AW14" s="15"/>
      <c r="AX14" s="15"/>
    </row>
    <row r="15" spans="1:50" ht="21" customHeight="1">
      <c r="A15" s="64"/>
      <c r="B15" s="64"/>
      <c r="C15" s="64"/>
      <c r="D15" s="17" t="s">
        <v>227</v>
      </c>
      <c r="E15" s="23" t="s">
        <v>315</v>
      </c>
      <c r="F15" s="181">
        <v>3803</v>
      </c>
      <c r="G15" s="163"/>
      <c r="H15" s="163"/>
      <c r="I15" s="163"/>
      <c r="J15" s="163"/>
      <c r="K15" s="163">
        <v>1208</v>
      </c>
      <c r="L15" s="163"/>
      <c r="M15" s="163"/>
      <c r="N15" s="163"/>
      <c r="O15" s="163"/>
      <c r="P15" s="163">
        <v>5359</v>
      </c>
      <c r="Q15" s="163"/>
      <c r="R15" s="163"/>
      <c r="S15" s="163"/>
      <c r="T15" s="163"/>
      <c r="U15" s="163">
        <v>1824</v>
      </c>
      <c r="V15" s="163"/>
      <c r="W15" s="163"/>
      <c r="X15" s="163"/>
      <c r="Y15" s="163"/>
      <c r="Z15" s="163">
        <v>1639</v>
      </c>
      <c r="AA15" s="163"/>
      <c r="AB15" s="163"/>
      <c r="AC15" s="163"/>
      <c r="AD15" s="163"/>
      <c r="AE15" s="163"/>
      <c r="AF15" s="163"/>
      <c r="AG15" s="163">
        <v>382</v>
      </c>
      <c r="AH15" s="163"/>
      <c r="AI15" s="163"/>
      <c r="AJ15" s="163"/>
      <c r="AK15" s="163"/>
      <c r="AL15" s="163"/>
      <c r="AM15" s="163"/>
      <c r="AN15" s="163">
        <v>4</v>
      </c>
      <c r="AO15" s="163"/>
      <c r="AP15" s="163"/>
      <c r="AQ15" s="163"/>
      <c r="AR15" s="163"/>
      <c r="AS15" s="163"/>
      <c r="AT15" s="180"/>
      <c r="AU15" s="29"/>
      <c r="AV15" s="15"/>
      <c r="AW15" s="19" t="s">
        <v>227</v>
      </c>
      <c r="AX15" s="30" t="s">
        <v>315</v>
      </c>
    </row>
    <row r="16" spans="1:50" ht="21" customHeight="1">
      <c r="A16" s="15"/>
      <c r="B16" s="15"/>
      <c r="C16" s="16"/>
      <c r="D16" s="17"/>
      <c r="E16" s="23"/>
      <c r="F16" s="181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80"/>
      <c r="AU16" s="29"/>
      <c r="AV16" s="15"/>
      <c r="AW16" s="19"/>
      <c r="AX16" s="30"/>
    </row>
    <row r="17" spans="1:50" ht="21" customHeight="1">
      <c r="A17" s="15"/>
      <c r="B17" s="15"/>
      <c r="C17" s="16"/>
      <c r="D17" s="17" t="s">
        <v>230</v>
      </c>
      <c r="E17" s="23"/>
      <c r="F17" s="181">
        <v>3966</v>
      </c>
      <c r="G17" s="163"/>
      <c r="H17" s="163"/>
      <c r="I17" s="163"/>
      <c r="J17" s="163"/>
      <c r="K17" s="163">
        <v>1043</v>
      </c>
      <c r="L17" s="163"/>
      <c r="M17" s="163"/>
      <c r="N17" s="163"/>
      <c r="O17" s="163"/>
      <c r="P17" s="163">
        <v>5069</v>
      </c>
      <c r="Q17" s="163"/>
      <c r="R17" s="163"/>
      <c r="S17" s="163"/>
      <c r="T17" s="163"/>
      <c r="U17" s="163">
        <v>1799</v>
      </c>
      <c r="V17" s="163"/>
      <c r="W17" s="163"/>
      <c r="X17" s="163"/>
      <c r="Y17" s="163"/>
      <c r="Z17" s="163">
        <v>1760</v>
      </c>
      <c r="AA17" s="163"/>
      <c r="AB17" s="163"/>
      <c r="AC17" s="163"/>
      <c r="AD17" s="163"/>
      <c r="AE17" s="163"/>
      <c r="AF17" s="163"/>
      <c r="AG17" s="163">
        <v>454</v>
      </c>
      <c r="AH17" s="163"/>
      <c r="AI17" s="163"/>
      <c r="AJ17" s="163"/>
      <c r="AK17" s="163"/>
      <c r="AL17" s="163"/>
      <c r="AM17" s="163"/>
      <c r="AN17" s="163">
        <v>4</v>
      </c>
      <c r="AO17" s="163"/>
      <c r="AP17" s="163"/>
      <c r="AQ17" s="163"/>
      <c r="AR17" s="163"/>
      <c r="AS17" s="163"/>
      <c r="AT17" s="180"/>
      <c r="AU17" s="29"/>
      <c r="AV17" s="15"/>
      <c r="AW17" s="19" t="s">
        <v>230</v>
      </c>
      <c r="AX17" s="30"/>
    </row>
    <row r="18" spans="1:50" ht="21" customHeight="1">
      <c r="A18" s="15"/>
      <c r="B18" s="15"/>
      <c r="C18" s="16"/>
      <c r="D18" s="17"/>
      <c r="E18" s="23"/>
      <c r="F18" s="181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80"/>
      <c r="AU18" s="29"/>
      <c r="AV18" s="15"/>
      <c r="AW18" s="19"/>
      <c r="AX18" s="30"/>
    </row>
    <row r="19" spans="1:50" ht="21" customHeight="1">
      <c r="A19" s="15"/>
      <c r="B19" s="15"/>
      <c r="C19" s="16"/>
      <c r="D19" s="17" t="s">
        <v>228</v>
      </c>
      <c r="E19" s="23"/>
      <c r="F19" s="181">
        <v>4211</v>
      </c>
      <c r="G19" s="163"/>
      <c r="H19" s="163"/>
      <c r="I19" s="163"/>
      <c r="J19" s="163"/>
      <c r="K19" s="163">
        <v>1185</v>
      </c>
      <c r="L19" s="163"/>
      <c r="M19" s="163"/>
      <c r="N19" s="163"/>
      <c r="O19" s="163"/>
      <c r="P19" s="163">
        <v>5221</v>
      </c>
      <c r="Q19" s="163"/>
      <c r="R19" s="163"/>
      <c r="S19" s="163"/>
      <c r="T19" s="163"/>
      <c r="U19" s="163">
        <v>1954</v>
      </c>
      <c r="V19" s="163"/>
      <c r="W19" s="163"/>
      <c r="X19" s="163"/>
      <c r="Y19" s="163"/>
      <c r="Z19" s="163">
        <v>1915</v>
      </c>
      <c r="AA19" s="163"/>
      <c r="AB19" s="163"/>
      <c r="AC19" s="163"/>
      <c r="AD19" s="163"/>
      <c r="AE19" s="163"/>
      <c r="AF19" s="163"/>
      <c r="AG19" s="163">
        <v>516</v>
      </c>
      <c r="AH19" s="163"/>
      <c r="AI19" s="163"/>
      <c r="AJ19" s="163"/>
      <c r="AK19" s="163"/>
      <c r="AL19" s="163"/>
      <c r="AM19" s="163"/>
      <c r="AN19" s="163">
        <v>4</v>
      </c>
      <c r="AO19" s="163"/>
      <c r="AP19" s="163"/>
      <c r="AQ19" s="163"/>
      <c r="AR19" s="163"/>
      <c r="AS19" s="163"/>
      <c r="AT19" s="180"/>
      <c r="AU19" s="29"/>
      <c r="AV19" s="15"/>
      <c r="AW19" s="19" t="s">
        <v>228</v>
      </c>
      <c r="AX19" s="30"/>
    </row>
    <row r="20" spans="1:50" ht="21" customHeight="1">
      <c r="A20" s="15"/>
      <c r="B20" s="15"/>
      <c r="C20" s="16"/>
      <c r="D20" s="17"/>
      <c r="E20" s="23"/>
      <c r="F20" s="181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80"/>
      <c r="AU20" s="29"/>
      <c r="AV20" s="15"/>
      <c r="AW20" s="19"/>
      <c r="AX20" s="30"/>
    </row>
    <row r="21" spans="1:50" ht="21" customHeight="1">
      <c r="A21" s="15"/>
      <c r="B21" s="15"/>
      <c r="C21" s="16"/>
      <c r="D21" s="17" t="s">
        <v>229</v>
      </c>
      <c r="E21" s="23"/>
      <c r="F21" s="181">
        <v>4568</v>
      </c>
      <c r="G21" s="163"/>
      <c r="H21" s="163"/>
      <c r="I21" s="163"/>
      <c r="J21" s="163"/>
      <c r="K21" s="163">
        <v>1505</v>
      </c>
      <c r="L21" s="163"/>
      <c r="M21" s="163"/>
      <c r="N21" s="163"/>
      <c r="O21" s="163"/>
      <c r="P21" s="163">
        <v>4588</v>
      </c>
      <c r="Q21" s="163"/>
      <c r="R21" s="163"/>
      <c r="S21" s="163"/>
      <c r="T21" s="163"/>
      <c r="U21" s="163">
        <v>1451</v>
      </c>
      <c r="V21" s="163"/>
      <c r="W21" s="163"/>
      <c r="X21" s="163"/>
      <c r="Y21" s="163"/>
      <c r="Z21" s="163">
        <v>1891</v>
      </c>
      <c r="AA21" s="163"/>
      <c r="AB21" s="163"/>
      <c r="AC21" s="163"/>
      <c r="AD21" s="163"/>
      <c r="AE21" s="163"/>
      <c r="AF21" s="163"/>
      <c r="AG21" s="163">
        <v>532</v>
      </c>
      <c r="AH21" s="163"/>
      <c r="AI21" s="163"/>
      <c r="AJ21" s="163"/>
      <c r="AK21" s="163"/>
      <c r="AL21" s="163"/>
      <c r="AM21" s="163"/>
      <c r="AN21" s="163">
        <v>4</v>
      </c>
      <c r="AO21" s="163"/>
      <c r="AP21" s="163"/>
      <c r="AQ21" s="163"/>
      <c r="AR21" s="163"/>
      <c r="AS21" s="163"/>
      <c r="AT21" s="180"/>
      <c r="AU21" s="29"/>
      <c r="AV21" s="15"/>
      <c r="AW21" s="19" t="s">
        <v>229</v>
      </c>
      <c r="AX21" s="30"/>
    </row>
    <row r="22" spans="1:50" ht="21" customHeight="1">
      <c r="A22" s="15"/>
      <c r="B22" s="15"/>
      <c r="C22" s="16"/>
      <c r="D22" s="17"/>
      <c r="E22" s="23"/>
      <c r="F22" s="181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80"/>
      <c r="AU22" s="29"/>
      <c r="AV22" s="15"/>
      <c r="AW22" s="19"/>
      <c r="AX22" s="30"/>
    </row>
    <row r="23" spans="1:50" ht="21" customHeight="1">
      <c r="A23" s="15"/>
      <c r="B23" s="15"/>
      <c r="C23" s="16"/>
      <c r="D23" s="17" t="s">
        <v>231</v>
      </c>
      <c r="E23" s="23"/>
      <c r="F23" s="181">
        <v>4608</v>
      </c>
      <c r="G23" s="163"/>
      <c r="H23" s="163"/>
      <c r="I23" s="163"/>
      <c r="J23" s="163"/>
      <c r="K23" s="163">
        <v>1157</v>
      </c>
      <c r="L23" s="163"/>
      <c r="M23" s="163"/>
      <c r="N23" s="163"/>
      <c r="O23" s="163"/>
      <c r="P23" s="163">
        <v>4129</v>
      </c>
      <c r="Q23" s="163"/>
      <c r="R23" s="163"/>
      <c r="S23" s="163"/>
      <c r="T23" s="163"/>
      <c r="U23" s="163">
        <v>1373</v>
      </c>
      <c r="V23" s="163"/>
      <c r="W23" s="163"/>
      <c r="X23" s="163"/>
      <c r="Y23" s="163"/>
      <c r="Z23" s="163">
        <v>1816</v>
      </c>
      <c r="AA23" s="163"/>
      <c r="AB23" s="163"/>
      <c r="AC23" s="163"/>
      <c r="AD23" s="163"/>
      <c r="AE23" s="163"/>
      <c r="AF23" s="163"/>
      <c r="AG23" s="163">
        <v>532</v>
      </c>
      <c r="AH23" s="163"/>
      <c r="AI23" s="163"/>
      <c r="AJ23" s="163"/>
      <c r="AK23" s="163"/>
      <c r="AL23" s="163"/>
      <c r="AM23" s="163"/>
      <c r="AN23" s="163">
        <v>4</v>
      </c>
      <c r="AO23" s="163"/>
      <c r="AP23" s="163"/>
      <c r="AQ23" s="163"/>
      <c r="AR23" s="163"/>
      <c r="AS23" s="163"/>
      <c r="AT23" s="180"/>
      <c r="AU23" s="29"/>
      <c r="AV23" s="15"/>
      <c r="AW23" s="19" t="s">
        <v>231</v>
      </c>
      <c r="AX23" s="30"/>
    </row>
    <row r="24" spans="1:50" ht="21" customHeight="1">
      <c r="A24" s="15"/>
      <c r="B24" s="15"/>
      <c r="C24" s="16"/>
      <c r="D24" s="17"/>
      <c r="E24" s="23"/>
      <c r="F24" s="181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80"/>
      <c r="AU24" s="29"/>
      <c r="AV24" s="15"/>
      <c r="AW24" s="19"/>
      <c r="AX24" s="30"/>
    </row>
    <row r="25" spans="1:50" ht="21" customHeight="1">
      <c r="A25" s="15"/>
      <c r="B25" s="15"/>
      <c r="C25" s="16"/>
      <c r="D25" s="17" t="s">
        <v>314</v>
      </c>
      <c r="E25" s="23"/>
      <c r="F25" s="181">
        <v>4616</v>
      </c>
      <c r="G25" s="163"/>
      <c r="H25" s="163"/>
      <c r="I25" s="163"/>
      <c r="J25" s="163"/>
      <c r="K25" s="163">
        <v>1186</v>
      </c>
      <c r="L25" s="163"/>
      <c r="M25" s="163"/>
      <c r="N25" s="163"/>
      <c r="O25" s="163"/>
      <c r="P25" s="163">
        <v>4275</v>
      </c>
      <c r="Q25" s="163"/>
      <c r="R25" s="163"/>
      <c r="S25" s="163"/>
      <c r="T25" s="163"/>
      <c r="U25" s="163">
        <v>1782</v>
      </c>
      <c r="V25" s="163"/>
      <c r="W25" s="163"/>
      <c r="X25" s="163"/>
      <c r="Y25" s="163"/>
      <c r="Z25" s="163">
        <v>1894</v>
      </c>
      <c r="AA25" s="163"/>
      <c r="AB25" s="163"/>
      <c r="AC25" s="163"/>
      <c r="AD25" s="163"/>
      <c r="AE25" s="163"/>
      <c r="AF25" s="163"/>
      <c r="AG25" s="163">
        <v>462</v>
      </c>
      <c r="AH25" s="163"/>
      <c r="AI25" s="163"/>
      <c r="AJ25" s="163"/>
      <c r="AK25" s="163"/>
      <c r="AL25" s="163"/>
      <c r="AM25" s="163"/>
      <c r="AN25" s="163">
        <v>4</v>
      </c>
      <c r="AO25" s="163"/>
      <c r="AP25" s="163"/>
      <c r="AQ25" s="163"/>
      <c r="AR25" s="163"/>
      <c r="AS25" s="163"/>
      <c r="AT25" s="180"/>
      <c r="AU25" s="29"/>
      <c r="AV25" s="15"/>
      <c r="AW25" s="19" t="s">
        <v>314</v>
      </c>
      <c r="AX25" s="30"/>
    </row>
    <row r="26" spans="1:50" ht="21" customHeight="1">
      <c r="A26" s="15"/>
      <c r="B26" s="15"/>
      <c r="C26" s="16"/>
      <c r="D26" s="17"/>
      <c r="E26" s="23"/>
      <c r="F26" s="181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80"/>
      <c r="AU26" s="29"/>
      <c r="AV26" s="15"/>
      <c r="AW26" s="19"/>
      <c r="AX26" s="30"/>
    </row>
    <row r="27" spans="1:50" ht="21" customHeight="1">
      <c r="A27" s="15"/>
      <c r="B27" s="15"/>
      <c r="C27" s="16"/>
      <c r="D27" s="17" t="s">
        <v>316</v>
      </c>
      <c r="E27" s="23"/>
      <c r="F27" s="181">
        <v>4575</v>
      </c>
      <c r="G27" s="163"/>
      <c r="H27" s="163"/>
      <c r="I27" s="163"/>
      <c r="J27" s="163"/>
      <c r="K27" s="163">
        <v>1118</v>
      </c>
      <c r="L27" s="163"/>
      <c r="M27" s="163"/>
      <c r="N27" s="163"/>
      <c r="O27" s="163"/>
      <c r="P27" s="163">
        <v>4135</v>
      </c>
      <c r="Q27" s="163"/>
      <c r="R27" s="163"/>
      <c r="S27" s="163"/>
      <c r="T27" s="163"/>
      <c r="U27" s="163">
        <v>1514</v>
      </c>
      <c r="V27" s="163"/>
      <c r="W27" s="163"/>
      <c r="X27" s="163"/>
      <c r="Y27" s="163"/>
      <c r="Z27" s="163">
        <v>1846</v>
      </c>
      <c r="AA27" s="163"/>
      <c r="AB27" s="163"/>
      <c r="AC27" s="163"/>
      <c r="AD27" s="163"/>
      <c r="AE27" s="163"/>
      <c r="AF27" s="163"/>
      <c r="AG27" s="163">
        <v>507</v>
      </c>
      <c r="AH27" s="163"/>
      <c r="AI27" s="163"/>
      <c r="AJ27" s="163"/>
      <c r="AK27" s="163"/>
      <c r="AL27" s="163"/>
      <c r="AM27" s="163"/>
      <c r="AN27" s="163">
        <v>4</v>
      </c>
      <c r="AO27" s="163"/>
      <c r="AP27" s="163"/>
      <c r="AQ27" s="163"/>
      <c r="AR27" s="163"/>
      <c r="AS27" s="163"/>
      <c r="AT27" s="180"/>
      <c r="AU27" s="29"/>
      <c r="AV27" s="15"/>
      <c r="AW27" s="19" t="s">
        <v>316</v>
      </c>
      <c r="AX27" s="30"/>
    </row>
    <row r="28" spans="1:50" ht="21" customHeight="1">
      <c r="A28" s="15"/>
      <c r="B28" s="15"/>
      <c r="C28" s="16"/>
      <c r="D28" s="17"/>
      <c r="E28" s="23"/>
      <c r="F28" s="181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80"/>
      <c r="AU28" s="29"/>
      <c r="AV28" s="15"/>
      <c r="AW28" s="19"/>
      <c r="AX28" s="30"/>
    </row>
    <row r="29" spans="1:50" ht="21" customHeight="1">
      <c r="A29" s="15"/>
      <c r="B29" s="15"/>
      <c r="C29" s="16"/>
      <c r="D29" s="17" t="s">
        <v>317</v>
      </c>
      <c r="E29" s="23"/>
      <c r="F29" s="181">
        <v>4399</v>
      </c>
      <c r="G29" s="163"/>
      <c r="H29" s="163"/>
      <c r="I29" s="163"/>
      <c r="J29" s="163"/>
      <c r="K29" s="163">
        <v>960</v>
      </c>
      <c r="L29" s="163"/>
      <c r="M29" s="163"/>
      <c r="N29" s="163"/>
      <c r="O29" s="163"/>
      <c r="P29" s="163">
        <v>4013</v>
      </c>
      <c r="Q29" s="163"/>
      <c r="R29" s="163"/>
      <c r="S29" s="163"/>
      <c r="T29" s="163"/>
      <c r="U29" s="163">
        <v>1317</v>
      </c>
      <c r="V29" s="163"/>
      <c r="W29" s="163"/>
      <c r="X29" s="163"/>
      <c r="Y29" s="163"/>
      <c r="Z29" s="163">
        <v>1344</v>
      </c>
      <c r="AA29" s="163"/>
      <c r="AB29" s="163"/>
      <c r="AC29" s="163"/>
      <c r="AD29" s="163"/>
      <c r="AE29" s="163"/>
      <c r="AF29" s="163"/>
      <c r="AG29" s="163">
        <v>362</v>
      </c>
      <c r="AH29" s="163"/>
      <c r="AI29" s="163"/>
      <c r="AJ29" s="163"/>
      <c r="AK29" s="163"/>
      <c r="AL29" s="163"/>
      <c r="AM29" s="163"/>
      <c r="AN29" s="163">
        <v>4</v>
      </c>
      <c r="AO29" s="163"/>
      <c r="AP29" s="163"/>
      <c r="AQ29" s="163"/>
      <c r="AR29" s="163"/>
      <c r="AS29" s="163"/>
      <c r="AT29" s="180"/>
      <c r="AU29" s="29"/>
      <c r="AV29" s="15"/>
      <c r="AW29" s="19" t="s">
        <v>317</v>
      </c>
      <c r="AX29" s="30"/>
    </row>
    <row r="30" spans="1:50" ht="21" customHeight="1">
      <c r="A30" s="15"/>
      <c r="B30" s="15"/>
      <c r="C30" s="16"/>
      <c r="D30" s="17"/>
      <c r="E30" s="23"/>
      <c r="F30" s="181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80"/>
      <c r="AU30" s="29"/>
      <c r="AV30" s="15"/>
      <c r="AW30" s="19"/>
      <c r="AX30" s="30"/>
    </row>
    <row r="31" spans="1:50" ht="21" customHeight="1">
      <c r="A31" s="15"/>
      <c r="B31" s="15"/>
      <c r="C31" s="16"/>
      <c r="D31" s="17" t="s">
        <v>318</v>
      </c>
      <c r="E31" s="23"/>
      <c r="F31" s="181">
        <v>4470</v>
      </c>
      <c r="G31" s="163"/>
      <c r="H31" s="163"/>
      <c r="I31" s="163"/>
      <c r="J31" s="163"/>
      <c r="K31" s="163">
        <v>1219</v>
      </c>
      <c r="L31" s="163"/>
      <c r="M31" s="163"/>
      <c r="N31" s="163"/>
      <c r="O31" s="163"/>
      <c r="P31" s="163">
        <v>4232</v>
      </c>
      <c r="Q31" s="163"/>
      <c r="R31" s="163"/>
      <c r="S31" s="163"/>
      <c r="T31" s="163"/>
      <c r="U31" s="163">
        <v>1592</v>
      </c>
      <c r="V31" s="163"/>
      <c r="W31" s="163"/>
      <c r="X31" s="163"/>
      <c r="Y31" s="163"/>
      <c r="Z31" s="163">
        <v>1825</v>
      </c>
      <c r="AA31" s="163"/>
      <c r="AB31" s="163"/>
      <c r="AC31" s="163"/>
      <c r="AD31" s="163"/>
      <c r="AE31" s="163"/>
      <c r="AF31" s="163"/>
      <c r="AG31" s="163">
        <v>503</v>
      </c>
      <c r="AH31" s="163"/>
      <c r="AI31" s="163"/>
      <c r="AJ31" s="163"/>
      <c r="AK31" s="163"/>
      <c r="AL31" s="163"/>
      <c r="AM31" s="163"/>
      <c r="AN31" s="163">
        <v>4</v>
      </c>
      <c r="AO31" s="163"/>
      <c r="AP31" s="163"/>
      <c r="AQ31" s="163"/>
      <c r="AR31" s="163"/>
      <c r="AS31" s="163"/>
      <c r="AT31" s="180"/>
      <c r="AU31" s="29"/>
      <c r="AV31" s="15"/>
      <c r="AW31" s="19" t="s">
        <v>318</v>
      </c>
      <c r="AX31" s="30"/>
    </row>
    <row r="32" spans="1:50" ht="21" customHeight="1">
      <c r="A32" s="15"/>
      <c r="B32" s="15"/>
      <c r="C32" s="16"/>
      <c r="D32" s="17"/>
      <c r="E32" s="23"/>
      <c r="F32" s="181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80"/>
      <c r="AU32" s="29"/>
      <c r="AV32" s="15"/>
      <c r="AW32" s="19"/>
      <c r="AX32" s="30"/>
    </row>
    <row r="33" spans="1:50" ht="21" customHeight="1">
      <c r="A33" s="15"/>
      <c r="B33" s="15"/>
      <c r="C33" s="16" t="s">
        <v>227</v>
      </c>
      <c r="D33" s="17" t="s">
        <v>319</v>
      </c>
      <c r="E33" s="23"/>
      <c r="F33" s="181">
        <v>4692</v>
      </c>
      <c r="G33" s="163"/>
      <c r="H33" s="163"/>
      <c r="I33" s="163"/>
      <c r="J33" s="163"/>
      <c r="K33" s="163">
        <v>1321</v>
      </c>
      <c r="L33" s="163"/>
      <c r="M33" s="163"/>
      <c r="N33" s="163"/>
      <c r="O33" s="163"/>
      <c r="P33" s="163">
        <v>3617</v>
      </c>
      <c r="Q33" s="163"/>
      <c r="R33" s="163"/>
      <c r="S33" s="163"/>
      <c r="T33" s="163"/>
      <c r="U33" s="163">
        <v>1190</v>
      </c>
      <c r="V33" s="163"/>
      <c r="W33" s="163"/>
      <c r="X33" s="163"/>
      <c r="Y33" s="163"/>
      <c r="Z33" s="163">
        <v>1848</v>
      </c>
      <c r="AA33" s="163"/>
      <c r="AB33" s="163"/>
      <c r="AC33" s="163"/>
      <c r="AD33" s="163"/>
      <c r="AE33" s="163"/>
      <c r="AF33" s="163"/>
      <c r="AG33" s="163">
        <v>519</v>
      </c>
      <c r="AH33" s="163"/>
      <c r="AI33" s="163"/>
      <c r="AJ33" s="163"/>
      <c r="AK33" s="163"/>
      <c r="AL33" s="163"/>
      <c r="AM33" s="163"/>
      <c r="AN33" s="163">
        <v>4</v>
      </c>
      <c r="AO33" s="163"/>
      <c r="AP33" s="163"/>
      <c r="AQ33" s="163"/>
      <c r="AR33" s="163"/>
      <c r="AS33" s="163"/>
      <c r="AT33" s="180"/>
      <c r="AU33" s="29"/>
      <c r="AV33" s="15"/>
      <c r="AW33" s="19" t="s">
        <v>320</v>
      </c>
      <c r="AX33" s="15"/>
    </row>
    <row r="34" spans="1:50" ht="21" customHeight="1">
      <c r="A34" s="15"/>
      <c r="B34" s="15"/>
      <c r="C34" s="16"/>
      <c r="D34" s="17"/>
      <c r="E34" s="23"/>
      <c r="F34" s="181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80"/>
      <c r="AU34" s="29"/>
      <c r="AV34" s="15"/>
      <c r="AW34" s="19"/>
      <c r="AX34" s="30"/>
    </row>
    <row r="35" spans="1:56" ht="21" customHeight="1">
      <c r="A35" s="15"/>
      <c r="B35" s="15"/>
      <c r="C35" s="16" t="s">
        <v>227</v>
      </c>
      <c r="D35" s="17" t="s">
        <v>227</v>
      </c>
      <c r="E35" s="23"/>
      <c r="F35" s="181">
        <v>4571</v>
      </c>
      <c r="G35" s="163"/>
      <c r="H35" s="163"/>
      <c r="I35" s="163"/>
      <c r="J35" s="163"/>
      <c r="K35" s="163">
        <v>999</v>
      </c>
      <c r="L35" s="163"/>
      <c r="M35" s="163"/>
      <c r="N35" s="163"/>
      <c r="O35" s="163"/>
      <c r="P35" s="163">
        <v>3161</v>
      </c>
      <c r="Q35" s="163"/>
      <c r="R35" s="163"/>
      <c r="S35" s="163"/>
      <c r="T35" s="163"/>
      <c r="U35" s="163">
        <v>1127</v>
      </c>
      <c r="V35" s="163"/>
      <c r="W35" s="163"/>
      <c r="X35" s="163"/>
      <c r="Y35" s="163"/>
      <c r="Z35" s="163">
        <v>1555</v>
      </c>
      <c r="AA35" s="163"/>
      <c r="AB35" s="163"/>
      <c r="AC35" s="163"/>
      <c r="AD35" s="163"/>
      <c r="AE35" s="163"/>
      <c r="AF35" s="163"/>
      <c r="AG35" s="163">
        <v>350</v>
      </c>
      <c r="AH35" s="163"/>
      <c r="AI35" s="163"/>
      <c r="AJ35" s="163"/>
      <c r="AK35" s="163"/>
      <c r="AL35" s="163"/>
      <c r="AM35" s="163"/>
      <c r="AN35" s="163">
        <v>5</v>
      </c>
      <c r="AO35" s="163"/>
      <c r="AP35" s="163"/>
      <c r="AQ35" s="163"/>
      <c r="AR35" s="163"/>
      <c r="AS35" s="163"/>
      <c r="AT35" s="180"/>
      <c r="AU35" s="29"/>
      <c r="AV35" s="15"/>
      <c r="AW35" s="19" t="s">
        <v>321</v>
      </c>
      <c r="AX35" s="15"/>
      <c r="AY35" s="43"/>
      <c r="AZ35" s="43"/>
      <c r="BA35" s="43"/>
      <c r="BB35" s="43"/>
      <c r="BC35" s="43"/>
      <c r="BD35" s="43"/>
    </row>
    <row r="36" spans="1:50" ht="21" customHeight="1">
      <c r="A36" s="15"/>
      <c r="B36" s="15"/>
      <c r="C36" s="16"/>
      <c r="D36" s="17"/>
      <c r="E36" s="23"/>
      <c r="F36" s="181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80"/>
      <c r="AU36" s="29"/>
      <c r="AV36" s="15"/>
      <c r="AW36" s="19"/>
      <c r="AX36" s="30"/>
    </row>
    <row r="37" spans="1:50" ht="21" customHeight="1">
      <c r="A37" s="15"/>
      <c r="B37" s="15"/>
      <c r="C37" s="16" t="s">
        <v>227</v>
      </c>
      <c r="D37" s="17" t="s">
        <v>230</v>
      </c>
      <c r="E37" s="23"/>
      <c r="F37" s="181">
        <v>4688</v>
      </c>
      <c r="G37" s="163"/>
      <c r="H37" s="163"/>
      <c r="I37" s="163"/>
      <c r="J37" s="163"/>
      <c r="K37" s="163">
        <v>1178</v>
      </c>
      <c r="L37" s="163"/>
      <c r="M37" s="163"/>
      <c r="N37" s="163"/>
      <c r="O37" s="163"/>
      <c r="P37" s="163">
        <v>3192</v>
      </c>
      <c r="Q37" s="163"/>
      <c r="R37" s="163"/>
      <c r="S37" s="163"/>
      <c r="T37" s="163"/>
      <c r="U37" s="163">
        <v>1178</v>
      </c>
      <c r="V37" s="163"/>
      <c r="W37" s="163"/>
      <c r="X37" s="163"/>
      <c r="Y37" s="163"/>
      <c r="Z37" s="163">
        <v>1699</v>
      </c>
      <c r="AA37" s="163"/>
      <c r="AB37" s="163"/>
      <c r="AC37" s="163"/>
      <c r="AD37" s="163"/>
      <c r="AE37" s="163"/>
      <c r="AF37" s="163"/>
      <c r="AG37" s="163">
        <v>379</v>
      </c>
      <c r="AH37" s="163"/>
      <c r="AI37" s="163"/>
      <c r="AJ37" s="163"/>
      <c r="AK37" s="163"/>
      <c r="AL37" s="163"/>
      <c r="AM37" s="163"/>
      <c r="AN37" s="163">
        <v>5</v>
      </c>
      <c r="AO37" s="163"/>
      <c r="AP37" s="163"/>
      <c r="AQ37" s="163"/>
      <c r="AR37" s="163"/>
      <c r="AS37" s="163"/>
      <c r="AT37" s="180"/>
      <c r="AU37" s="29"/>
      <c r="AV37" s="15"/>
      <c r="AW37" s="19" t="s">
        <v>322</v>
      </c>
      <c r="AX37" s="15"/>
    </row>
    <row r="38" spans="1:50" ht="21" customHeight="1" thickBot="1">
      <c r="A38" s="15"/>
      <c r="B38" s="15"/>
      <c r="C38" s="16"/>
      <c r="D38" s="17"/>
      <c r="E38" s="23"/>
      <c r="F38" s="181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80"/>
      <c r="AU38" s="29"/>
      <c r="AV38" s="15"/>
      <c r="AW38" s="19"/>
      <c r="AX38" s="30"/>
    </row>
    <row r="39" spans="1:50" ht="21" customHeight="1">
      <c r="A39" s="50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175" t="s">
        <v>323</v>
      </c>
      <c r="AR39" s="176"/>
      <c r="AS39" s="176"/>
      <c r="AT39" s="176"/>
      <c r="AU39" s="176"/>
      <c r="AV39" s="176"/>
      <c r="AW39" s="176"/>
      <c r="AX39" s="176"/>
    </row>
  </sheetData>
  <sheetProtection/>
  <mergeCells count="256">
    <mergeCell ref="Z15:AF15"/>
    <mergeCell ref="AG15:AM15"/>
    <mergeCell ref="AG25:AM25"/>
    <mergeCell ref="Z24:AF24"/>
    <mergeCell ref="Z25:AF25"/>
    <mergeCell ref="AG22:AM22"/>
    <mergeCell ref="Z22:AF22"/>
    <mergeCell ref="Z19:AF19"/>
    <mergeCell ref="AG19:AM19"/>
    <mergeCell ref="AN14:AT14"/>
    <mergeCell ref="Z14:AF14"/>
    <mergeCell ref="Z11:AF11"/>
    <mergeCell ref="AN10:AT10"/>
    <mergeCell ref="AN12:AT12"/>
    <mergeCell ref="AN9:AT9"/>
    <mergeCell ref="AG14:AM14"/>
    <mergeCell ref="AG13:AM13"/>
    <mergeCell ref="AG11:AM11"/>
    <mergeCell ref="Z12:AF12"/>
    <mergeCell ref="AU12:AV12"/>
    <mergeCell ref="AN11:AT11"/>
    <mergeCell ref="P11:T11"/>
    <mergeCell ref="AU11:AV11"/>
    <mergeCell ref="AU10:AV10"/>
    <mergeCell ref="U17:Y17"/>
    <mergeCell ref="P16:T16"/>
    <mergeCell ref="U16:Y16"/>
    <mergeCell ref="P17:T17"/>
    <mergeCell ref="Z13:AF13"/>
    <mergeCell ref="K16:O16"/>
    <mergeCell ref="U13:Y13"/>
    <mergeCell ref="U15:Y15"/>
    <mergeCell ref="K9:O9"/>
    <mergeCell ref="U11:Y11"/>
    <mergeCell ref="K14:O14"/>
    <mergeCell ref="K11:O11"/>
    <mergeCell ref="K10:O10"/>
    <mergeCell ref="P14:T14"/>
    <mergeCell ref="U14:Y14"/>
    <mergeCell ref="A10:B10"/>
    <mergeCell ref="U8:Y8"/>
    <mergeCell ref="F11:J11"/>
    <mergeCell ref="F8:J8"/>
    <mergeCell ref="F10:J10"/>
    <mergeCell ref="F6:J6"/>
    <mergeCell ref="AG12:AM12"/>
    <mergeCell ref="Z8:AF8"/>
    <mergeCell ref="Z10:AF10"/>
    <mergeCell ref="AG10:AM10"/>
    <mergeCell ref="Z9:AF9"/>
    <mergeCell ref="AG9:AM9"/>
    <mergeCell ref="F17:J17"/>
    <mergeCell ref="F20:J20"/>
    <mergeCell ref="F18:J18"/>
    <mergeCell ref="F15:J15"/>
    <mergeCell ref="F21:J21"/>
    <mergeCell ref="K21:O21"/>
    <mergeCell ref="F19:J19"/>
    <mergeCell ref="K19:O19"/>
    <mergeCell ref="F16:J16"/>
    <mergeCell ref="K15:O15"/>
    <mergeCell ref="P19:T19"/>
    <mergeCell ref="P7:T7"/>
    <mergeCell ref="K18:O18"/>
    <mergeCell ref="K17:O17"/>
    <mergeCell ref="P13:T13"/>
    <mergeCell ref="P15:T15"/>
    <mergeCell ref="K8:O8"/>
    <mergeCell ref="P8:T8"/>
    <mergeCell ref="K7:O7"/>
    <mergeCell ref="P18:T18"/>
    <mergeCell ref="F25:J25"/>
    <mergeCell ref="K25:O25"/>
    <mergeCell ref="F22:J22"/>
    <mergeCell ref="K22:O22"/>
    <mergeCell ref="F23:J23"/>
    <mergeCell ref="K23:O23"/>
    <mergeCell ref="F24:J24"/>
    <mergeCell ref="K24:O24"/>
    <mergeCell ref="U20:Y20"/>
    <mergeCell ref="P22:T22"/>
    <mergeCell ref="U22:Y22"/>
    <mergeCell ref="P31:T31"/>
    <mergeCell ref="P27:T27"/>
    <mergeCell ref="P28:T28"/>
    <mergeCell ref="U28:Y28"/>
    <mergeCell ref="U27:Y27"/>
    <mergeCell ref="U25:Y25"/>
    <mergeCell ref="P25:T25"/>
    <mergeCell ref="F30:J30"/>
    <mergeCell ref="F31:J31"/>
    <mergeCell ref="U37:Y37"/>
    <mergeCell ref="F34:J34"/>
    <mergeCell ref="K34:O34"/>
    <mergeCell ref="P34:T34"/>
    <mergeCell ref="P35:T35"/>
    <mergeCell ref="F35:J35"/>
    <mergeCell ref="F37:J37"/>
    <mergeCell ref="K30:O30"/>
    <mergeCell ref="K35:O35"/>
    <mergeCell ref="K31:O31"/>
    <mergeCell ref="AN15:AT15"/>
    <mergeCell ref="Z17:AF17"/>
    <mergeCell ref="AG17:AM17"/>
    <mergeCell ref="AN17:AT17"/>
    <mergeCell ref="Z16:AF16"/>
    <mergeCell ref="AG16:AM16"/>
    <mergeCell ref="P30:T30"/>
    <mergeCell ref="P20:T20"/>
    <mergeCell ref="AG34:AM34"/>
    <mergeCell ref="AN34:AT34"/>
    <mergeCell ref="AG33:AM33"/>
    <mergeCell ref="AN31:AT31"/>
    <mergeCell ref="AG31:AM31"/>
    <mergeCell ref="AN16:AT16"/>
    <mergeCell ref="AN30:AT30"/>
    <mergeCell ref="AG29:AM29"/>
    <mergeCell ref="AN25:AT25"/>
    <mergeCell ref="AG20:AM20"/>
    <mergeCell ref="AN33:AT33"/>
    <mergeCell ref="K20:O20"/>
    <mergeCell ref="F5:O5"/>
    <mergeCell ref="P5:Y5"/>
    <mergeCell ref="Z29:AF29"/>
    <mergeCell ref="Z31:AF31"/>
    <mergeCell ref="AG32:AM32"/>
    <mergeCell ref="Z30:AF30"/>
    <mergeCell ref="AG30:AM30"/>
    <mergeCell ref="F28:J28"/>
    <mergeCell ref="F29:J29"/>
    <mergeCell ref="AN29:AT29"/>
    <mergeCell ref="AG28:AM28"/>
    <mergeCell ref="Z27:AF27"/>
    <mergeCell ref="U29:Y29"/>
    <mergeCell ref="K29:O29"/>
    <mergeCell ref="P29:T29"/>
    <mergeCell ref="K28:O28"/>
    <mergeCell ref="K27:O27"/>
    <mergeCell ref="F27:J27"/>
    <mergeCell ref="F13:J13"/>
    <mergeCell ref="K13:O13"/>
    <mergeCell ref="F14:J14"/>
    <mergeCell ref="K6:O6"/>
    <mergeCell ref="F12:J12"/>
    <mergeCell ref="F7:J7"/>
    <mergeCell ref="F9:J9"/>
    <mergeCell ref="K12:O12"/>
    <mergeCell ref="AG7:AM7"/>
    <mergeCell ref="Z4:AM4"/>
    <mergeCell ref="AG8:AM8"/>
    <mergeCell ref="Z7:AF7"/>
    <mergeCell ref="P6:T6"/>
    <mergeCell ref="U6:Y6"/>
    <mergeCell ref="Z5:AF6"/>
    <mergeCell ref="F4:Y4"/>
    <mergeCell ref="U7:Y7"/>
    <mergeCell ref="AN19:AT19"/>
    <mergeCell ref="AN20:AT20"/>
    <mergeCell ref="Z23:AF23"/>
    <mergeCell ref="AU4:AX6"/>
    <mergeCell ref="AG5:AM6"/>
    <mergeCell ref="AN5:AT6"/>
    <mergeCell ref="AN8:AT8"/>
    <mergeCell ref="AN7:AT7"/>
    <mergeCell ref="AU8:AV8"/>
    <mergeCell ref="AN4:AT4"/>
    <mergeCell ref="U24:Y24"/>
    <mergeCell ref="P24:T24"/>
    <mergeCell ref="U23:Y23"/>
    <mergeCell ref="K26:O26"/>
    <mergeCell ref="P26:T26"/>
    <mergeCell ref="AN18:AT18"/>
    <mergeCell ref="Z20:AF20"/>
    <mergeCell ref="Z21:AF21"/>
    <mergeCell ref="AG21:AM21"/>
    <mergeCell ref="AN23:AT23"/>
    <mergeCell ref="U18:Y18"/>
    <mergeCell ref="AN21:AT21"/>
    <mergeCell ref="Z18:AF18"/>
    <mergeCell ref="AN22:AT22"/>
    <mergeCell ref="P23:T23"/>
    <mergeCell ref="U19:Y19"/>
    <mergeCell ref="P21:T21"/>
    <mergeCell ref="U21:Y21"/>
    <mergeCell ref="AG18:AM18"/>
    <mergeCell ref="AG23:AM23"/>
    <mergeCell ref="P38:T38"/>
    <mergeCell ref="K36:O36"/>
    <mergeCell ref="F38:J38"/>
    <mergeCell ref="K38:O38"/>
    <mergeCell ref="P36:T36"/>
    <mergeCell ref="F36:J36"/>
    <mergeCell ref="K37:O37"/>
    <mergeCell ref="P37:T37"/>
    <mergeCell ref="F26:J26"/>
    <mergeCell ref="U38:Y38"/>
    <mergeCell ref="U36:Y36"/>
    <mergeCell ref="F32:J32"/>
    <mergeCell ref="K32:O32"/>
    <mergeCell ref="P32:T32"/>
    <mergeCell ref="U32:Y32"/>
    <mergeCell ref="F33:J33"/>
    <mergeCell ref="K33:O33"/>
    <mergeCell ref="P33:T33"/>
    <mergeCell ref="Z38:AF38"/>
    <mergeCell ref="AG38:AM38"/>
    <mergeCell ref="AN38:AT38"/>
    <mergeCell ref="AG37:AM37"/>
    <mergeCell ref="AN37:AT37"/>
    <mergeCell ref="Z37:AF37"/>
    <mergeCell ref="AG36:AM36"/>
    <mergeCell ref="AN36:AT36"/>
    <mergeCell ref="U26:Y26"/>
    <mergeCell ref="AG27:AM27"/>
    <mergeCell ref="AN27:AT27"/>
    <mergeCell ref="Z28:AF28"/>
    <mergeCell ref="AG35:AM35"/>
    <mergeCell ref="AN35:AT35"/>
    <mergeCell ref="AN28:AT28"/>
    <mergeCell ref="U35:Y35"/>
    <mergeCell ref="Z35:AF35"/>
    <mergeCell ref="Z34:AF34"/>
    <mergeCell ref="Z32:AF32"/>
    <mergeCell ref="U34:Y34"/>
    <mergeCell ref="U33:Y33"/>
    <mergeCell ref="Z33:AF33"/>
    <mergeCell ref="U31:Y31"/>
    <mergeCell ref="U30:Y30"/>
    <mergeCell ref="AN13:AT13"/>
    <mergeCell ref="Z36:AF36"/>
    <mergeCell ref="AG24:AM24"/>
    <mergeCell ref="AN24:AT24"/>
    <mergeCell ref="Z26:AF26"/>
    <mergeCell ref="AG26:AM26"/>
    <mergeCell ref="AN26:AT26"/>
    <mergeCell ref="AN32:AT32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AU13:AV13"/>
    <mergeCell ref="P12:T12"/>
    <mergeCell ref="U12:Y12"/>
    <mergeCell ref="P10:T10"/>
    <mergeCell ref="U10:Y10"/>
    <mergeCell ref="A1:Y1"/>
    <mergeCell ref="P9:T9"/>
    <mergeCell ref="U9:Y9"/>
    <mergeCell ref="A8:B8"/>
    <mergeCell ref="A4:E6"/>
    <mergeCell ref="A12:B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6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18" customHeight="1"/>
  <cols>
    <col min="1" max="29" width="3.625" style="2" customWidth="1"/>
    <col min="30" max="30" width="4.375" style="2" customWidth="1"/>
    <col min="31" max="31" width="5.00390625" style="2" customWidth="1"/>
    <col min="32" max="32" width="3.50390625" style="2" customWidth="1"/>
    <col min="33" max="33" width="4.875" style="2" customWidth="1"/>
    <col min="34" max="34" width="4.25390625" style="2" customWidth="1"/>
    <col min="35" max="35" width="4.875" style="2" customWidth="1"/>
    <col min="36" max="55" width="3.625" style="2" customWidth="1"/>
    <col min="56" max="61" width="4.625" style="2" customWidth="1"/>
    <col min="62" max="16384" width="3.625" style="2" customWidth="1"/>
  </cols>
  <sheetData>
    <row r="1" spans="1:50" s="43" customFormat="1" ht="18" customHeight="1">
      <c r="A1" s="177" t="s">
        <v>434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8" t="s">
        <v>324</v>
      </c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</row>
    <row r="2" spans="1:50" s="43" customFormat="1" ht="18" customHeight="1">
      <c r="A2" s="177" t="s">
        <v>325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8" t="s">
        <v>326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spans="1:50" ht="18" customHeight="1" thickBot="1">
      <c r="A3" s="195" t="s">
        <v>451</v>
      </c>
      <c r="B3" s="196"/>
      <c r="C3" s="196"/>
      <c r="D3" s="19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1:50" ht="18" customHeight="1">
      <c r="A4" s="166" t="s">
        <v>299</v>
      </c>
      <c r="B4" s="168"/>
      <c r="C4" s="168"/>
      <c r="D4" s="168"/>
      <c r="E4" s="168"/>
      <c r="F4" s="167" t="s">
        <v>328</v>
      </c>
      <c r="G4" s="167"/>
      <c r="H4" s="167"/>
      <c r="I4" s="167"/>
      <c r="J4" s="167"/>
      <c r="K4" s="167"/>
      <c r="L4" s="167"/>
      <c r="M4" s="167"/>
      <c r="N4" s="167"/>
      <c r="O4" s="167"/>
      <c r="P4" s="167" t="s">
        <v>329</v>
      </c>
      <c r="Q4" s="167"/>
      <c r="R4" s="167"/>
      <c r="S4" s="167"/>
      <c r="T4" s="167"/>
      <c r="U4" s="167"/>
      <c r="V4" s="167"/>
      <c r="W4" s="167"/>
      <c r="X4" s="167"/>
      <c r="Y4" s="167"/>
      <c r="Z4" s="167" t="s">
        <v>330</v>
      </c>
      <c r="AA4" s="167"/>
      <c r="AB4" s="167"/>
      <c r="AC4" s="167"/>
      <c r="AD4" s="167"/>
      <c r="AE4" s="167"/>
      <c r="AF4" s="167"/>
      <c r="AG4" s="167"/>
      <c r="AH4" s="167"/>
      <c r="AI4" s="167"/>
      <c r="AJ4" s="167" t="s">
        <v>331</v>
      </c>
      <c r="AK4" s="167"/>
      <c r="AL4" s="167"/>
      <c r="AM4" s="167"/>
      <c r="AN4" s="167"/>
      <c r="AO4" s="167"/>
      <c r="AP4" s="167"/>
      <c r="AQ4" s="167"/>
      <c r="AR4" s="167"/>
      <c r="AS4" s="167"/>
      <c r="AT4" s="167" t="s">
        <v>299</v>
      </c>
      <c r="AU4" s="168"/>
      <c r="AV4" s="168"/>
      <c r="AW4" s="168"/>
      <c r="AX4" s="203"/>
    </row>
    <row r="5" spans="1:50" ht="18" customHeight="1">
      <c r="A5" s="197"/>
      <c r="B5" s="171"/>
      <c r="C5" s="171"/>
      <c r="D5" s="171"/>
      <c r="E5" s="171"/>
      <c r="F5" s="170" t="s">
        <v>332</v>
      </c>
      <c r="G5" s="170"/>
      <c r="H5" s="170"/>
      <c r="I5" s="170"/>
      <c r="J5" s="170" t="s">
        <v>333</v>
      </c>
      <c r="K5" s="170"/>
      <c r="L5" s="170"/>
      <c r="M5" s="170" t="s">
        <v>334</v>
      </c>
      <c r="N5" s="170"/>
      <c r="O5" s="170"/>
      <c r="P5" s="170" t="s">
        <v>332</v>
      </c>
      <c r="Q5" s="170"/>
      <c r="R5" s="170"/>
      <c r="S5" s="170"/>
      <c r="T5" s="170" t="s">
        <v>333</v>
      </c>
      <c r="U5" s="170"/>
      <c r="V5" s="170"/>
      <c r="W5" s="170" t="s">
        <v>334</v>
      </c>
      <c r="X5" s="170"/>
      <c r="Y5" s="170"/>
      <c r="Z5" s="170" t="s">
        <v>332</v>
      </c>
      <c r="AA5" s="170"/>
      <c r="AB5" s="170"/>
      <c r="AC5" s="170"/>
      <c r="AD5" s="170" t="s">
        <v>333</v>
      </c>
      <c r="AE5" s="170"/>
      <c r="AF5" s="170"/>
      <c r="AG5" s="170" t="s">
        <v>334</v>
      </c>
      <c r="AH5" s="170"/>
      <c r="AI5" s="170"/>
      <c r="AJ5" s="170" t="s">
        <v>332</v>
      </c>
      <c r="AK5" s="170"/>
      <c r="AL5" s="170"/>
      <c r="AM5" s="170"/>
      <c r="AN5" s="170" t="s">
        <v>333</v>
      </c>
      <c r="AO5" s="170"/>
      <c r="AP5" s="170"/>
      <c r="AQ5" s="170" t="s">
        <v>334</v>
      </c>
      <c r="AR5" s="170"/>
      <c r="AS5" s="170"/>
      <c r="AT5" s="171"/>
      <c r="AU5" s="171"/>
      <c r="AV5" s="171"/>
      <c r="AW5" s="171"/>
      <c r="AX5" s="204"/>
    </row>
    <row r="6" spans="1:51" ht="18" customHeight="1">
      <c r="A6" s="165" t="s">
        <v>312</v>
      </c>
      <c r="B6" s="165"/>
      <c r="C6" s="16" t="s">
        <v>51</v>
      </c>
      <c r="D6" s="17" t="s">
        <v>573</v>
      </c>
      <c r="E6" s="23" t="s">
        <v>313</v>
      </c>
      <c r="F6" s="181">
        <v>4307</v>
      </c>
      <c r="G6" s="163"/>
      <c r="H6" s="163"/>
      <c r="I6" s="163"/>
      <c r="J6" s="163">
        <v>1765</v>
      </c>
      <c r="K6" s="163"/>
      <c r="L6" s="163"/>
      <c r="M6" s="163">
        <v>2542</v>
      </c>
      <c r="N6" s="163"/>
      <c r="O6" s="163"/>
      <c r="P6" s="163">
        <v>3482</v>
      </c>
      <c r="Q6" s="163"/>
      <c r="R6" s="163"/>
      <c r="S6" s="163"/>
      <c r="T6" s="163">
        <v>1393</v>
      </c>
      <c r="U6" s="163"/>
      <c r="V6" s="163"/>
      <c r="W6" s="163">
        <v>2089</v>
      </c>
      <c r="X6" s="163"/>
      <c r="Y6" s="163"/>
      <c r="Z6" s="163">
        <v>1849685690</v>
      </c>
      <c r="AA6" s="163"/>
      <c r="AB6" s="163"/>
      <c r="AC6" s="163"/>
      <c r="AD6" s="163">
        <v>907331567</v>
      </c>
      <c r="AE6" s="163"/>
      <c r="AF6" s="163"/>
      <c r="AG6" s="163">
        <v>942354123</v>
      </c>
      <c r="AH6" s="163"/>
      <c r="AI6" s="163"/>
      <c r="AJ6" s="163">
        <v>16007</v>
      </c>
      <c r="AK6" s="163"/>
      <c r="AL6" s="163"/>
      <c r="AM6" s="163"/>
      <c r="AN6" s="163">
        <v>6728</v>
      </c>
      <c r="AO6" s="163"/>
      <c r="AP6" s="163"/>
      <c r="AQ6" s="163">
        <v>9279</v>
      </c>
      <c r="AR6" s="163"/>
      <c r="AS6" s="163"/>
      <c r="AT6" s="198" t="s">
        <v>312</v>
      </c>
      <c r="AU6" s="199"/>
      <c r="AV6" s="16" t="s">
        <v>574</v>
      </c>
      <c r="AW6" s="17" t="s">
        <v>573</v>
      </c>
      <c r="AX6" s="30" t="s">
        <v>313</v>
      </c>
      <c r="AY6" s="3"/>
    </row>
    <row r="7" spans="1:50" ht="18" customHeight="1">
      <c r="A7" s="165"/>
      <c r="B7" s="165"/>
      <c r="C7" s="16" t="s">
        <v>574</v>
      </c>
      <c r="D7" s="17" t="s">
        <v>575</v>
      </c>
      <c r="E7" s="23"/>
      <c r="F7" s="181">
        <v>4053</v>
      </c>
      <c r="G7" s="163"/>
      <c r="H7" s="163"/>
      <c r="I7" s="163"/>
      <c r="J7" s="163">
        <v>1687</v>
      </c>
      <c r="K7" s="163"/>
      <c r="L7" s="163"/>
      <c r="M7" s="163">
        <v>2366</v>
      </c>
      <c r="N7" s="163"/>
      <c r="O7" s="163"/>
      <c r="P7" s="163">
        <v>3332</v>
      </c>
      <c r="Q7" s="163"/>
      <c r="R7" s="163"/>
      <c r="S7" s="163"/>
      <c r="T7" s="163">
        <v>1349</v>
      </c>
      <c r="U7" s="163"/>
      <c r="V7" s="163"/>
      <c r="W7" s="163">
        <v>1983</v>
      </c>
      <c r="X7" s="163"/>
      <c r="Y7" s="163"/>
      <c r="Z7" s="163">
        <v>1798558906</v>
      </c>
      <c r="AA7" s="163"/>
      <c r="AB7" s="163"/>
      <c r="AC7" s="163"/>
      <c r="AD7" s="163">
        <v>894541165</v>
      </c>
      <c r="AE7" s="163"/>
      <c r="AF7" s="163"/>
      <c r="AG7" s="163">
        <v>904017741</v>
      </c>
      <c r="AH7" s="163"/>
      <c r="AI7" s="163"/>
      <c r="AJ7" s="163">
        <v>15442</v>
      </c>
      <c r="AK7" s="163"/>
      <c r="AL7" s="163"/>
      <c r="AM7" s="163"/>
      <c r="AN7" s="163">
        <v>6662</v>
      </c>
      <c r="AO7" s="163"/>
      <c r="AP7" s="163"/>
      <c r="AQ7" s="163">
        <v>8780</v>
      </c>
      <c r="AR7" s="163"/>
      <c r="AS7" s="180"/>
      <c r="AT7" s="179"/>
      <c r="AU7" s="165"/>
      <c r="AV7" s="16" t="s">
        <v>574</v>
      </c>
      <c r="AW7" s="17" t="s">
        <v>575</v>
      </c>
      <c r="AX7" s="30"/>
    </row>
    <row r="8" spans="1:50" s="7" customFormat="1" ht="18" customHeight="1">
      <c r="A8" s="172"/>
      <c r="B8" s="172"/>
      <c r="C8" s="119" t="s">
        <v>230</v>
      </c>
      <c r="D8" s="120" t="s">
        <v>319</v>
      </c>
      <c r="E8" s="121"/>
      <c r="F8" s="189">
        <f>SUM(J8:O8)</f>
        <v>4189</v>
      </c>
      <c r="G8" s="162"/>
      <c r="H8" s="162"/>
      <c r="I8" s="162"/>
      <c r="J8" s="162">
        <f>SUM(J10:L21)</f>
        <v>1883</v>
      </c>
      <c r="K8" s="162"/>
      <c r="L8" s="162"/>
      <c r="M8" s="162">
        <f>SUM(M10:O21)</f>
        <v>2306</v>
      </c>
      <c r="N8" s="162"/>
      <c r="O8" s="162"/>
      <c r="P8" s="162">
        <f>SUM(T8:Y8)</f>
        <v>3439</v>
      </c>
      <c r="Q8" s="162"/>
      <c r="R8" s="162"/>
      <c r="S8" s="162"/>
      <c r="T8" s="162">
        <f>SUM(T10:V21)</f>
        <v>1496</v>
      </c>
      <c r="U8" s="162"/>
      <c r="V8" s="162"/>
      <c r="W8" s="162">
        <f>SUM(W10:Y21)</f>
        <v>1943</v>
      </c>
      <c r="X8" s="162"/>
      <c r="Y8" s="162"/>
      <c r="Z8" s="162">
        <f>SUM(AD8:AI8)</f>
        <v>1756462814</v>
      </c>
      <c r="AA8" s="162"/>
      <c r="AB8" s="162"/>
      <c r="AC8" s="162"/>
      <c r="AD8" s="162">
        <f>SUM(AD10:AF21)</f>
        <v>933959397</v>
      </c>
      <c r="AE8" s="162"/>
      <c r="AF8" s="162"/>
      <c r="AG8" s="162">
        <f>SUM(AG10:AI21)</f>
        <v>822503417</v>
      </c>
      <c r="AH8" s="162"/>
      <c r="AI8" s="162"/>
      <c r="AJ8" s="162">
        <f>SUM(AN8:AS8)</f>
        <v>14989</v>
      </c>
      <c r="AK8" s="162"/>
      <c r="AL8" s="162"/>
      <c r="AM8" s="162"/>
      <c r="AN8" s="162">
        <f>SUM(AN10:AP21)</f>
        <v>6916</v>
      </c>
      <c r="AO8" s="162"/>
      <c r="AP8" s="162"/>
      <c r="AQ8" s="162">
        <f>SUM(AQ10:AS21)</f>
        <v>8073</v>
      </c>
      <c r="AR8" s="162"/>
      <c r="AS8" s="191"/>
      <c r="AT8" s="190"/>
      <c r="AU8" s="172"/>
      <c r="AV8" s="119" t="s">
        <v>230</v>
      </c>
      <c r="AW8" s="120" t="s">
        <v>319</v>
      </c>
      <c r="AX8" s="122"/>
    </row>
    <row r="9" spans="1:50" ht="18" customHeight="1">
      <c r="A9" s="15"/>
      <c r="B9" s="15"/>
      <c r="C9" s="15"/>
      <c r="D9" s="15"/>
      <c r="E9" s="27"/>
      <c r="F9" s="181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80"/>
      <c r="AT9" s="29"/>
      <c r="AU9" s="15"/>
      <c r="AV9" s="15"/>
      <c r="AW9" s="15"/>
      <c r="AX9" s="15"/>
    </row>
    <row r="10" spans="1:50" ht="18" customHeight="1">
      <c r="A10" s="64"/>
      <c r="B10" s="64"/>
      <c r="C10" s="64"/>
      <c r="D10" s="17" t="s">
        <v>574</v>
      </c>
      <c r="E10" s="23" t="s">
        <v>315</v>
      </c>
      <c r="F10" s="181">
        <f aca="true" t="shared" si="0" ref="F10:F21">SUM(J10:O10)</f>
        <v>342</v>
      </c>
      <c r="G10" s="163"/>
      <c r="H10" s="163"/>
      <c r="I10" s="163"/>
      <c r="J10" s="163">
        <v>133</v>
      </c>
      <c r="K10" s="163"/>
      <c r="L10" s="163"/>
      <c r="M10" s="163">
        <v>209</v>
      </c>
      <c r="N10" s="163"/>
      <c r="O10" s="163"/>
      <c r="P10" s="163">
        <f aca="true" t="shared" si="1" ref="P10:P21">SUM(T10:Y10)</f>
        <v>271</v>
      </c>
      <c r="Q10" s="163"/>
      <c r="R10" s="163"/>
      <c r="S10" s="163"/>
      <c r="T10" s="163">
        <v>114</v>
      </c>
      <c r="U10" s="163"/>
      <c r="V10" s="163"/>
      <c r="W10" s="163">
        <v>157</v>
      </c>
      <c r="X10" s="163"/>
      <c r="Y10" s="163"/>
      <c r="Z10" s="163">
        <f aca="true" t="shared" si="2" ref="Z10:Z21">SUM(AD10:AI10)</f>
        <v>149270627</v>
      </c>
      <c r="AA10" s="163"/>
      <c r="AB10" s="163"/>
      <c r="AC10" s="163"/>
      <c r="AD10" s="163">
        <v>77841180</v>
      </c>
      <c r="AE10" s="163"/>
      <c r="AF10" s="163"/>
      <c r="AG10" s="163">
        <v>71429447</v>
      </c>
      <c r="AH10" s="163"/>
      <c r="AI10" s="163"/>
      <c r="AJ10" s="163">
        <f aca="true" t="shared" si="3" ref="AJ10:AJ21">SUM(AN10:AS10)</f>
        <v>1140</v>
      </c>
      <c r="AK10" s="163"/>
      <c r="AL10" s="163"/>
      <c r="AM10" s="163"/>
      <c r="AN10" s="163">
        <v>509</v>
      </c>
      <c r="AO10" s="163"/>
      <c r="AP10" s="163"/>
      <c r="AQ10" s="163">
        <v>631</v>
      </c>
      <c r="AR10" s="163"/>
      <c r="AS10" s="180"/>
      <c r="AT10" s="29"/>
      <c r="AU10" s="15"/>
      <c r="AV10" s="16"/>
      <c r="AW10" s="17" t="s">
        <v>574</v>
      </c>
      <c r="AX10" s="30" t="s">
        <v>315</v>
      </c>
    </row>
    <row r="11" spans="1:50" ht="18" customHeight="1">
      <c r="A11" s="15"/>
      <c r="B11" s="15"/>
      <c r="C11" s="16"/>
      <c r="D11" s="17" t="s">
        <v>570</v>
      </c>
      <c r="E11" s="23"/>
      <c r="F11" s="181">
        <f t="shared" si="0"/>
        <v>219</v>
      </c>
      <c r="G11" s="163"/>
      <c r="H11" s="163"/>
      <c r="I11" s="163"/>
      <c r="J11" s="163">
        <v>96</v>
      </c>
      <c r="K11" s="163"/>
      <c r="L11" s="163"/>
      <c r="M11" s="163">
        <v>123</v>
      </c>
      <c r="N11" s="163"/>
      <c r="O11" s="163"/>
      <c r="P11" s="163">
        <f t="shared" si="1"/>
        <v>231</v>
      </c>
      <c r="Q11" s="163"/>
      <c r="R11" s="163"/>
      <c r="S11" s="163"/>
      <c r="T11" s="163">
        <v>93</v>
      </c>
      <c r="U11" s="163"/>
      <c r="V11" s="163"/>
      <c r="W11" s="163">
        <v>138</v>
      </c>
      <c r="X11" s="163"/>
      <c r="Y11" s="163"/>
      <c r="Z11" s="163">
        <f t="shared" si="2"/>
        <v>119656771</v>
      </c>
      <c r="AA11" s="163"/>
      <c r="AB11" s="163"/>
      <c r="AC11" s="163"/>
      <c r="AD11" s="163">
        <v>61534450</v>
      </c>
      <c r="AE11" s="163"/>
      <c r="AF11" s="163"/>
      <c r="AG11" s="163">
        <v>58122321</v>
      </c>
      <c r="AH11" s="163"/>
      <c r="AI11" s="163"/>
      <c r="AJ11" s="163">
        <f t="shared" si="3"/>
        <v>1065</v>
      </c>
      <c r="AK11" s="163"/>
      <c r="AL11" s="163"/>
      <c r="AM11" s="163"/>
      <c r="AN11" s="163">
        <v>474</v>
      </c>
      <c r="AO11" s="163"/>
      <c r="AP11" s="163"/>
      <c r="AQ11" s="163">
        <v>591</v>
      </c>
      <c r="AR11" s="163"/>
      <c r="AS11" s="180"/>
      <c r="AT11" s="29"/>
      <c r="AU11" s="15"/>
      <c r="AV11" s="16"/>
      <c r="AW11" s="17" t="s">
        <v>570</v>
      </c>
      <c r="AX11" s="30"/>
    </row>
    <row r="12" spans="1:50" ht="18" customHeight="1">
      <c r="A12" s="15"/>
      <c r="B12" s="15"/>
      <c r="C12" s="16"/>
      <c r="D12" s="17" t="s">
        <v>576</v>
      </c>
      <c r="E12" s="23"/>
      <c r="F12" s="181">
        <f t="shared" si="0"/>
        <v>336</v>
      </c>
      <c r="G12" s="163"/>
      <c r="H12" s="163"/>
      <c r="I12" s="163"/>
      <c r="J12" s="163">
        <v>175</v>
      </c>
      <c r="K12" s="163"/>
      <c r="L12" s="163"/>
      <c r="M12" s="163">
        <v>161</v>
      </c>
      <c r="N12" s="163"/>
      <c r="O12" s="163"/>
      <c r="P12" s="163">
        <f t="shared" si="1"/>
        <v>248</v>
      </c>
      <c r="Q12" s="163"/>
      <c r="R12" s="163"/>
      <c r="S12" s="163"/>
      <c r="T12" s="163">
        <v>147</v>
      </c>
      <c r="U12" s="163"/>
      <c r="V12" s="163"/>
      <c r="W12" s="163">
        <v>101</v>
      </c>
      <c r="X12" s="163"/>
      <c r="Y12" s="163"/>
      <c r="Z12" s="163">
        <f t="shared" si="2"/>
        <v>132095236</v>
      </c>
      <c r="AA12" s="163"/>
      <c r="AB12" s="163"/>
      <c r="AC12" s="163"/>
      <c r="AD12" s="163">
        <v>71764049</v>
      </c>
      <c r="AE12" s="163"/>
      <c r="AF12" s="163"/>
      <c r="AG12" s="163">
        <v>60331187</v>
      </c>
      <c r="AH12" s="163"/>
      <c r="AI12" s="163"/>
      <c r="AJ12" s="163">
        <f t="shared" si="3"/>
        <v>1097</v>
      </c>
      <c r="AK12" s="163"/>
      <c r="AL12" s="163"/>
      <c r="AM12" s="163"/>
      <c r="AN12" s="163">
        <v>537</v>
      </c>
      <c r="AO12" s="163"/>
      <c r="AP12" s="163"/>
      <c r="AQ12" s="163">
        <v>560</v>
      </c>
      <c r="AR12" s="163"/>
      <c r="AS12" s="180"/>
      <c r="AT12" s="29"/>
      <c r="AU12" s="15"/>
      <c r="AV12" s="16"/>
      <c r="AW12" s="17" t="s">
        <v>576</v>
      </c>
      <c r="AX12" s="30"/>
    </row>
    <row r="13" spans="1:50" ht="18" customHeight="1">
      <c r="A13" s="15"/>
      <c r="B13" s="15"/>
      <c r="C13" s="16"/>
      <c r="D13" s="17" t="s">
        <v>577</v>
      </c>
      <c r="E13" s="23"/>
      <c r="F13" s="181">
        <f t="shared" si="0"/>
        <v>585</v>
      </c>
      <c r="G13" s="163"/>
      <c r="H13" s="163"/>
      <c r="I13" s="163"/>
      <c r="J13" s="163">
        <v>225</v>
      </c>
      <c r="K13" s="163"/>
      <c r="L13" s="163"/>
      <c r="M13" s="163">
        <v>360</v>
      </c>
      <c r="N13" s="163"/>
      <c r="O13" s="163"/>
      <c r="P13" s="163">
        <f t="shared" si="1"/>
        <v>295</v>
      </c>
      <c r="Q13" s="163"/>
      <c r="R13" s="163"/>
      <c r="S13" s="163"/>
      <c r="T13" s="163">
        <v>123</v>
      </c>
      <c r="U13" s="163"/>
      <c r="V13" s="163"/>
      <c r="W13" s="163">
        <v>172</v>
      </c>
      <c r="X13" s="163"/>
      <c r="Y13" s="163"/>
      <c r="Z13" s="163">
        <f t="shared" si="2"/>
        <v>120125250</v>
      </c>
      <c r="AA13" s="163"/>
      <c r="AB13" s="163"/>
      <c r="AC13" s="163"/>
      <c r="AD13" s="163">
        <v>66966894</v>
      </c>
      <c r="AE13" s="163"/>
      <c r="AF13" s="163"/>
      <c r="AG13" s="163">
        <v>53158356</v>
      </c>
      <c r="AH13" s="163"/>
      <c r="AI13" s="163"/>
      <c r="AJ13" s="163">
        <f t="shared" si="3"/>
        <v>1068</v>
      </c>
      <c r="AK13" s="163"/>
      <c r="AL13" s="163"/>
      <c r="AM13" s="163"/>
      <c r="AN13" s="163">
        <v>515</v>
      </c>
      <c r="AO13" s="163"/>
      <c r="AP13" s="163"/>
      <c r="AQ13" s="163">
        <v>553</v>
      </c>
      <c r="AR13" s="163"/>
      <c r="AS13" s="180"/>
      <c r="AT13" s="29"/>
      <c r="AU13" s="15"/>
      <c r="AV13" s="16"/>
      <c r="AW13" s="17" t="s">
        <v>577</v>
      </c>
      <c r="AX13" s="30"/>
    </row>
    <row r="14" spans="1:50" ht="18" customHeight="1">
      <c r="A14" s="15"/>
      <c r="B14" s="15"/>
      <c r="C14" s="16"/>
      <c r="D14" s="17" t="s">
        <v>578</v>
      </c>
      <c r="E14" s="23"/>
      <c r="F14" s="181">
        <f t="shared" si="0"/>
        <v>359</v>
      </c>
      <c r="G14" s="163"/>
      <c r="H14" s="163"/>
      <c r="I14" s="163"/>
      <c r="J14" s="163">
        <v>168</v>
      </c>
      <c r="K14" s="163"/>
      <c r="L14" s="163"/>
      <c r="M14" s="163">
        <v>191</v>
      </c>
      <c r="N14" s="163"/>
      <c r="O14" s="163"/>
      <c r="P14" s="163">
        <f t="shared" si="1"/>
        <v>395</v>
      </c>
      <c r="Q14" s="163"/>
      <c r="R14" s="163"/>
      <c r="S14" s="163"/>
      <c r="T14" s="163">
        <v>148</v>
      </c>
      <c r="U14" s="163"/>
      <c r="V14" s="163"/>
      <c r="W14" s="163">
        <v>247</v>
      </c>
      <c r="X14" s="163"/>
      <c r="Y14" s="163"/>
      <c r="Z14" s="163">
        <f t="shared" si="2"/>
        <v>134999530</v>
      </c>
      <c r="AA14" s="163"/>
      <c r="AB14" s="163"/>
      <c r="AC14" s="163"/>
      <c r="AD14" s="163">
        <v>69778348</v>
      </c>
      <c r="AE14" s="163"/>
      <c r="AF14" s="163"/>
      <c r="AG14" s="163">
        <v>65221182</v>
      </c>
      <c r="AH14" s="163"/>
      <c r="AI14" s="163"/>
      <c r="AJ14" s="163">
        <f t="shared" si="3"/>
        <v>1212</v>
      </c>
      <c r="AK14" s="163"/>
      <c r="AL14" s="163"/>
      <c r="AM14" s="163"/>
      <c r="AN14" s="163">
        <v>535</v>
      </c>
      <c r="AO14" s="163"/>
      <c r="AP14" s="163"/>
      <c r="AQ14" s="163">
        <v>677</v>
      </c>
      <c r="AR14" s="163"/>
      <c r="AS14" s="180"/>
      <c r="AT14" s="29"/>
      <c r="AU14" s="15"/>
      <c r="AV14" s="16"/>
      <c r="AW14" s="17" t="s">
        <v>578</v>
      </c>
      <c r="AX14" s="30"/>
    </row>
    <row r="15" spans="1:50" ht="18" customHeight="1">
      <c r="A15" s="15"/>
      <c r="B15" s="15"/>
      <c r="C15" s="16"/>
      <c r="D15" s="17" t="s">
        <v>579</v>
      </c>
      <c r="E15" s="23"/>
      <c r="F15" s="181">
        <f t="shared" si="0"/>
        <v>285</v>
      </c>
      <c r="G15" s="163"/>
      <c r="H15" s="163"/>
      <c r="I15" s="163"/>
      <c r="J15" s="163">
        <v>128</v>
      </c>
      <c r="K15" s="163"/>
      <c r="L15" s="163"/>
      <c r="M15" s="163">
        <v>157</v>
      </c>
      <c r="N15" s="163"/>
      <c r="O15" s="163"/>
      <c r="P15" s="163">
        <f t="shared" si="1"/>
        <v>252</v>
      </c>
      <c r="Q15" s="163"/>
      <c r="R15" s="163"/>
      <c r="S15" s="163"/>
      <c r="T15" s="163">
        <v>119</v>
      </c>
      <c r="U15" s="163"/>
      <c r="V15" s="163"/>
      <c r="W15" s="163">
        <v>133</v>
      </c>
      <c r="X15" s="163"/>
      <c r="Y15" s="163"/>
      <c r="Z15" s="163">
        <f t="shared" si="2"/>
        <v>144857200</v>
      </c>
      <c r="AA15" s="163"/>
      <c r="AB15" s="163"/>
      <c r="AC15" s="163"/>
      <c r="AD15" s="163">
        <v>75033284</v>
      </c>
      <c r="AE15" s="163"/>
      <c r="AF15" s="163"/>
      <c r="AG15" s="163">
        <v>69823916</v>
      </c>
      <c r="AH15" s="163"/>
      <c r="AI15" s="163"/>
      <c r="AJ15" s="163">
        <f t="shared" si="3"/>
        <v>1283</v>
      </c>
      <c r="AK15" s="163"/>
      <c r="AL15" s="163"/>
      <c r="AM15" s="163"/>
      <c r="AN15" s="163">
        <v>579</v>
      </c>
      <c r="AO15" s="163"/>
      <c r="AP15" s="163"/>
      <c r="AQ15" s="163">
        <v>704</v>
      </c>
      <c r="AR15" s="163"/>
      <c r="AS15" s="180"/>
      <c r="AT15" s="29"/>
      <c r="AU15" s="15"/>
      <c r="AV15" s="16"/>
      <c r="AW15" s="17" t="s">
        <v>579</v>
      </c>
      <c r="AX15" s="30"/>
    </row>
    <row r="16" spans="1:50" ht="18" customHeight="1">
      <c r="A16" s="15"/>
      <c r="B16" s="15"/>
      <c r="C16" s="16"/>
      <c r="D16" s="17" t="s">
        <v>580</v>
      </c>
      <c r="E16" s="23"/>
      <c r="F16" s="181">
        <f t="shared" si="0"/>
        <v>318</v>
      </c>
      <c r="G16" s="163"/>
      <c r="H16" s="163"/>
      <c r="I16" s="163"/>
      <c r="J16" s="163">
        <v>148</v>
      </c>
      <c r="K16" s="163"/>
      <c r="L16" s="163"/>
      <c r="M16" s="163">
        <v>170</v>
      </c>
      <c r="N16" s="163"/>
      <c r="O16" s="163"/>
      <c r="P16" s="163">
        <f t="shared" si="1"/>
        <v>300</v>
      </c>
      <c r="Q16" s="163"/>
      <c r="R16" s="163"/>
      <c r="S16" s="163"/>
      <c r="T16" s="163">
        <v>129</v>
      </c>
      <c r="U16" s="163"/>
      <c r="V16" s="163"/>
      <c r="W16" s="163">
        <v>171</v>
      </c>
      <c r="X16" s="163"/>
      <c r="Y16" s="163"/>
      <c r="Z16" s="163">
        <f t="shared" si="2"/>
        <v>166449335</v>
      </c>
      <c r="AA16" s="163"/>
      <c r="AB16" s="163"/>
      <c r="AC16" s="163"/>
      <c r="AD16" s="163">
        <v>87516728</v>
      </c>
      <c r="AE16" s="163"/>
      <c r="AF16" s="163"/>
      <c r="AG16" s="163">
        <v>78932607</v>
      </c>
      <c r="AH16" s="163"/>
      <c r="AI16" s="163"/>
      <c r="AJ16" s="163">
        <f t="shared" si="3"/>
        <v>1367</v>
      </c>
      <c r="AK16" s="163"/>
      <c r="AL16" s="163"/>
      <c r="AM16" s="163"/>
      <c r="AN16" s="163">
        <v>624</v>
      </c>
      <c r="AO16" s="163"/>
      <c r="AP16" s="163"/>
      <c r="AQ16" s="163">
        <v>743</v>
      </c>
      <c r="AR16" s="163"/>
      <c r="AS16" s="180"/>
      <c r="AT16" s="29"/>
      <c r="AU16" s="15"/>
      <c r="AV16" s="16"/>
      <c r="AW16" s="17" t="s">
        <v>580</v>
      </c>
      <c r="AX16" s="30"/>
    </row>
    <row r="17" spans="1:50" ht="18" customHeight="1">
      <c r="A17" s="15"/>
      <c r="B17" s="15"/>
      <c r="C17" s="16"/>
      <c r="D17" s="17" t="s">
        <v>573</v>
      </c>
      <c r="E17" s="23"/>
      <c r="F17" s="181">
        <f t="shared" si="0"/>
        <v>287</v>
      </c>
      <c r="G17" s="163"/>
      <c r="H17" s="163"/>
      <c r="I17" s="163"/>
      <c r="J17" s="163">
        <v>109</v>
      </c>
      <c r="K17" s="163"/>
      <c r="L17" s="163"/>
      <c r="M17" s="163">
        <v>178</v>
      </c>
      <c r="N17" s="163"/>
      <c r="O17" s="163"/>
      <c r="P17" s="163">
        <f t="shared" si="1"/>
        <v>242</v>
      </c>
      <c r="Q17" s="163"/>
      <c r="R17" s="163"/>
      <c r="S17" s="163"/>
      <c r="T17" s="163">
        <v>92</v>
      </c>
      <c r="U17" s="163"/>
      <c r="V17" s="163"/>
      <c r="W17" s="163">
        <v>150</v>
      </c>
      <c r="X17" s="163"/>
      <c r="Y17" s="163"/>
      <c r="Z17" s="163">
        <f t="shared" si="2"/>
        <v>153116829</v>
      </c>
      <c r="AA17" s="163"/>
      <c r="AB17" s="163"/>
      <c r="AC17" s="163"/>
      <c r="AD17" s="163">
        <v>81170191</v>
      </c>
      <c r="AE17" s="163"/>
      <c r="AF17" s="163"/>
      <c r="AG17" s="163">
        <v>71946638</v>
      </c>
      <c r="AH17" s="163"/>
      <c r="AI17" s="163"/>
      <c r="AJ17" s="163">
        <f t="shared" si="3"/>
        <v>1291</v>
      </c>
      <c r="AK17" s="163"/>
      <c r="AL17" s="163"/>
      <c r="AM17" s="163"/>
      <c r="AN17" s="163">
        <v>590</v>
      </c>
      <c r="AO17" s="163"/>
      <c r="AP17" s="163"/>
      <c r="AQ17" s="163">
        <v>701</v>
      </c>
      <c r="AR17" s="163"/>
      <c r="AS17" s="180"/>
      <c r="AT17" s="29"/>
      <c r="AU17" s="15"/>
      <c r="AV17" s="16"/>
      <c r="AW17" s="17" t="s">
        <v>573</v>
      </c>
      <c r="AX17" s="30"/>
    </row>
    <row r="18" spans="1:50" ht="18" customHeight="1">
      <c r="A18" s="15"/>
      <c r="B18" s="15"/>
      <c r="C18" s="16"/>
      <c r="D18" s="17" t="s">
        <v>575</v>
      </c>
      <c r="E18" s="23"/>
      <c r="F18" s="181">
        <f t="shared" si="0"/>
        <v>330</v>
      </c>
      <c r="G18" s="163"/>
      <c r="H18" s="163"/>
      <c r="I18" s="163"/>
      <c r="J18" s="163">
        <v>146</v>
      </c>
      <c r="K18" s="163"/>
      <c r="L18" s="163"/>
      <c r="M18" s="163">
        <v>184</v>
      </c>
      <c r="N18" s="163"/>
      <c r="O18" s="163"/>
      <c r="P18" s="163">
        <f t="shared" si="1"/>
        <v>282</v>
      </c>
      <c r="Q18" s="163"/>
      <c r="R18" s="163"/>
      <c r="S18" s="163"/>
      <c r="T18" s="163">
        <v>118</v>
      </c>
      <c r="U18" s="163"/>
      <c r="V18" s="163"/>
      <c r="W18" s="163">
        <v>164</v>
      </c>
      <c r="X18" s="163"/>
      <c r="Y18" s="163"/>
      <c r="Z18" s="163">
        <f t="shared" si="2"/>
        <v>160017156</v>
      </c>
      <c r="AA18" s="163"/>
      <c r="AB18" s="163"/>
      <c r="AC18" s="163"/>
      <c r="AD18" s="163">
        <v>84396599</v>
      </c>
      <c r="AE18" s="163"/>
      <c r="AF18" s="163"/>
      <c r="AG18" s="163">
        <v>75620557</v>
      </c>
      <c r="AH18" s="163"/>
      <c r="AI18" s="163"/>
      <c r="AJ18" s="163">
        <f t="shared" si="3"/>
        <v>1359</v>
      </c>
      <c r="AK18" s="163"/>
      <c r="AL18" s="163"/>
      <c r="AM18" s="163"/>
      <c r="AN18" s="163">
        <v>626</v>
      </c>
      <c r="AO18" s="163"/>
      <c r="AP18" s="163"/>
      <c r="AQ18" s="163">
        <v>733</v>
      </c>
      <c r="AR18" s="163"/>
      <c r="AS18" s="180"/>
      <c r="AT18" s="29"/>
      <c r="AU18" s="15"/>
      <c r="AV18" s="16"/>
      <c r="AW18" s="17" t="s">
        <v>575</v>
      </c>
      <c r="AX18" s="30"/>
    </row>
    <row r="19" spans="1:50" ht="18" customHeight="1">
      <c r="A19" s="15"/>
      <c r="B19" s="15"/>
      <c r="C19" s="16" t="s">
        <v>574</v>
      </c>
      <c r="D19" s="17" t="s">
        <v>571</v>
      </c>
      <c r="E19" s="23"/>
      <c r="F19" s="181">
        <f t="shared" si="0"/>
        <v>405</v>
      </c>
      <c r="G19" s="163"/>
      <c r="H19" s="163"/>
      <c r="I19" s="163"/>
      <c r="J19" s="163">
        <v>179</v>
      </c>
      <c r="K19" s="163"/>
      <c r="L19" s="163"/>
      <c r="M19" s="163">
        <v>226</v>
      </c>
      <c r="N19" s="163"/>
      <c r="O19" s="163"/>
      <c r="P19" s="163">
        <f t="shared" si="1"/>
        <v>296</v>
      </c>
      <c r="Q19" s="163"/>
      <c r="R19" s="163"/>
      <c r="S19" s="163"/>
      <c r="T19" s="163">
        <v>140</v>
      </c>
      <c r="U19" s="163"/>
      <c r="V19" s="163"/>
      <c r="W19" s="163">
        <v>156</v>
      </c>
      <c r="X19" s="163"/>
      <c r="Y19" s="163"/>
      <c r="Z19" s="163">
        <f t="shared" si="2"/>
        <v>171333521</v>
      </c>
      <c r="AA19" s="163"/>
      <c r="AB19" s="163"/>
      <c r="AC19" s="163"/>
      <c r="AD19" s="163">
        <v>92997205</v>
      </c>
      <c r="AE19" s="163"/>
      <c r="AF19" s="163"/>
      <c r="AG19" s="163">
        <v>78336316</v>
      </c>
      <c r="AH19" s="163"/>
      <c r="AI19" s="163"/>
      <c r="AJ19" s="163">
        <f t="shared" si="3"/>
        <v>1351</v>
      </c>
      <c r="AK19" s="163"/>
      <c r="AL19" s="163"/>
      <c r="AM19" s="163"/>
      <c r="AN19" s="163">
        <v>634</v>
      </c>
      <c r="AO19" s="163"/>
      <c r="AP19" s="163"/>
      <c r="AQ19" s="163">
        <v>717</v>
      </c>
      <c r="AR19" s="163"/>
      <c r="AS19" s="180"/>
      <c r="AT19" s="29"/>
      <c r="AU19" s="15"/>
      <c r="AV19" s="16" t="s">
        <v>574</v>
      </c>
      <c r="AW19" s="17" t="s">
        <v>571</v>
      </c>
      <c r="AX19" s="30"/>
    </row>
    <row r="20" spans="1:50" ht="18" customHeight="1">
      <c r="A20" s="15"/>
      <c r="B20" s="15"/>
      <c r="C20" s="16" t="s">
        <v>574</v>
      </c>
      <c r="D20" s="17" t="s">
        <v>574</v>
      </c>
      <c r="E20" s="23"/>
      <c r="F20" s="181">
        <f t="shared" si="0"/>
        <v>323</v>
      </c>
      <c r="G20" s="163"/>
      <c r="H20" s="163"/>
      <c r="I20" s="163"/>
      <c r="J20" s="163">
        <v>151</v>
      </c>
      <c r="K20" s="163"/>
      <c r="L20" s="163"/>
      <c r="M20" s="163">
        <v>172</v>
      </c>
      <c r="N20" s="163"/>
      <c r="O20" s="163"/>
      <c r="P20" s="163">
        <f t="shared" si="1"/>
        <v>311</v>
      </c>
      <c r="Q20" s="163"/>
      <c r="R20" s="163"/>
      <c r="S20" s="163"/>
      <c r="T20" s="163">
        <v>127</v>
      </c>
      <c r="U20" s="163"/>
      <c r="V20" s="163"/>
      <c r="W20" s="163">
        <v>184</v>
      </c>
      <c r="X20" s="163"/>
      <c r="Y20" s="163"/>
      <c r="Z20" s="163">
        <f t="shared" si="2"/>
        <v>151265003</v>
      </c>
      <c r="AA20" s="163"/>
      <c r="AB20" s="163"/>
      <c r="AC20" s="163"/>
      <c r="AD20" s="163">
        <v>81191046</v>
      </c>
      <c r="AE20" s="163"/>
      <c r="AF20" s="163"/>
      <c r="AG20" s="163">
        <v>70073957</v>
      </c>
      <c r="AH20" s="163"/>
      <c r="AI20" s="163"/>
      <c r="AJ20" s="163">
        <f t="shared" si="3"/>
        <v>1345</v>
      </c>
      <c r="AK20" s="163"/>
      <c r="AL20" s="163"/>
      <c r="AM20" s="163"/>
      <c r="AN20" s="163">
        <v>622</v>
      </c>
      <c r="AO20" s="163"/>
      <c r="AP20" s="163"/>
      <c r="AQ20" s="163">
        <v>723</v>
      </c>
      <c r="AR20" s="163"/>
      <c r="AS20" s="180"/>
      <c r="AT20" s="29"/>
      <c r="AU20" s="15"/>
      <c r="AV20" s="16" t="s">
        <v>574</v>
      </c>
      <c r="AW20" s="17" t="s">
        <v>574</v>
      </c>
      <c r="AX20" s="30"/>
    </row>
    <row r="21" spans="1:50" ht="18" customHeight="1" thickBot="1">
      <c r="A21" s="31"/>
      <c r="B21" s="31"/>
      <c r="C21" s="32" t="s">
        <v>574</v>
      </c>
      <c r="D21" s="33" t="s">
        <v>570</v>
      </c>
      <c r="E21" s="34"/>
      <c r="F21" s="194">
        <f t="shared" si="0"/>
        <v>400</v>
      </c>
      <c r="G21" s="192"/>
      <c r="H21" s="192"/>
      <c r="I21" s="192"/>
      <c r="J21" s="192">
        <v>225</v>
      </c>
      <c r="K21" s="192"/>
      <c r="L21" s="192"/>
      <c r="M21" s="192">
        <v>175</v>
      </c>
      <c r="N21" s="192"/>
      <c r="O21" s="192"/>
      <c r="P21" s="192">
        <f t="shared" si="1"/>
        <v>316</v>
      </c>
      <c r="Q21" s="192"/>
      <c r="R21" s="192"/>
      <c r="S21" s="192"/>
      <c r="T21" s="192">
        <v>146</v>
      </c>
      <c r="U21" s="192"/>
      <c r="V21" s="192"/>
      <c r="W21" s="192">
        <v>170</v>
      </c>
      <c r="X21" s="192"/>
      <c r="Y21" s="192"/>
      <c r="Z21" s="192">
        <f t="shared" si="2"/>
        <v>153276356</v>
      </c>
      <c r="AA21" s="192"/>
      <c r="AB21" s="192"/>
      <c r="AC21" s="192"/>
      <c r="AD21" s="192">
        <v>83769423</v>
      </c>
      <c r="AE21" s="192"/>
      <c r="AF21" s="192"/>
      <c r="AG21" s="192">
        <v>69506933</v>
      </c>
      <c r="AH21" s="192"/>
      <c r="AI21" s="192"/>
      <c r="AJ21" s="192">
        <f t="shared" si="3"/>
        <v>1411</v>
      </c>
      <c r="AK21" s="192"/>
      <c r="AL21" s="192"/>
      <c r="AM21" s="192"/>
      <c r="AN21" s="192">
        <v>671</v>
      </c>
      <c r="AO21" s="192"/>
      <c r="AP21" s="192"/>
      <c r="AQ21" s="192">
        <v>740</v>
      </c>
      <c r="AR21" s="192"/>
      <c r="AS21" s="193"/>
      <c r="AT21" s="29"/>
      <c r="AU21" s="15"/>
      <c r="AV21" s="16" t="s">
        <v>574</v>
      </c>
      <c r="AW21" s="17" t="s">
        <v>570</v>
      </c>
      <c r="AX21" s="30"/>
    </row>
    <row r="22" spans="1:50" ht="18" customHeight="1">
      <c r="A22" s="79" t="s">
        <v>581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175" t="s">
        <v>323</v>
      </c>
      <c r="AR22" s="176"/>
      <c r="AS22" s="176"/>
      <c r="AT22" s="176"/>
      <c r="AU22" s="176"/>
      <c r="AV22" s="176"/>
      <c r="AW22" s="176"/>
      <c r="AX22" s="176"/>
    </row>
    <row r="24" spans="1:50" s="43" customFormat="1" ht="18" customHeight="1">
      <c r="A24" s="177" t="s">
        <v>335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8" t="s">
        <v>336</v>
      </c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</row>
    <row r="25" spans="1:50" ht="18" customHeight="1" thickBot="1">
      <c r="A25" s="201" t="s">
        <v>327</v>
      </c>
      <c r="B25" s="202"/>
      <c r="C25" s="202"/>
      <c r="D25" s="20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8" customHeight="1">
      <c r="A26" s="166" t="s">
        <v>303</v>
      </c>
      <c r="B26" s="167"/>
      <c r="C26" s="167"/>
      <c r="D26" s="167"/>
      <c r="E26" s="167" t="s">
        <v>337</v>
      </c>
      <c r="F26" s="167"/>
      <c r="G26" s="167"/>
      <c r="H26" s="167"/>
      <c r="I26" s="167"/>
      <c r="J26" s="167"/>
      <c r="K26" s="167"/>
      <c r="L26" s="167"/>
      <c r="M26" s="167"/>
      <c r="N26" s="187" t="s">
        <v>338</v>
      </c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8"/>
      <c r="Z26" s="185" t="s">
        <v>339</v>
      </c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67" t="s">
        <v>303</v>
      </c>
      <c r="AV26" s="167"/>
      <c r="AW26" s="167"/>
      <c r="AX26" s="182"/>
    </row>
    <row r="27" spans="1:50" ht="18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 t="s">
        <v>340</v>
      </c>
      <c r="O27" s="171"/>
      <c r="P27" s="171"/>
      <c r="Q27" s="170" t="s">
        <v>341</v>
      </c>
      <c r="R27" s="170"/>
      <c r="S27" s="170"/>
      <c r="T27" s="170"/>
      <c r="U27" s="170"/>
      <c r="V27" s="170"/>
      <c r="W27" s="170"/>
      <c r="X27" s="170"/>
      <c r="Y27" s="170"/>
      <c r="Z27" s="170" t="s">
        <v>342</v>
      </c>
      <c r="AA27" s="170"/>
      <c r="AB27" s="170"/>
      <c r="AC27" s="170"/>
      <c r="AD27" s="170"/>
      <c r="AE27" s="170"/>
      <c r="AF27" s="170"/>
      <c r="AG27" s="170"/>
      <c r="AH27" s="170"/>
      <c r="AI27" s="170" t="s">
        <v>343</v>
      </c>
      <c r="AJ27" s="170"/>
      <c r="AK27" s="170"/>
      <c r="AL27" s="170"/>
      <c r="AM27" s="170"/>
      <c r="AN27" s="170"/>
      <c r="AO27" s="170" t="s">
        <v>344</v>
      </c>
      <c r="AP27" s="170"/>
      <c r="AQ27" s="170"/>
      <c r="AR27" s="170"/>
      <c r="AS27" s="170"/>
      <c r="AT27" s="170"/>
      <c r="AU27" s="170"/>
      <c r="AV27" s="170"/>
      <c r="AW27" s="170"/>
      <c r="AX27" s="183"/>
    </row>
    <row r="28" spans="1:50" ht="18" customHeight="1">
      <c r="A28" s="169"/>
      <c r="B28" s="170"/>
      <c r="C28" s="170"/>
      <c r="D28" s="170"/>
      <c r="E28" s="170" t="s">
        <v>340</v>
      </c>
      <c r="F28" s="170"/>
      <c r="G28" s="170"/>
      <c r="H28" s="170" t="s">
        <v>333</v>
      </c>
      <c r="I28" s="170"/>
      <c r="J28" s="170"/>
      <c r="K28" s="170" t="s">
        <v>334</v>
      </c>
      <c r="L28" s="170"/>
      <c r="M28" s="170"/>
      <c r="N28" s="171"/>
      <c r="O28" s="171"/>
      <c r="P28" s="171"/>
      <c r="Q28" s="170" t="s">
        <v>340</v>
      </c>
      <c r="R28" s="170"/>
      <c r="S28" s="170"/>
      <c r="T28" s="170" t="s">
        <v>333</v>
      </c>
      <c r="U28" s="170"/>
      <c r="V28" s="170"/>
      <c r="W28" s="170" t="s">
        <v>334</v>
      </c>
      <c r="X28" s="170"/>
      <c r="Y28" s="170"/>
      <c r="Z28" s="170" t="s">
        <v>340</v>
      </c>
      <c r="AA28" s="170"/>
      <c r="AB28" s="170"/>
      <c r="AC28" s="170" t="s">
        <v>333</v>
      </c>
      <c r="AD28" s="170"/>
      <c r="AE28" s="170"/>
      <c r="AF28" s="170" t="s">
        <v>334</v>
      </c>
      <c r="AG28" s="170"/>
      <c r="AH28" s="170"/>
      <c r="AI28" s="170" t="s">
        <v>345</v>
      </c>
      <c r="AJ28" s="170"/>
      <c r="AK28" s="170" t="s">
        <v>333</v>
      </c>
      <c r="AL28" s="170"/>
      <c r="AM28" s="170" t="s">
        <v>334</v>
      </c>
      <c r="AN28" s="170"/>
      <c r="AO28" s="170" t="s">
        <v>345</v>
      </c>
      <c r="AP28" s="170"/>
      <c r="AQ28" s="170" t="s">
        <v>333</v>
      </c>
      <c r="AR28" s="170"/>
      <c r="AS28" s="170" t="s">
        <v>334</v>
      </c>
      <c r="AT28" s="170"/>
      <c r="AU28" s="170"/>
      <c r="AV28" s="170"/>
      <c r="AW28" s="170"/>
      <c r="AX28" s="183"/>
    </row>
    <row r="29" spans="1:50" ht="18" customHeight="1">
      <c r="A29" s="165" t="s">
        <v>312</v>
      </c>
      <c r="B29" s="165"/>
      <c r="C29" s="19" t="s">
        <v>375</v>
      </c>
      <c r="D29" s="23" t="s">
        <v>313</v>
      </c>
      <c r="E29" s="181">
        <v>88</v>
      </c>
      <c r="F29" s="163"/>
      <c r="G29" s="163"/>
      <c r="H29" s="163">
        <v>88</v>
      </c>
      <c r="I29" s="163"/>
      <c r="J29" s="163"/>
      <c r="K29" s="163" t="s">
        <v>346</v>
      </c>
      <c r="L29" s="163"/>
      <c r="M29" s="163"/>
      <c r="N29" s="163">
        <v>7306</v>
      </c>
      <c r="O29" s="163"/>
      <c r="P29" s="163"/>
      <c r="Q29" s="163">
        <v>5957</v>
      </c>
      <c r="R29" s="163"/>
      <c r="S29" s="163"/>
      <c r="T29" s="163">
        <v>5957</v>
      </c>
      <c r="U29" s="163"/>
      <c r="V29" s="163"/>
      <c r="W29" s="163" t="s">
        <v>346</v>
      </c>
      <c r="X29" s="163"/>
      <c r="Y29" s="163"/>
      <c r="Z29" s="163">
        <v>1349</v>
      </c>
      <c r="AA29" s="163"/>
      <c r="AB29" s="163"/>
      <c r="AC29" s="163">
        <v>1349</v>
      </c>
      <c r="AD29" s="163"/>
      <c r="AE29" s="163"/>
      <c r="AF29" s="163" t="s">
        <v>346</v>
      </c>
      <c r="AG29" s="163"/>
      <c r="AH29" s="163"/>
      <c r="AI29" s="163" t="s">
        <v>346</v>
      </c>
      <c r="AJ29" s="163"/>
      <c r="AK29" s="163" t="s">
        <v>346</v>
      </c>
      <c r="AL29" s="163"/>
      <c r="AM29" s="163" t="s">
        <v>346</v>
      </c>
      <c r="AN29" s="163"/>
      <c r="AO29" s="163" t="s">
        <v>346</v>
      </c>
      <c r="AP29" s="163"/>
      <c r="AQ29" s="163" t="s">
        <v>346</v>
      </c>
      <c r="AR29" s="163"/>
      <c r="AS29" s="163" t="s">
        <v>346</v>
      </c>
      <c r="AT29" s="180"/>
      <c r="AU29" s="198" t="s">
        <v>312</v>
      </c>
      <c r="AV29" s="199"/>
      <c r="AW29" s="19" t="s">
        <v>375</v>
      </c>
      <c r="AX29" s="30" t="s">
        <v>313</v>
      </c>
    </row>
    <row r="30" spans="1:50" ht="18" customHeight="1">
      <c r="A30" s="165"/>
      <c r="B30" s="165"/>
      <c r="C30" s="19" t="s">
        <v>376</v>
      </c>
      <c r="D30" s="23"/>
      <c r="E30" s="181">
        <v>76</v>
      </c>
      <c r="F30" s="163"/>
      <c r="G30" s="163"/>
      <c r="H30" s="163">
        <v>76</v>
      </c>
      <c r="I30" s="163"/>
      <c r="J30" s="163"/>
      <c r="K30" s="163" t="s">
        <v>346</v>
      </c>
      <c r="L30" s="163"/>
      <c r="M30" s="163"/>
      <c r="N30" s="163">
        <v>6413</v>
      </c>
      <c r="O30" s="163"/>
      <c r="P30" s="163"/>
      <c r="Q30" s="163">
        <v>5812</v>
      </c>
      <c r="R30" s="163"/>
      <c r="S30" s="163"/>
      <c r="T30" s="163">
        <v>5812</v>
      </c>
      <c r="U30" s="163"/>
      <c r="V30" s="163"/>
      <c r="W30" s="163" t="s">
        <v>346</v>
      </c>
      <c r="X30" s="163"/>
      <c r="Y30" s="163"/>
      <c r="Z30" s="163">
        <v>601</v>
      </c>
      <c r="AA30" s="163"/>
      <c r="AB30" s="163"/>
      <c r="AC30" s="163">
        <v>601</v>
      </c>
      <c r="AD30" s="163"/>
      <c r="AE30" s="163"/>
      <c r="AF30" s="163" t="s">
        <v>346</v>
      </c>
      <c r="AG30" s="163"/>
      <c r="AH30" s="163"/>
      <c r="AI30" s="163" t="s">
        <v>346</v>
      </c>
      <c r="AJ30" s="163"/>
      <c r="AK30" s="163" t="s">
        <v>346</v>
      </c>
      <c r="AL30" s="163"/>
      <c r="AM30" s="163" t="s">
        <v>346</v>
      </c>
      <c r="AN30" s="163"/>
      <c r="AO30" s="163" t="s">
        <v>346</v>
      </c>
      <c r="AP30" s="163"/>
      <c r="AQ30" s="163" t="s">
        <v>346</v>
      </c>
      <c r="AR30" s="163"/>
      <c r="AS30" s="163" t="s">
        <v>346</v>
      </c>
      <c r="AT30" s="180"/>
      <c r="AU30" s="179"/>
      <c r="AV30" s="165"/>
      <c r="AW30" s="19" t="s">
        <v>376</v>
      </c>
      <c r="AX30" s="30"/>
    </row>
    <row r="31" spans="1:50" ht="18" customHeight="1">
      <c r="A31" s="165"/>
      <c r="B31" s="165"/>
      <c r="C31" s="19" t="s">
        <v>408</v>
      </c>
      <c r="D31" s="23"/>
      <c r="E31" s="181">
        <v>57</v>
      </c>
      <c r="F31" s="163"/>
      <c r="G31" s="163"/>
      <c r="H31" s="163">
        <v>57</v>
      </c>
      <c r="I31" s="163"/>
      <c r="J31" s="163"/>
      <c r="K31" s="163" t="s">
        <v>346</v>
      </c>
      <c r="L31" s="163"/>
      <c r="M31" s="163"/>
      <c r="N31" s="163">
        <v>4593</v>
      </c>
      <c r="O31" s="163"/>
      <c r="P31" s="163"/>
      <c r="Q31" s="163">
        <v>4140</v>
      </c>
      <c r="R31" s="163"/>
      <c r="S31" s="163"/>
      <c r="T31" s="163">
        <v>4140</v>
      </c>
      <c r="U31" s="163"/>
      <c r="V31" s="163"/>
      <c r="W31" s="163" t="s">
        <v>233</v>
      </c>
      <c r="X31" s="163"/>
      <c r="Y31" s="163"/>
      <c r="Z31" s="163">
        <v>453</v>
      </c>
      <c r="AA31" s="163"/>
      <c r="AB31" s="163"/>
      <c r="AC31" s="163">
        <v>453</v>
      </c>
      <c r="AD31" s="163"/>
      <c r="AE31" s="163"/>
      <c r="AF31" s="163" t="s">
        <v>233</v>
      </c>
      <c r="AG31" s="163"/>
      <c r="AH31" s="163"/>
      <c r="AI31" s="163" t="s">
        <v>233</v>
      </c>
      <c r="AJ31" s="163"/>
      <c r="AK31" s="163" t="s">
        <v>233</v>
      </c>
      <c r="AL31" s="163"/>
      <c r="AM31" s="163" t="s">
        <v>233</v>
      </c>
      <c r="AN31" s="163"/>
      <c r="AO31" s="163" t="s">
        <v>233</v>
      </c>
      <c r="AP31" s="163"/>
      <c r="AQ31" s="163" t="s">
        <v>233</v>
      </c>
      <c r="AR31" s="163"/>
      <c r="AS31" s="163" t="s">
        <v>233</v>
      </c>
      <c r="AT31" s="180"/>
      <c r="AU31" s="179"/>
      <c r="AV31" s="165"/>
      <c r="AW31" s="19" t="s">
        <v>408</v>
      </c>
      <c r="AX31" s="30"/>
    </row>
    <row r="32" spans="1:50" s="43" customFormat="1" ht="18" customHeight="1">
      <c r="A32" s="172"/>
      <c r="B32" s="172"/>
      <c r="C32" s="101" t="s">
        <v>484</v>
      </c>
      <c r="D32" s="121"/>
      <c r="E32" s="189">
        <f>SUM(H32:M32)</f>
        <v>37</v>
      </c>
      <c r="F32" s="162"/>
      <c r="G32" s="162"/>
      <c r="H32" s="162">
        <f>SUM(H34:J45)</f>
        <v>37</v>
      </c>
      <c r="I32" s="162"/>
      <c r="J32" s="162"/>
      <c r="K32" s="162" t="s">
        <v>233</v>
      </c>
      <c r="L32" s="162"/>
      <c r="M32" s="162"/>
      <c r="N32" s="162">
        <v>2910</v>
      </c>
      <c r="O32" s="162"/>
      <c r="P32" s="162"/>
      <c r="Q32" s="162">
        <v>2910</v>
      </c>
      <c r="R32" s="162"/>
      <c r="S32" s="162"/>
      <c r="T32" s="162">
        <v>2910</v>
      </c>
      <c r="U32" s="162"/>
      <c r="V32" s="162"/>
      <c r="W32" s="162" t="s">
        <v>233</v>
      </c>
      <c r="X32" s="162"/>
      <c r="Y32" s="162"/>
      <c r="Z32" s="162" t="s">
        <v>233</v>
      </c>
      <c r="AA32" s="162"/>
      <c r="AB32" s="162"/>
      <c r="AC32" s="162" t="s">
        <v>233</v>
      </c>
      <c r="AD32" s="162"/>
      <c r="AE32" s="162"/>
      <c r="AF32" s="162" t="s">
        <v>233</v>
      </c>
      <c r="AG32" s="162"/>
      <c r="AH32" s="162"/>
      <c r="AI32" s="162" t="s">
        <v>233</v>
      </c>
      <c r="AJ32" s="162"/>
      <c r="AK32" s="162" t="s">
        <v>233</v>
      </c>
      <c r="AL32" s="162"/>
      <c r="AM32" s="162" t="s">
        <v>233</v>
      </c>
      <c r="AN32" s="162"/>
      <c r="AO32" s="162" t="s">
        <v>233</v>
      </c>
      <c r="AP32" s="162"/>
      <c r="AQ32" s="162" t="s">
        <v>233</v>
      </c>
      <c r="AR32" s="162"/>
      <c r="AS32" s="162" t="s">
        <v>233</v>
      </c>
      <c r="AT32" s="191"/>
      <c r="AU32" s="190"/>
      <c r="AV32" s="172"/>
      <c r="AW32" s="101" t="s">
        <v>484</v>
      </c>
      <c r="AX32" s="122"/>
    </row>
    <row r="33" spans="1:50" ht="18" customHeight="1">
      <c r="A33" s="15"/>
      <c r="B33" s="15"/>
      <c r="C33" s="15"/>
      <c r="D33" s="27"/>
      <c r="E33" s="181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200"/>
      <c r="AA33" s="200"/>
      <c r="AB33" s="200"/>
      <c r="AC33" s="163"/>
      <c r="AD33" s="163"/>
      <c r="AE33" s="163"/>
      <c r="AF33" s="163"/>
      <c r="AG33" s="163"/>
      <c r="AH33" s="163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5"/>
      <c r="AU33" s="29"/>
      <c r="AV33" s="15"/>
      <c r="AW33" s="15"/>
      <c r="AX33" s="15"/>
    </row>
    <row r="34" spans="1:56" ht="18" customHeight="1">
      <c r="A34" s="64"/>
      <c r="B34" s="64"/>
      <c r="C34" s="19" t="s">
        <v>227</v>
      </c>
      <c r="D34" s="23" t="s">
        <v>315</v>
      </c>
      <c r="E34" s="181">
        <f aca="true" t="shared" si="4" ref="E34:E45">SUM(H34:M34)</f>
        <v>8</v>
      </c>
      <c r="F34" s="163"/>
      <c r="G34" s="163"/>
      <c r="H34" s="163">
        <v>8</v>
      </c>
      <c r="I34" s="163"/>
      <c r="J34" s="163"/>
      <c r="K34" s="163" t="s">
        <v>233</v>
      </c>
      <c r="L34" s="163"/>
      <c r="M34" s="163"/>
      <c r="N34" s="163">
        <v>532</v>
      </c>
      <c r="O34" s="163"/>
      <c r="P34" s="163"/>
      <c r="Q34" s="163">
        <v>532</v>
      </c>
      <c r="R34" s="163"/>
      <c r="S34" s="163"/>
      <c r="T34" s="163">
        <v>532</v>
      </c>
      <c r="U34" s="163"/>
      <c r="V34" s="163"/>
      <c r="W34" s="163" t="s">
        <v>233</v>
      </c>
      <c r="X34" s="163"/>
      <c r="Y34" s="163"/>
      <c r="Z34" s="163" t="s">
        <v>233</v>
      </c>
      <c r="AA34" s="163"/>
      <c r="AB34" s="163"/>
      <c r="AC34" s="163" t="s">
        <v>233</v>
      </c>
      <c r="AD34" s="163"/>
      <c r="AE34" s="163"/>
      <c r="AF34" s="163" t="s">
        <v>233</v>
      </c>
      <c r="AG34" s="163"/>
      <c r="AH34" s="163"/>
      <c r="AI34" s="163" t="s">
        <v>233</v>
      </c>
      <c r="AJ34" s="163"/>
      <c r="AK34" s="163" t="s">
        <v>233</v>
      </c>
      <c r="AL34" s="163"/>
      <c r="AM34" s="163" t="s">
        <v>233</v>
      </c>
      <c r="AN34" s="163"/>
      <c r="AO34" s="163" t="s">
        <v>233</v>
      </c>
      <c r="AP34" s="163"/>
      <c r="AQ34" s="163" t="s">
        <v>233</v>
      </c>
      <c r="AR34" s="163"/>
      <c r="AS34" s="163" t="s">
        <v>233</v>
      </c>
      <c r="AT34" s="180"/>
      <c r="AU34" s="29"/>
      <c r="AV34" s="15"/>
      <c r="AW34" s="19" t="s">
        <v>227</v>
      </c>
      <c r="AX34" s="30" t="s">
        <v>315</v>
      </c>
      <c r="AY34" s="43"/>
      <c r="AZ34" s="43"/>
      <c r="BA34" s="43"/>
      <c r="BB34" s="43"/>
      <c r="BC34" s="43"/>
      <c r="BD34" s="43"/>
    </row>
    <row r="35" spans="1:50" ht="18" customHeight="1">
      <c r="A35" s="15"/>
      <c r="B35" s="15"/>
      <c r="C35" s="19" t="s">
        <v>230</v>
      </c>
      <c r="D35" s="23"/>
      <c r="E35" s="181">
        <f t="shared" si="4"/>
        <v>3</v>
      </c>
      <c r="F35" s="163"/>
      <c r="G35" s="163"/>
      <c r="H35" s="163">
        <v>3</v>
      </c>
      <c r="I35" s="163"/>
      <c r="J35" s="163"/>
      <c r="K35" s="163" t="s">
        <v>233</v>
      </c>
      <c r="L35" s="163"/>
      <c r="M35" s="163"/>
      <c r="N35" s="163">
        <v>202</v>
      </c>
      <c r="O35" s="163"/>
      <c r="P35" s="163"/>
      <c r="Q35" s="163">
        <v>202</v>
      </c>
      <c r="R35" s="163"/>
      <c r="S35" s="163"/>
      <c r="T35" s="163">
        <v>202</v>
      </c>
      <c r="U35" s="163"/>
      <c r="V35" s="163"/>
      <c r="W35" s="163" t="s">
        <v>233</v>
      </c>
      <c r="X35" s="163"/>
      <c r="Y35" s="163"/>
      <c r="Z35" s="163" t="s">
        <v>233</v>
      </c>
      <c r="AA35" s="163"/>
      <c r="AB35" s="163"/>
      <c r="AC35" s="163" t="s">
        <v>233</v>
      </c>
      <c r="AD35" s="163"/>
      <c r="AE35" s="163"/>
      <c r="AF35" s="163" t="s">
        <v>233</v>
      </c>
      <c r="AG35" s="163"/>
      <c r="AH35" s="163"/>
      <c r="AI35" s="163" t="s">
        <v>233</v>
      </c>
      <c r="AJ35" s="163"/>
      <c r="AK35" s="163" t="s">
        <v>233</v>
      </c>
      <c r="AL35" s="163"/>
      <c r="AM35" s="163" t="s">
        <v>233</v>
      </c>
      <c r="AN35" s="163"/>
      <c r="AO35" s="163" t="s">
        <v>233</v>
      </c>
      <c r="AP35" s="163"/>
      <c r="AQ35" s="163" t="s">
        <v>233</v>
      </c>
      <c r="AR35" s="163"/>
      <c r="AS35" s="163" t="s">
        <v>233</v>
      </c>
      <c r="AT35" s="180"/>
      <c r="AU35" s="29"/>
      <c r="AV35" s="15"/>
      <c r="AW35" s="19" t="s">
        <v>230</v>
      </c>
      <c r="AX35" s="30"/>
    </row>
    <row r="36" spans="1:50" ht="18" customHeight="1">
      <c r="A36" s="15"/>
      <c r="B36" s="15"/>
      <c r="C36" s="19" t="s">
        <v>228</v>
      </c>
      <c r="D36" s="23"/>
      <c r="E36" s="181">
        <f t="shared" si="4"/>
        <v>3</v>
      </c>
      <c r="F36" s="163"/>
      <c r="G36" s="163"/>
      <c r="H36" s="163">
        <v>3</v>
      </c>
      <c r="I36" s="163"/>
      <c r="J36" s="163"/>
      <c r="K36" s="163" t="s">
        <v>233</v>
      </c>
      <c r="L36" s="163"/>
      <c r="M36" s="163"/>
      <c r="N36" s="163">
        <v>270</v>
      </c>
      <c r="O36" s="163"/>
      <c r="P36" s="163"/>
      <c r="Q36" s="163">
        <v>270</v>
      </c>
      <c r="R36" s="163"/>
      <c r="S36" s="163"/>
      <c r="T36" s="163">
        <v>270</v>
      </c>
      <c r="U36" s="163"/>
      <c r="V36" s="163"/>
      <c r="W36" s="163" t="s">
        <v>233</v>
      </c>
      <c r="X36" s="163"/>
      <c r="Y36" s="163"/>
      <c r="Z36" s="163" t="s">
        <v>233</v>
      </c>
      <c r="AA36" s="163"/>
      <c r="AB36" s="163"/>
      <c r="AC36" s="163" t="s">
        <v>233</v>
      </c>
      <c r="AD36" s="163"/>
      <c r="AE36" s="163"/>
      <c r="AF36" s="163" t="s">
        <v>233</v>
      </c>
      <c r="AG36" s="163"/>
      <c r="AH36" s="163"/>
      <c r="AI36" s="163" t="s">
        <v>233</v>
      </c>
      <c r="AJ36" s="163"/>
      <c r="AK36" s="163" t="s">
        <v>233</v>
      </c>
      <c r="AL36" s="163"/>
      <c r="AM36" s="163" t="s">
        <v>233</v>
      </c>
      <c r="AN36" s="163"/>
      <c r="AO36" s="163" t="s">
        <v>233</v>
      </c>
      <c r="AP36" s="163"/>
      <c r="AQ36" s="163" t="s">
        <v>233</v>
      </c>
      <c r="AR36" s="163"/>
      <c r="AS36" s="163" t="s">
        <v>233</v>
      </c>
      <c r="AT36" s="180"/>
      <c r="AU36" s="29"/>
      <c r="AV36" s="15"/>
      <c r="AW36" s="19" t="s">
        <v>228</v>
      </c>
      <c r="AX36" s="30"/>
    </row>
    <row r="37" spans="1:50" ht="18" customHeight="1">
      <c r="A37" s="15"/>
      <c r="B37" s="15"/>
      <c r="C37" s="19" t="s">
        <v>229</v>
      </c>
      <c r="D37" s="23"/>
      <c r="E37" s="181">
        <f t="shared" si="4"/>
        <v>3</v>
      </c>
      <c r="F37" s="163"/>
      <c r="G37" s="163"/>
      <c r="H37" s="163">
        <v>3</v>
      </c>
      <c r="I37" s="163"/>
      <c r="J37" s="163"/>
      <c r="K37" s="163" t="s">
        <v>233</v>
      </c>
      <c r="L37" s="163"/>
      <c r="M37" s="163"/>
      <c r="N37" s="163">
        <v>277</v>
      </c>
      <c r="O37" s="163"/>
      <c r="P37" s="163"/>
      <c r="Q37" s="163">
        <v>277</v>
      </c>
      <c r="R37" s="163"/>
      <c r="S37" s="163"/>
      <c r="T37" s="163">
        <v>277</v>
      </c>
      <c r="U37" s="163"/>
      <c r="V37" s="163"/>
      <c r="W37" s="163" t="s">
        <v>233</v>
      </c>
      <c r="X37" s="163"/>
      <c r="Y37" s="163"/>
      <c r="Z37" s="163" t="s">
        <v>233</v>
      </c>
      <c r="AA37" s="163"/>
      <c r="AB37" s="163"/>
      <c r="AC37" s="163" t="s">
        <v>233</v>
      </c>
      <c r="AD37" s="163"/>
      <c r="AE37" s="163"/>
      <c r="AF37" s="163" t="s">
        <v>233</v>
      </c>
      <c r="AG37" s="163"/>
      <c r="AH37" s="163"/>
      <c r="AI37" s="163" t="s">
        <v>233</v>
      </c>
      <c r="AJ37" s="163"/>
      <c r="AK37" s="163" t="s">
        <v>233</v>
      </c>
      <c r="AL37" s="163"/>
      <c r="AM37" s="163" t="s">
        <v>233</v>
      </c>
      <c r="AN37" s="163"/>
      <c r="AO37" s="163" t="s">
        <v>233</v>
      </c>
      <c r="AP37" s="163"/>
      <c r="AQ37" s="163" t="s">
        <v>233</v>
      </c>
      <c r="AR37" s="163"/>
      <c r="AS37" s="163" t="s">
        <v>233</v>
      </c>
      <c r="AT37" s="180"/>
      <c r="AU37" s="29"/>
      <c r="AV37" s="15"/>
      <c r="AW37" s="19" t="s">
        <v>229</v>
      </c>
      <c r="AX37" s="30"/>
    </row>
    <row r="38" spans="1:50" ht="18" customHeight="1">
      <c r="A38" s="15"/>
      <c r="B38" s="15"/>
      <c r="C38" s="19" t="s">
        <v>231</v>
      </c>
      <c r="D38" s="23"/>
      <c r="E38" s="181">
        <f t="shared" si="4"/>
        <v>3</v>
      </c>
      <c r="F38" s="163"/>
      <c r="G38" s="163"/>
      <c r="H38" s="163">
        <v>3</v>
      </c>
      <c r="I38" s="163"/>
      <c r="J38" s="163"/>
      <c r="K38" s="163" t="s">
        <v>233</v>
      </c>
      <c r="L38" s="163"/>
      <c r="M38" s="163"/>
      <c r="N38" s="163">
        <v>262</v>
      </c>
      <c r="O38" s="163"/>
      <c r="P38" s="163"/>
      <c r="Q38" s="163">
        <v>262</v>
      </c>
      <c r="R38" s="163"/>
      <c r="S38" s="163"/>
      <c r="T38" s="163">
        <v>262</v>
      </c>
      <c r="U38" s="163"/>
      <c r="V38" s="163"/>
      <c r="W38" s="163" t="s">
        <v>233</v>
      </c>
      <c r="X38" s="163"/>
      <c r="Y38" s="163"/>
      <c r="Z38" s="163" t="s">
        <v>233</v>
      </c>
      <c r="AA38" s="163"/>
      <c r="AB38" s="163"/>
      <c r="AC38" s="163" t="s">
        <v>233</v>
      </c>
      <c r="AD38" s="163"/>
      <c r="AE38" s="163"/>
      <c r="AF38" s="163" t="s">
        <v>233</v>
      </c>
      <c r="AG38" s="163"/>
      <c r="AH38" s="163"/>
      <c r="AI38" s="163" t="s">
        <v>233</v>
      </c>
      <c r="AJ38" s="163"/>
      <c r="AK38" s="163" t="s">
        <v>233</v>
      </c>
      <c r="AL38" s="163"/>
      <c r="AM38" s="163" t="s">
        <v>233</v>
      </c>
      <c r="AN38" s="163"/>
      <c r="AO38" s="163" t="s">
        <v>233</v>
      </c>
      <c r="AP38" s="163"/>
      <c r="AQ38" s="163" t="s">
        <v>233</v>
      </c>
      <c r="AR38" s="163"/>
      <c r="AS38" s="163" t="s">
        <v>233</v>
      </c>
      <c r="AT38" s="180"/>
      <c r="AU38" s="29"/>
      <c r="AV38" s="15"/>
      <c r="AW38" s="19" t="s">
        <v>231</v>
      </c>
      <c r="AX38" s="30"/>
    </row>
    <row r="39" spans="1:50" ht="18" customHeight="1">
      <c r="A39" s="15"/>
      <c r="B39" s="15"/>
      <c r="C39" s="19" t="s">
        <v>314</v>
      </c>
      <c r="D39" s="23"/>
      <c r="E39" s="181">
        <f t="shared" si="4"/>
        <v>3</v>
      </c>
      <c r="F39" s="163"/>
      <c r="G39" s="163"/>
      <c r="H39" s="163">
        <v>3</v>
      </c>
      <c r="I39" s="163"/>
      <c r="J39" s="163"/>
      <c r="K39" s="163" t="s">
        <v>233</v>
      </c>
      <c r="L39" s="163"/>
      <c r="M39" s="163"/>
      <c r="N39" s="163">
        <v>285</v>
      </c>
      <c r="O39" s="163"/>
      <c r="P39" s="163"/>
      <c r="Q39" s="163">
        <v>285</v>
      </c>
      <c r="R39" s="163"/>
      <c r="S39" s="163"/>
      <c r="T39" s="163">
        <v>285</v>
      </c>
      <c r="U39" s="163"/>
      <c r="V39" s="163"/>
      <c r="W39" s="163" t="s">
        <v>233</v>
      </c>
      <c r="X39" s="163"/>
      <c r="Y39" s="163"/>
      <c r="Z39" s="163" t="s">
        <v>233</v>
      </c>
      <c r="AA39" s="163"/>
      <c r="AB39" s="163"/>
      <c r="AC39" s="163" t="s">
        <v>233</v>
      </c>
      <c r="AD39" s="163"/>
      <c r="AE39" s="163"/>
      <c r="AF39" s="163" t="s">
        <v>233</v>
      </c>
      <c r="AG39" s="163"/>
      <c r="AH39" s="163"/>
      <c r="AI39" s="163" t="s">
        <v>233</v>
      </c>
      <c r="AJ39" s="163"/>
      <c r="AK39" s="163" t="s">
        <v>233</v>
      </c>
      <c r="AL39" s="163"/>
      <c r="AM39" s="163" t="s">
        <v>233</v>
      </c>
      <c r="AN39" s="163"/>
      <c r="AO39" s="163" t="s">
        <v>233</v>
      </c>
      <c r="AP39" s="163"/>
      <c r="AQ39" s="163" t="s">
        <v>233</v>
      </c>
      <c r="AR39" s="163"/>
      <c r="AS39" s="163" t="s">
        <v>233</v>
      </c>
      <c r="AT39" s="180"/>
      <c r="AU39" s="29"/>
      <c r="AV39" s="15"/>
      <c r="AW39" s="19" t="s">
        <v>314</v>
      </c>
      <c r="AX39" s="30"/>
    </row>
    <row r="40" spans="1:50" ht="18" customHeight="1">
      <c r="A40" s="15"/>
      <c r="B40" s="15"/>
      <c r="C40" s="19" t="s">
        <v>316</v>
      </c>
      <c r="D40" s="23"/>
      <c r="E40" s="181">
        <f t="shared" si="4"/>
        <v>2</v>
      </c>
      <c r="F40" s="163"/>
      <c r="G40" s="163"/>
      <c r="H40" s="163">
        <v>2</v>
      </c>
      <c r="I40" s="163"/>
      <c r="J40" s="163"/>
      <c r="K40" s="163" t="s">
        <v>233</v>
      </c>
      <c r="L40" s="163"/>
      <c r="M40" s="163"/>
      <c r="N40" s="163">
        <v>188</v>
      </c>
      <c r="O40" s="163"/>
      <c r="P40" s="163"/>
      <c r="Q40" s="163">
        <v>188</v>
      </c>
      <c r="R40" s="163"/>
      <c r="S40" s="163"/>
      <c r="T40" s="163">
        <v>188</v>
      </c>
      <c r="U40" s="163"/>
      <c r="V40" s="163"/>
      <c r="W40" s="163" t="s">
        <v>233</v>
      </c>
      <c r="X40" s="163"/>
      <c r="Y40" s="163"/>
      <c r="Z40" s="163" t="s">
        <v>233</v>
      </c>
      <c r="AA40" s="163"/>
      <c r="AB40" s="163"/>
      <c r="AC40" s="163" t="s">
        <v>233</v>
      </c>
      <c r="AD40" s="163"/>
      <c r="AE40" s="163"/>
      <c r="AF40" s="163" t="s">
        <v>233</v>
      </c>
      <c r="AG40" s="163"/>
      <c r="AH40" s="163"/>
      <c r="AI40" s="163" t="s">
        <v>233</v>
      </c>
      <c r="AJ40" s="163"/>
      <c r="AK40" s="163" t="s">
        <v>233</v>
      </c>
      <c r="AL40" s="163"/>
      <c r="AM40" s="163" t="s">
        <v>233</v>
      </c>
      <c r="AN40" s="163"/>
      <c r="AO40" s="163" t="s">
        <v>233</v>
      </c>
      <c r="AP40" s="163"/>
      <c r="AQ40" s="163" t="s">
        <v>233</v>
      </c>
      <c r="AR40" s="163"/>
      <c r="AS40" s="163" t="s">
        <v>233</v>
      </c>
      <c r="AT40" s="180"/>
      <c r="AU40" s="29"/>
      <c r="AV40" s="15"/>
      <c r="AW40" s="19" t="s">
        <v>316</v>
      </c>
      <c r="AX40" s="30"/>
    </row>
    <row r="41" spans="1:50" ht="18" customHeight="1">
      <c r="A41" s="15"/>
      <c r="B41" s="15"/>
      <c r="C41" s="19" t="s">
        <v>317</v>
      </c>
      <c r="D41" s="23"/>
      <c r="E41" s="181">
        <f t="shared" si="4"/>
        <v>2</v>
      </c>
      <c r="F41" s="163"/>
      <c r="G41" s="163"/>
      <c r="H41" s="163">
        <v>2</v>
      </c>
      <c r="I41" s="163"/>
      <c r="J41" s="163"/>
      <c r="K41" s="163" t="s">
        <v>233</v>
      </c>
      <c r="L41" s="163"/>
      <c r="M41" s="163"/>
      <c r="N41" s="163">
        <v>173</v>
      </c>
      <c r="O41" s="163"/>
      <c r="P41" s="163"/>
      <c r="Q41" s="163">
        <v>173</v>
      </c>
      <c r="R41" s="163"/>
      <c r="S41" s="163"/>
      <c r="T41" s="163">
        <v>173</v>
      </c>
      <c r="U41" s="163"/>
      <c r="V41" s="163"/>
      <c r="W41" s="163" t="s">
        <v>233</v>
      </c>
      <c r="X41" s="163"/>
      <c r="Y41" s="163"/>
      <c r="Z41" s="163" t="s">
        <v>233</v>
      </c>
      <c r="AA41" s="163"/>
      <c r="AB41" s="163"/>
      <c r="AC41" s="163" t="s">
        <v>233</v>
      </c>
      <c r="AD41" s="163"/>
      <c r="AE41" s="163"/>
      <c r="AF41" s="163" t="s">
        <v>233</v>
      </c>
      <c r="AG41" s="163"/>
      <c r="AH41" s="163"/>
      <c r="AI41" s="163" t="s">
        <v>233</v>
      </c>
      <c r="AJ41" s="163"/>
      <c r="AK41" s="163" t="s">
        <v>233</v>
      </c>
      <c r="AL41" s="163"/>
      <c r="AM41" s="163" t="s">
        <v>233</v>
      </c>
      <c r="AN41" s="163"/>
      <c r="AO41" s="163" t="s">
        <v>233</v>
      </c>
      <c r="AP41" s="163"/>
      <c r="AQ41" s="163" t="s">
        <v>233</v>
      </c>
      <c r="AR41" s="163"/>
      <c r="AS41" s="163" t="s">
        <v>233</v>
      </c>
      <c r="AT41" s="180"/>
      <c r="AU41" s="29"/>
      <c r="AV41" s="15"/>
      <c r="AW41" s="19" t="s">
        <v>317</v>
      </c>
      <c r="AX41" s="30"/>
    </row>
    <row r="42" spans="1:50" ht="18" customHeight="1">
      <c r="A42" s="15"/>
      <c r="B42" s="15"/>
      <c r="C42" s="19" t="s">
        <v>318</v>
      </c>
      <c r="D42" s="23"/>
      <c r="E42" s="181">
        <f t="shared" si="4"/>
        <v>2</v>
      </c>
      <c r="F42" s="163"/>
      <c r="G42" s="163"/>
      <c r="H42" s="163">
        <v>2</v>
      </c>
      <c r="I42" s="163"/>
      <c r="J42" s="163"/>
      <c r="K42" s="163" t="s">
        <v>233</v>
      </c>
      <c r="L42" s="163"/>
      <c r="M42" s="163"/>
      <c r="N42" s="163">
        <v>195</v>
      </c>
      <c r="O42" s="163"/>
      <c r="P42" s="163"/>
      <c r="Q42" s="163">
        <v>195</v>
      </c>
      <c r="R42" s="163"/>
      <c r="S42" s="163"/>
      <c r="T42" s="163">
        <v>195</v>
      </c>
      <c r="U42" s="163"/>
      <c r="V42" s="163"/>
      <c r="W42" s="163" t="s">
        <v>233</v>
      </c>
      <c r="X42" s="163"/>
      <c r="Y42" s="163"/>
      <c r="Z42" s="163" t="s">
        <v>233</v>
      </c>
      <c r="AA42" s="163"/>
      <c r="AB42" s="163"/>
      <c r="AC42" s="163" t="s">
        <v>233</v>
      </c>
      <c r="AD42" s="163"/>
      <c r="AE42" s="163"/>
      <c r="AF42" s="163" t="s">
        <v>233</v>
      </c>
      <c r="AG42" s="163"/>
      <c r="AH42" s="163"/>
      <c r="AI42" s="163" t="s">
        <v>233</v>
      </c>
      <c r="AJ42" s="163"/>
      <c r="AK42" s="163" t="s">
        <v>233</v>
      </c>
      <c r="AL42" s="163"/>
      <c r="AM42" s="163" t="s">
        <v>233</v>
      </c>
      <c r="AN42" s="163"/>
      <c r="AO42" s="163" t="s">
        <v>233</v>
      </c>
      <c r="AP42" s="163"/>
      <c r="AQ42" s="163" t="s">
        <v>233</v>
      </c>
      <c r="AR42" s="163"/>
      <c r="AS42" s="163" t="s">
        <v>233</v>
      </c>
      <c r="AT42" s="180"/>
      <c r="AU42" s="29"/>
      <c r="AV42" s="15"/>
      <c r="AW42" s="19" t="s">
        <v>318</v>
      </c>
      <c r="AX42" s="30"/>
    </row>
    <row r="43" spans="1:50" ht="18" customHeight="1">
      <c r="A43" s="15"/>
      <c r="B43" s="15"/>
      <c r="C43" s="19" t="s">
        <v>320</v>
      </c>
      <c r="D43" s="27"/>
      <c r="E43" s="181">
        <f t="shared" si="4"/>
        <v>2</v>
      </c>
      <c r="F43" s="163"/>
      <c r="G43" s="163"/>
      <c r="H43" s="163">
        <v>2</v>
      </c>
      <c r="I43" s="163"/>
      <c r="J43" s="163"/>
      <c r="K43" s="163" t="s">
        <v>233</v>
      </c>
      <c r="L43" s="163"/>
      <c r="M43" s="163"/>
      <c r="N43" s="163">
        <v>188</v>
      </c>
      <c r="O43" s="163"/>
      <c r="P43" s="163"/>
      <c r="Q43" s="163">
        <v>188</v>
      </c>
      <c r="R43" s="163"/>
      <c r="S43" s="163"/>
      <c r="T43" s="163">
        <v>188</v>
      </c>
      <c r="U43" s="163"/>
      <c r="V43" s="163"/>
      <c r="W43" s="163" t="s">
        <v>233</v>
      </c>
      <c r="X43" s="163"/>
      <c r="Y43" s="163"/>
      <c r="Z43" s="163" t="s">
        <v>233</v>
      </c>
      <c r="AA43" s="163"/>
      <c r="AB43" s="163"/>
      <c r="AC43" s="163" t="s">
        <v>233</v>
      </c>
      <c r="AD43" s="163"/>
      <c r="AE43" s="163"/>
      <c r="AF43" s="163" t="s">
        <v>233</v>
      </c>
      <c r="AG43" s="163"/>
      <c r="AH43" s="163"/>
      <c r="AI43" s="163" t="s">
        <v>233</v>
      </c>
      <c r="AJ43" s="163"/>
      <c r="AK43" s="163" t="s">
        <v>233</v>
      </c>
      <c r="AL43" s="163"/>
      <c r="AM43" s="163" t="s">
        <v>233</v>
      </c>
      <c r="AN43" s="163"/>
      <c r="AO43" s="163" t="s">
        <v>233</v>
      </c>
      <c r="AP43" s="163"/>
      <c r="AQ43" s="163" t="s">
        <v>233</v>
      </c>
      <c r="AR43" s="163"/>
      <c r="AS43" s="163" t="s">
        <v>233</v>
      </c>
      <c r="AT43" s="180"/>
      <c r="AU43" s="29"/>
      <c r="AV43" s="15"/>
      <c r="AW43" s="19" t="s">
        <v>320</v>
      </c>
      <c r="AX43" s="15"/>
    </row>
    <row r="44" spans="1:50" ht="18" customHeight="1">
      <c r="A44" s="15"/>
      <c r="B44" s="15"/>
      <c r="C44" s="19" t="s">
        <v>321</v>
      </c>
      <c r="D44" s="27"/>
      <c r="E44" s="181">
        <f t="shared" si="4"/>
        <v>3</v>
      </c>
      <c r="F44" s="163"/>
      <c r="G44" s="163"/>
      <c r="H44" s="163">
        <v>3</v>
      </c>
      <c r="I44" s="163"/>
      <c r="J44" s="163"/>
      <c r="K44" s="163" t="s">
        <v>233</v>
      </c>
      <c r="L44" s="163"/>
      <c r="M44" s="163"/>
      <c r="N44" s="163">
        <v>165</v>
      </c>
      <c r="O44" s="163"/>
      <c r="P44" s="163"/>
      <c r="Q44" s="163">
        <v>165</v>
      </c>
      <c r="R44" s="163"/>
      <c r="S44" s="163"/>
      <c r="T44" s="163">
        <v>165</v>
      </c>
      <c r="U44" s="163"/>
      <c r="V44" s="163"/>
      <c r="W44" s="163" t="s">
        <v>233</v>
      </c>
      <c r="X44" s="163"/>
      <c r="Y44" s="163"/>
      <c r="Z44" s="163" t="s">
        <v>233</v>
      </c>
      <c r="AA44" s="163"/>
      <c r="AB44" s="163"/>
      <c r="AC44" s="163" t="s">
        <v>233</v>
      </c>
      <c r="AD44" s="163"/>
      <c r="AE44" s="163"/>
      <c r="AF44" s="163" t="s">
        <v>233</v>
      </c>
      <c r="AG44" s="163"/>
      <c r="AH44" s="163"/>
      <c r="AI44" s="163" t="s">
        <v>233</v>
      </c>
      <c r="AJ44" s="163"/>
      <c r="AK44" s="163" t="s">
        <v>233</v>
      </c>
      <c r="AL44" s="163"/>
      <c r="AM44" s="163" t="s">
        <v>233</v>
      </c>
      <c r="AN44" s="163"/>
      <c r="AO44" s="163" t="s">
        <v>233</v>
      </c>
      <c r="AP44" s="163"/>
      <c r="AQ44" s="163" t="s">
        <v>233</v>
      </c>
      <c r="AR44" s="163"/>
      <c r="AS44" s="163" t="s">
        <v>233</v>
      </c>
      <c r="AT44" s="180"/>
      <c r="AU44" s="29"/>
      <c r="AV44" s="15"/>
      <c r="AW44" s="19" t="s">
        <v>321</v>
      </c>
      <c r="AX44" s="15"/>
    </row>
    <row r="45" spans="1:50" ht="18" customHeight="1" thickBot="1">
      <c r="A45" s="31"/>
      <c r="B45" s="31"/>
      <c r="C45" s="35" t="s">
        <v>322</v>
      </c>
      <c r="D45" s="36"/>
      <c r="E45" s="194">
        <f t="shared" si="4"/>
        <v>3</v>
      </c>
      <c r="F45" s="192"/>
      <c r="G45" s="192"/>
      <c r="H45" s="192">
        <v>3</v>
      </c>
      <c r="I45" s="192"/>
      <c r="J45" s="192"/>
      <c r="K45" s="192" t="s">
        <v>233</v>
      </c>
      <c r="L45" s="192"/>
      <c r="M45" s="192"/>
      <c r="N45" s="192">
        <v>173</v>
      </c>
      <c r="O45" s="192"/>
      <c r="P45" s="192"/>
      <c r="Q45" s="192">
        <v>173</v>
      </c>
      <c r="R45" s="192"/>
      <c r="S45" s="192"/>
      <c r="T45" s="192">
        <v>173</v>
      </c>
      <c r="U45" s="192"/>
      <c r="V45" s="192"/>
      <c r="W45" s="192" t="s">
        <v>233</v>
      </c>
      <c r="X45" s="192"/>
      <c r="Y45" s="192"/>
      <c r="Z45" s="192" t="s">
        <v>233</v>
      </c>
      <c r="AA45" s="192"/>
      <c r="AB45" s="192"/>
      <c r="AC45" s="192" t="s">
        <v>233</v>
      </c>
      <c r="AD45" s="192"/>
      <c r="AE45" s="192"/>
      <c r="AF45" s="192" t="s">
        <v>233</v>
      </c>
      <c r="AG45" s="192"/>
      <c r="AH45" s="192"/>
      <c r="AI45" s="192" t="s">
        <v>233</v>
      </c>
      <c r="AJ45" s="192"/>
      <c r="AK45" s="192" t="s">
        <v>233</v>
      </c>
      <c r="AL45" s="192"/>
      <c r="AM45" s="192" t="s">
        <v>233</v>
      </c>
      <c r="AN45" s="192"/>
      <c r="AO45" s="192" t="s">
        <v>233</v>
      </c>
      <c r="AP45" s="192"/>
      <c r="AQ45" s="192" t="s">
        <v>233</v>
      </c>
      <c r="AR45" s="192"/>
      <c r="AS45" s="192" t="s">
        <v>233</v>
      </c>
      <c r="AT45" s="193"/>
      <c r="AU45" s="29"/>
      <c r="AV45" s="15"/>
      <c r="AW45" s="19" t="s">
        <v>322</v>
      </c>
      <c r="AX45" s="15"/>
    </row>
    <row r="46" spans="1:50" ht="18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175" t="s">
        <v>323</v>
      </c>
      <c r="AR46" s="176"/>
      <c r="AS46" s="176"/>
      <c r="AT46" s="176"/>
      <c r="AU46" s="176"/>
      <c r="AV46" s="176"/>
      <c r="AW46" s="176"/>
      <c r="AX46" s="176"/>
    </row>
  </sheetData>
  <sheetProtection/>
  <mergeCells count="531">
    <mergeCell ref="AU30:AV30"/>
    <mergeCell ref="AQ6:AS6"/>
    <mergeCell ref="AN8:AP8"/>
    <mergeCell ref="AQ7:AS7"/>
    <mergeCell ref="AG9:AI9"/>
    <mergeCell ref="AJ9:AM9"/>
    <mergeCell ref="AN9:AP9"/>
    <mergeCell ref="AQ9:AS9"/>
    <mergeCell ref="AN7:AP7"/>
    <mergeCell ref="AI29:AJ29"/>
    <mergeCell ref="W6:Y6"/>
    <mergeCell ref="Z6:AC6"/>
    <mergeCell ref="AD6:AF6"/>
    <mergeCell ref="AG6:AI6"/>
    <mergeCell ref="AJ6:AM6"/>
    <mergeCell ref="AN6:AP6"/>
    <mergeCell ref="AI38:AJ38"/>
    <mergeCell ref="Z37:AB37"/>
    <mergeCell ref="AC37:AE37"/>
    <mergeCell ref="AF37:AH37"/>
    <mergeCell ref="AT6:AU6"/>
    <mergeCell ref="F6:I6"/>
    <mergeCell ref="J6:L6"/>
    <mergeCell ref="M6:O6"/>
    <mergeCell ref="P6:S6"/>
    <mergeCell ref="T6:V6"/>
    <mergeCell ref="AF39:AH39"/>
    <mergeCell ref="T39:V39"/>
    <mergeCell ref="W39:Y39"/>
    <mergeCell ref="Z39:AB39"/>
    <mergeCell ref="AI39:AJ39"/>
    <mergeCell ref="N37:P37"/>
    <mergeCell ref="N38:P38"/>
    <mergeCell ref="Z38:AB38"/>
    <mergeCell ref="AC38:AE38"/>
    <mergeCell ref="AF38:AH38"/>
    <mergeCell ref="AF42:AH42"/>
    <mergeCell ref="AI42:AJ42"/>
    <mergeCell ref="AK40:AL40"/>
    <mergeCell ref="AM40:AN40"/>
    <mergeCell ref="AQ45:AR45"/>
    <mergeCell ref="N39:P39"/>
    <mergeCell ref="N40:P40"/>
    <mergeCell ref="Z40:AB40"/>
    <mergeCell ref="AC40:AE40"/>
    <mergeCell ref="AC39:AE39"/>
    <mergeCell ref="AS45:AT45"/>
    <mergeCell ref="AK44:AL44"/>
    <mergeCell ref="AM44:AN44"/>
    <mergeCell ref="AO44:AP44"/>
    <mergeCell ref="AF40:AH40"/>
    <mergeCell ref="AI40:AJ40"/>
    <mergeCell ref="AM45:AN45"/>
    <mergeCell ref="AO45:AP45"/>
    <mergeCell ref="AF43:AH43"/>
    <mergeCell ref="AI43:AJ43"/>
    <mergeCell ref="AC41:AE41"/>
    <mergeCell ref="AC43:AE43"/>
    <mergeCell ref="Z42:AB42"/>
    <mergeCell ref="AC42:AE42"/>
    <mergeCell ref="AQ46:AX46"/>
    <mergeCell ref="AF45:AH45"/>
    <mergeCell ref="AI45:AJ45"/>
    <mergeCell ref="AF41:AH41"/>
    <mergeCell ref="AI41:AJ41"/>
    <mergeCell ref="AK45:AL45"/>
    <mergeCell ref="AF44:AH44"/>
    <mergeCell ref="AI44:AJ44"/>
    <mergeCell ref="AK43:AL43"/>
    <mergeCell ref="AM43:AN43"/>
    <mergeCell ref="AQ44:AR44"/>
    <mergeCell ref="Z43:AB43"/>
    <mergeCell ref="AQ43:AR43"/>
    <mergeCell ref="AO42:AP42"/>
    <mergeCell ref="AQ42:AR42"/>
    <mergeCell ref="AM41:AN41"/>
    <mergeCell ref="AO41:AP41"/>
    <mergeCell ref="AQ41:AR41"/>
    <mergeCell ref="AS44:AT44"/>
    <mergeCell ref="AS43:AT43"/>
    <mergeCell ref="AS41:AT41"/>
    <mergeCell ref="AS42:AT42"/>
    <mergeCell ref="AO43:AP43"/>
    <mergeCell ref="AO39:AP39"/>
    <mergeCell ref="AQ39:AR39"/>
    <mergeCell ref="AO38:AP38"/>
    <mergeCell ref="AO40:AP40"/>
    <mergeCell ref="AQ40:AR40"/>
    <mergeCell ref="AS40:AT40"/>
    <mergeCell ref="AQ38:AR38"/>
    <mergeCell ref="AS33:AT33"/>
    <mergeCell ref="AM33:AN33"/>
    <mergeCell ref="AQ33:AR33"/>
    <mergeCell ref="AS38:AT38"/>
    <mergeCell ref="AS36:AT36"/>
    <mergeCell ref="AS39:AT39"/>
    <mergeCell ref="AQ35:AR35"/>
    <mergeCell ref="AS35:AT35"/>
    <mergeCell ref="AM35:AN35"/>
    <mergeCell ref="AO35:AP35"/>
    <mergeCell ref="AS32:AT32"/>
    <mergeCell ref="AQ36:AR36"/>
    <mergeCell ref="AO37:AP37"/>
    <mergeCell ref="AQ37:AR37"/>
    <mergeCell ref="AS37:AT37"/>
    <mergeCell ref="AK35:AL35"/>
    <mergeCell ref="AS34:AT34"/>
    <mergeCell ref="AK34:AL34"/>
    <mergeCell ref="AM34:AN34"/>
    <mergeCell ref="AO34:AP34"/>
    <mergeCell ref="N45:P45"/>
    <mergeCell ref="Q45:S45"/>
    <mergeCell ref="T45:V45"/>
    <mergeCell ref="W45:Y45"/>
    <mergeCell ref="W41:Y41"/>
    <mergeCell ref="AK39:AL39"/>
    <mergeCell ref="AC44:AE44"/>
    <mergeCell ref="Z45:AB45"/>
    <mergeCell ref="AC45:AE45"/>
    <mergeCell ref="W42:Y42"/>
    <mergeCell ref="AM39:AN39"/>
    <mergeCell ref="AK41:AL41"/>
    <mergeCell ref="AK42:AL42"/>
    <mergeCell ref="Z34:AB34"/>
    <mergeCell ref="AK33:AL33"/>
    <mergeCell ref="W33:Y33"/>
    <mergeCell ref="AC36:AE36"/>
    <mergeCell ref="AK36:AL36"/>
    <mergeCell ref="AC35:AE35"/>
    <mergeCell ref="Z41:AB41"/>
    <mergeCell ref="AQ34:AR34"/>
    <mergeCell ref="AI37:AJ37"/>
    <mergeCell ref="T42:V42"/>
    <mergeCell ref="N43:P43"/>
    <mergeCell ref="AM38:AN38"/>
    <mergeCell ref="N44:P44"/>
    <mergeCell ref="Q43:S43"/>
    <mergeCell ref="AK38:AL38"/>
    <mergeCell ref="AM42:AN42"/>
    <mergeCell ref="Z44:AB44"/>
    <mergeCell ref="E45:G45"/>
    <mergeCell ref="H45:J45"/>
    <mergeCell ref="K45:M45"/>
    <mergeCell ref="E44:G44"/>
    <mergeCell ref="H44:J44"/>
    <mergeCell ref="K44:M44"/>
    <mergeCell ref="AK37:AL37"/>
    <mergeCell ref="AM37:AN37"/>
    <mergeCell ref="Z36:AB36"/>
    <mergeCell ref="AC34:AE34"/>
    <mergeCell ref="AC33:AE33"/>
    <mergeCell ref="AF35:AH35"/>
    <mergeCell ref="AI35:AJ35"/>
    <mergeCell ref="AF36:AH36"/>
    <mergeCell ref="AI36:AJ36"/>
    <mergeCell ref="AI33:AJ33"/>
    <mergeCell ref="W29:Y29"/>
    <mergeCell ref="W30:Y30"/>
    <mergeCell ref="T29:V29"/>
    <mergeCell ref="AM32:AN32"/>
    <mergeCell ref="AM36:AN36"/>
    <mergeCell ref="AO36:AP36"/>
    <mergeCell ref="W31:Y31"/>
    <mergeCell ref="W32:Y32"/>
    <mergeCell ref="AK32:AL32"/>
    <mergeCell ref="AO33:AP33"/>
    <mergeCell ref="AC28:AE28"/>
    <mergeCell ref="AF28:AH28"/>
    <mergeCell ref="Q44:S44"/>
    <mergeCell ref="T44:V44"/>
    <mergeCell ref="W44:Y44"/>
    <mergeCell ref="Q40:S40"/>
    <mergeCell ref="AF33:AH33"/>
    <mergeCell ref="AF32:AH32"/>
    <mergeCell ref="Q31:S31"/>
    <mergeCell ref="Q32:S32"/>
    <mergeCell ref="E43:G43"/>
    <mergeCell ref="H43:J43"/>
    <mergeCell ref="K43:M43"/>
    <mergeCell ref="K41:M41"/>
    <mergeCell ref="K42:M42"/>
    <mergeCell ref="W40:Y40"/>
    <mergeCell ref="T43:V43"/>
    <mergeCell ref="W43:Y43"/>
    <mergeCell ref="T41:V41"/>
    <mergeCell ref="Q41:S41"/>
    <mergeCell ref="E39:G39"/>
    <mergeCell ref="H39:J39"/>
    <mergeCell ref="K39:M39"/>
    <mergeCell ref="Q39:S39"/>
    <mergeCell ref="K40:M40"/>
    <mergeCell ref="E40:G40"/>
    <mergeCell ref="H40:J40"/>
    <mergeCell ref="E38:G38"/>
    <mergeCell ref="T40:V40"/>
    <mergeCell ref="Q38:S38"/>
    <mergeCell ref="Q42:S42"/>
    <mergeCell ref="N42:P42"/>
    <mergeCell ref="N41:P41"/>
    <mergeCell ref="E41:G41"/>
    <mergeCell ref="E42:G42"/>
    <mergeCell ref="H42:J42"/>
    <mergeCell ref="H41:J41"/>
    <mergeCell ref="H38:J38"/>
    <mergeCell ref="K38:M38"/>
    <mergeCell ref="T38:V38"/>
    <mergeCell ref="W38:Y38"/>
    <mergeCell ref="Q36:S36"/>
    <mergeCell ref="N33:P33"/>
    <mergeCell ref="K35:M35"/>
    <mergeCell ref="H36:J36"/>
    <mergeCell ref="Q33:S33"/>
    <mergeCell ref="K36:M36"/>
    <mergeCell ref="Z4:AI4"/>
    <mergeCell ref="AJ4:AS4"/>
    <mergeCell ref="AF30:AH30"/>
    <mergeCell ref="Z29:AB29"/>
    <mergeCell ref="Z30:AB30"/>
    <mergeCell ref="AN5:AP5"/>
    <mergeCell ref="AQ5:AS5"/>
    <mergeCell ref="AS28:AT28"/>
    <mergeCell ref="AQ29:AR29"/>
    <mergeCell ref="AS29:AT29"/>
    <mergeCell ref="AT4:AX5"/>
    <mergeCell ref="Z5:AC5"/>
    <mergeCell ref="AD5:AF5"/>
    <mergeCell ref="A24:Y24"/>
    <mergeCell ref="Q29:S29"/>
    <mergeCell ref="AQ30:AR30"/>
    <mergeCell ref="AS30:AT30"/>
    <mergeCell ref="AK30:AL30"/>
    <mergeCell ref="AM30:AN30"/>
    <mergeCell ref="Z24:AX24"/>
    <mergeCell ref="A31:B31"/>
    <mergeCell ref="E29:G29"/>
    <mergeCell ref="E30:G30"/>
    <mergeCell ref="AG5:AI5"/>
    <mergeCell ref="AJ5:AM5"/>
    <mergeCell ref="N29:P29"/>
    <mergeCell ref="A25:D25"/>
    <mergeCell ref="W28:Y28"/>
    <mergeCell ref="E26:M27"/>
    <mergeCell ref="AC29:AE29"/>
    <mergeCell ref="N30:P30"/>
    <mergeCell ref="H30:J30"/>
    <mergeCell ref="N27:P28"/>
    <mergeCell ref="N26:Y26"/>
    <mergeCell ref="T28:V28"/>
    <mergeCell ref="Q27:Y27"/>
    <mergeCell ref="Q28:S28"/>
    <mergeCell ref="H29:J29"/>
    <mergeCell ref="K29:M29"/>
    <mergeCell ref="K30:M30"/>
    <mergeCell ref="H32:J32"/>
    <mergeCell ref="A29:B29"/>
    <mergeCell ref="Q30:S30"/>
    <mergeCell ref="A26:D28"/>
    <mergeCell ref="A32:B32"/>
    <mergeCell ref="E32:G32"/>
    <mergeCell ref="E28:G28"/>
    <mergeCell ref="H28:J28"/>
    <mergeCell ref="K28:M28"/>
    <mergeCell ref="A30:B30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T31:V31"/>
    <mergeCell ref="Z35:AB35"/>
    <mergeCell ref="T32:V32"/>
    <mergeCell ref="T30:V30"/>
    <mergeCell ref="Q34:S34"/>
    <mergeCell ref="W34:Y34"/>
    <mergeCell ref="T34:V34"/>
    <mergeCell ref="T33:V33"/>
    <mergeCell ref="Z33:AB33"/>
    <mergeCell ref="E36:G36"/>
    <mergeCell ref="T37:V37"/>
    <mergeCell ref="W37:Y37"/>
    <mergeCell ref="W36:Y36"/>
    <mergeCell ref="Q37:S37"/>
    <mergeCell ref="E35:G35"/>
    <mergeCell ref="H35:J35"/>
    <mergeCell ref="E37:G37"/>
    <mergeCell ref="H37:J37"/>
    <mergeCell ref="K37:M37"/>
    <mergeCell ref="N35:P35"/>
    <mergeCell ref="N36:P36"/>
    <mergeCell ref="N32:P32"/>
    <mergeCell ref="N31:P31"/>
    <mergeCell ref="AC32:AE32"/>
    <mergeCell ref="W35:Y35"/>
    <mergeCell ref="T35:V35"/>
    <mergeCell ref="T36:V36"/>
    <mergeCell ref="Q35:S35"/>
    <mergeCell ref="N34:P34"/>
    <mergeCell ref="AS31:AT31"/>
    <mergeCell ref="AK31:AL31"/>
    <mergeCell ref="Z32:AB32"/>
    <mergeCell ref="AF34:AH34"/>
    <mergeCell ref="AQ31:AR31"/>
    <mergeCell ref="AI31:AJ31"/>
    <mergeCell ref="AQ32:AR32"/>
    <mergeCell ref="AI32:AJ32"/>
    <mergeCell ref="AO32:AP32"/>
    <mergeCell ref="AI34:AJ34"/>
    <mergeCell ref="AU32:AV32"/>
    <mergeCell ref="AU26:AX28"/>
    <mergeCell ref="Z26:AT26"/>
    <mergeCell ref="AM31:AN31"/>
    <mergeCell ref="AO31:AP31"/>
    <mergeCell ref="AU29:AV29"/>
    <mergeCell ref="AU31:AV31"/>
    <mergeCell ref="Z28:AB28"/>
    <mergeCell ref="Z27:AH27"/>
    <mergeCell ref="AI27:AN27"/>
    <mergeCell ref="AI28:AJ28"/>
    <mergeCell ref="AO28:AP28"/>
    <mergeCell ref="AM29:AN29"/>
    <mergeCell ref="AO29:AP29"/>
    <mergeCell ref="AO27:AT27"/>
    <mergeCell ref="AM28:AN28"/>
    <mergeCell ref="AQ28:AR28"/>
    <mergeCell ref="AO30:AP30"/>
    <mergeCell ref="Z31:AB31"/>
    <mergeCell ref="AC31:AE31"/>
    <mergeCell ref="AF31:AH31"/>
    <mergeCell ref="AI30:AJ30"/>
    <mergeCell ref="AC30:AE30"/>
    <mergeCell ref="AF29:AH29"/>
    <mergeCell ref="AK28:AL28"/>
    <mergeCell ref="AK29:AL29"/>
    <mergeCell ref="A1:Y1"/>
    <mergeCell ref="Z1:AX1"/>
    <mergeCell ref="A2:Y2"/>
    <mergeCell ref="Z2:AX2"/>
    <mergeCell ref="A3:D3"/>
    <mergeCell ref="A4:E5"/>
    <mergeCell ref="F4:O4"/>
    <mergeCell ref="P4:Y4"/>
    <mergeCell ref="F5:I5"/>
    <mergeCell ref="W5:Y5"/>
    <mergeCell ref="A7:B7"/>
    <mergeCell ref="F7:I7"/>
    <mergeCell ref="J7:L7"/>
    <mergeCell ref="M7:O7"/>
    <mergeCell ref="P7:S7"/>
    <mergeCell ref="A6:B6"/>
    <mergeCell ref="J5:L5"/>
    <mergeCell ref="M5:O5"/>
    <mergeCell ref="P5:S5"/>
    <mergeCell ref="T5:V5"/>
    <mergeCell ref="AJ8:AM8"/>
    <mergeCell ref="AD7:AF7"/>
    <mergeCell ref="AG7:AI7"/>
    <mergeCell ref="AJ7:AM7"/>
    <mergeCell ref="W8:Y8"/>
    <mergeCell ref="Z8:AC8"/>
    <mergeCell ref="T7:V7"/>
    <mergeCell ref="A8:B8"/>
    <mergeCell ref="F8:I8"/>
    <mergeCell ref="J8:L8"/>
    <mergeCell ref="M8:O8"/>
    <mergeCell ref="P8:S8"/>
    <mergeCell ref="T8:V8"/>
    <mergeCell ref="W7:Y7"/>
    <mergeCell ref="Z7:AC7"/>
    <mergeCell ref="AD8:AF8"/>
    <mergeCell ref="AG8:AI8"/>
    <mergeCell ref="AT7:AU7"/>
    <mergeCell ref="AQ8:AS8"/>
    <mergeCell ref="AT8:AU8"/>
    <mergeCell ref="F9:I9"/>
    <mergeCell ref="J9:L9"/>
    <mergeCell ref="M9:O9"/>
    <mergeCell ref="P9:S9"/>
    <mergeCell ref="T9:V9"/>
    <mergeCell ref="W9:Y9"/>
    <mergeCell ref="AD9:AF9"/>
    <mergeCell ref="AQ10:AS10"/>
    <mergeCell ref="Z9:AC9"/>
    <mergeCell ref="T10:V10"/>
    <mergeCell ref="W10:Y10"/>
    <mergeCell ref="AG10:AI10"/>
    <mergeCell ref="AJ10:AM10"/>
    <mergeCell ref="AN10:AP10"/>
    <mergeCell ref="F10:I10"/>
    <mergeCell ref="J10:L10"/>
    <mergeCell ref="M10:O10"/>
    <mergeCell ref="Z10:AC10"/>
    <mergeCell ref="AD10:AF10"/>
    <mergeCell ref="P10:S10"/>
    <mergeCell ref="AN13:AP13"/>
    <mergeCell ref="AQ13:AS13"/>
    <mergeCell ref="T12:V12"/>
    <mergeCell ref="W12:Y12"/>
    <mergeCell ref="T13:V13"/>
    <mergeCell ref="AQ11:AS11"/>
    <mergeCell ref="AN11:AP11"/>
    <mergeCell ref="AD12:AF12"/>
    <mergeCell ref="AN12:AP12"/>
    <mergeCell ref="AQ12:AS12"/>
    <mergeCell ref="F11:I11"/>
    <mergeCell ref="J11:L11"/>
    <mergeCell ref="M11:O11"/>
    <mergeCell ref="P11:S11"/>
    <mergeCell ref="F13:I13"/>
    <mergeCell ref="J13:L13"/>
    <mergeCell ref="T11:V11"/>
    <mergeCell ref="W11:Y11"/>
    <mergeCell ref="AG11:AI11"/>
    <mergeCell ref="AJ11:AM11"/>
    <mergeCell ref="Z11:AC11"/>
    <mergeCell ref="AD11:AF11"/>
    <mergeCell ref="AG12:AI12"/>
    <mergeCell ref="AJ12:AM12"/>
    <mergeCell ref="Z12:AC12"/>
    <mergeCell ref="W13:Y13"/>
    <mergeCell ref="F12:I12"/>
    <mergeCell ref="J12:L12"/>
    <mergeCell ref="M12:O12"/>
    <mergeCell ref="P12:S12"/>
    <mergeCell ref="M13:O13"/>
    <mergeCell ref="P13:S13"/>
    <mergeCell ref="AG14:AI14"/>
    <mergeCell ref="AJ14:AM14"/>
    <mergeCell ref="AG13:AI13"/>
    <mergeCell ref="AJ13:AM13"/>
    <mergeCell ref="Z13:AC13"/>
    <mergeCell ref="AD13:AF13"/>
    <mergeCell ref="F14:I14"/>
    <mergeCell ref="J14:L14"/>
    <mergeCell ref="M14:O14"/>
    <mergeCell ref="P14:S14"/>
    <mergeCell ref="AN14:AP14"/>
    <mergeCell ref="AQ14:AS14"/>
    <mergeCell ref="T14:V14"/>
    <mergeCell ref="W14:Y14"/>
    <mergeCell ref="Z14:AC14"/>
    <mergeCell ref="AD14:AF14"/>
    <mergeCell ref="T16:V16"/>
    <mergeCell ref="W16:Y16"/>
    <mergeCell ref="F15:I15"/>
    <mergeCell ref="J15:L15"/>
    <mergeCell ref="M15:O15"/>
    <mergeCell ref="P15:S15"/>
    <mergeCell ref="T15:V15"/>
    <mergeCell ref="W15:Y15"/>
    <mergeCell ref="Z15:AC15"/>
    <mergeCell ref="AD15:AF15"/>
    <mergeCell ref="AG15:AI15"/>
    <mergeCell ref="AJ15:AM15"/>
    <mergeCell ref="Z16:AC16"/>
    <mergeCell ref="AD16:AF16"/>
    <mergeCell ref="AN15:AP15"/>
    <mergeCell ref="AQ15:AS15"/>
    <mergeCell ref="AN16:AP16"/>
    <mergeCell ref="AQ16:AS16"/>
    <mergeCell ref="AG16:AI16"/>
    <mergeCell ref="AJ16:AM16"/>
    <mergeCell ref="F17:I17"/>
    <mergeCell ref="J17:L17"/>
    <mergeCell ref="M17:O17"/>
    <mergeCell ref="P17:S17"/>
    <mergeCell ref="F16:I16"/>
    <mergeCell ref="J16:L16"/>
    <mergeCell ref="M16:O16"/>
    <mergeCell ref="P16:S16"/>
    <mergeCell ref="T17:V17"/>
    <mergeCell ref="W17:Y17"/>
    <mergeCell ref="Z17:AC17"/>
    <mergeCell ref="AD17:AF17"/>
    <mergeCell ref="AG17:AI17"/>
    <mergeCell ref="AJ17:AM17"/>
    <mergeCell ref="AN17:AP17"/>
    <mergeCell ref="AQ17:AS17"/>
    <mergeCell ref="AN18:AP18"/>
    <mergeCell ref="AQ18:AS18"/>
    <mergeCell ref="AG18:AI18"/>
    <mergeCell ref="AJ18:AM18"/>
    <mergeCell ref="F18:I18"/>
    <mergeCell ref="J18:L18"/>
    <mergeCell ref="M18:O18"/>
    <mergeCell ref="P18:S18"/>
    <mergeCell ref="Z18:AC18"/>
    <mergeCell ref="AD18:AF18"/>
    <mergeCell ref="T18:V18"/>
    <mergeCell ref="W18:Y18"/>
    <mergeCell ref="T20:V20"/>
    <mergeCell ref="W20:Y20"/>
    <mergeCell ref="F19:I19"/>
    <mergeCell ref="J19:L19"/>
    <mergeCell ref="M19:O19"/>
    <mergeCell ref="P19:S19"/>
    <mergeCell ref="T19:V19"/>
    <mergeCell ref="W19:Y19"/>
    <mergeCell ref="Z19:AC19"/>
    <mergeCell ref="AD19:AF19"/>
    <mergeCell ref="AG19:AI19"/>
    <mergeCell ref="AJ19:AM19"/>
    <mergeCell ref="Z20:AC20"/>
    <mergeCell ref="AD20:AF20"/>
    <mergeCell ref="AN19:AP19"/>
    <mergeCell ref="AQ19:AS19"/>
    <mergeCell ref="AN20:AP20"/>
    <mergeCell ref="AQ20:AS20"/>
    <mergeCell ref="AG20:AI20"/>
    <mergeCell ref="AJ20:AM20"/>
    <mergeCell ref="F21:I21"/>
    <mergeCell ref="J21:L21"/>
    <mergeCell ref="M21:O21"/>
    <mergeCell ref="P21:S21"/>
    <mergeCell ref="F20:I20"/>
    <mergeCell ref="J20:L20"/>
    <mergeCell ref="M20:O20"/>
    <mergeCell ref="P20:S20"/>
    <mergeCell ref="AQ22:AX22"/>
    <mergeCell ref="AG21:AI21"/>
    <mergeCell ref="AJ21:AM21"/>
    <mergeCell ref="AN21:AP21"/>
    <mergeCell ref="AQ21:AS21"/>
    <mergeCell ref="T21:V21"/>
    <mergeCell ref="W21:Y21"/>
    <mergeCell ref="Z21:AC21"/>
    <mergeCell ref="AD21:AF21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6" r:id="rId1"/>
  <colBreaks count="1" manualBreakCount="1">
    <brk id="25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80" zoomScaleNormal="80" zoomScalePageLayoutView="0" workbookViewId="0" topLeftCell="A1">
      <selection activeCell="A1" sqref="A1:AH1"/>
    </sheetView>
  </sheetViews>
  <sheetFormatPr defaultColWidth="3.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33" width="3.625" style="2" customWidth="1"/>
    <col min="34" max="34" width="2.50390625" style="2" customWidth="1"/>
    <col min="35" max="16384" width="3.625" style="2" customWidth="1"/>
  </cols>
  <sheetData>
    <row r="1" spans="1:34" s="43" customFormat="1" ht="24.75" customHeight="1">
      <c r="A1" s="235" t="s">
        <v>435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s="43" customFormat="1" ht="12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43" customFormat="1" ht="24.75" customHeight="1">
      <c r="A3" s="235" t="s">
        <v>351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s="43" customFormat="1" ht="12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1" customHeight="1">
      <c r="A5" s="166" t="s">
        <v>303</v>
      </c>
      <c r="B5" s="167"/>
      <c r="C5" s="167"/>
      <c r="D5" s="167"/>
      <c r="E5" s="167" t="s">
        <v>352</v>
      </c>
      <c r="F5" s="167"/>
      <c r="G5" s="167"/>
      <c r="H5" s="167"/>
      <c r="I5" s="167"/>
      <c r="J5" s="167" t="s">
        <v>353</v>
      </c>
      <c r="K5" s="167"/>
      <c r="L5" s="167"/>
      <c r="M5" s="167"/>
      <c r="N5" s="167"/>
      <c r="O5" s="167" t="s">
        <v>612</v>
      </c>
      <c r="P5" s="167"/>
      <c r="Q5" s="167"/>
      <c r="R5" s="167"/>
      <c r="S5" s="182"/>
      <c r="T5" s="167" t="s">
        <v>356</v>
      </c>
      <c r="U5" s="167"/>
      <c r="V5" s="167"/>
      <c r="W5" s="167"/>
      <c r="X5" s="182"/>
      <c r="Y5" s="167" t="s">
        <v>354</v>
      </c>
      <c r="Z5" s="167"/>
      <c r="AA5" s="167"/>
      <c r="AB5" s="167"/>
      <c r="AC5" s="167"/>
      <c r="AD5" s="167" t="s">
        <v>355</v>
      </c>
      <c r="AE5" s="167"/>
      <c r="AF5" s="167"/>
      <c r="AG5" s="167"/>
      <c r="AH5" s="182"/>
    </row>
    <row r="6" spans="1:34" ht="21" customHeight="1">
      <c r="A6" s="169"/>
      <c r="B6" s="170"/>
      <c r="C6" s="170"/>
      <c r="D6" s="170"/>
      <c r="E6" s="170" t="s">
        <v>357</v>
      </c>
      <c r="F6" s="170"/>
      <c r="G6" s="170" t="s">
        <v>358</v>
      </c>
      <c r="H6" s="170"/>
      <c r="I6" s="170"/>
      <c r="J6" s="170" t="s">
        <v>357</v>
      </c>
      <c r="K6" s="170"/>
      <c r="L6" s="170" t="s">
        <v>358</v>
      </c>
      <c r="M6" s="170"/>
      <c r="N6" s="170"/>
      <c r="O6" s="170" t="s">
        <v>357</v>
      </c>
      <c r="P6" s="170"/>
      <c r="Q6" s="170" t="s">
        <v>358</v>
      </c>
      <c r="R6" s="170"/>
      <c r="S6" s="170"/>
      <c r="T6" s="170" t="s">
        <v>357</v>
      </c>
      <c r="U6" s="170"/>
      <c r="V6" s="170" t="s">
        <v>358</v>
      </c>
      <c r="W6" s="170"/>
      <c r="X6" s="183"/>
      <c r="Y6" s="170" t="s">
        <v>357</v>
      </c>
      <c r="Z6" s="170"/>
      <c r="AA6" s="170" t="s">
        <v>358</v>
      </c>
      <c r="AB6" s="170"/>
      <c r="AC6" s="170"/>
      <c r="AD6" s="170" t="s">
        <v>357</v>
      </c>
      <c r="AE6" s="170"/>
      <c r="AF6" s="170" t="s">
        <v>358</v>
      </c>
      <c r="AG6" s="170"/>
      <c r="AH6" s="183"/>
    </row>
    <row r="7" spans="1:34" ht="21" customHeight="1">
      <c r="A7" s="165"/>
      <c r="B7" s="165"/>
      <c r="C7" s="19"/>
      <c r="D7" s="23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ht="21" customHeight="1">
      <c r="A8" s="165" t="s">
        <v>312</v>
      </c>
      <c r="B8" s="165"/>
      <c r="C8" s="19" t="s">
        <v>482</v>
      </c>
      <c r="D8" s="23" t="s">
        <v>313</v>
      </c>
      <c r="E8" s="237">
        <v>46</v>
      </c>
      <c r="F8" s="206"/>
      <c r="G8" s="206">
        <v>4892</v>
      </c>
      <c r="H8" s="206"/>
      <c r="I8" s="206"/>
      <c r="J8" s="206">
        <v>34</v>
      </c>
      <c r="K8" s="206"/>
      <c r="L8" s="206">
        <v>2503</v>
      </c>
      <c r="M8" s="206"/>
      <c r="N8" s="206"/>
      <c r="O8" s="206">
        <v>3</v>
      </c>
      <c r="P8" s="206"/>
      <c r="Q8" s="206">
        <v>702</v>
      </c>
      <c r="R8" s="206"/>
      <c r="S8" s="206"/>
      <c r="T8" s="206">
        <v>2</v>
      </c>
      <c r="U8" s="206"/>
      <c r="V8" s="206">
        <v>333</v>
      </c>
      <c r="W8" s="206"/>
      <c r="X8" s="206"/>
      <c r="Y8" s="206">
        <v>3</v>
      </c>
      <c r="Z8" s="206"/>
      <c r="AA8" s="206">
        <v>100</v>
      </c>
      <c r="AB8" s="206"/>
      <c r="AC8" s="206"/>
      <c r="AD8" s="206">
        <v>4</v>
      </c>
      <c r="AE8" s="206"/>
      <c r="AF8" s="206">
        <v>1254</v>
      </c>
      <c r="AG8" s="206"/>
      <c r="AH8" s="206"/>
    </row>
    <row r="9" spans="1:34" ht="21" customHeight="1">
      <c r="A9" s="165"/>
      <c r="B9" s="165"/>
      <c r="C9" s="19"/>
      <c r="D9" s="27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ht="21" customHeight="1">
      <c r="A10" s="165"/>
      <c r="B10" s="165"/>
      <c r="C10" s="19" t="s">
        <v>483</v>
      </c>
      <c r="D10" s="23"/>
      <c r="E10" s="237">
        <v>42</v>
      </c>
      <c r="F10" s="206"/>
      <c r="G10" s="206">
        <v>4537</v>
      </c>
      <c r="H10" s="206"/>
      <c r="I10" s="206"/>
      <c r="J10" s="206">
        <v>31</v>
      </c>
      <c r="K10" s="206"/>
      <c r="L10" s="206">
        <v>2319</v>
      </c>
      <c r="M10" s="206"/>
      <c r="N10" s="206"/>
      <c r="O10" s="206">
        <v>3</v>
      </c>
      <c r="P10" s="206"/>
      <c r="Q10" s="206">
        <v>694</v>
      </c>
      <c r="R10" s="206"/>
      <c r="S10" s="206"/>
      <c r="T10" s="206">
        <v>2</v>
      </c>
      <c r="U10" s="206"/>
      <c r="V10" s="206">
        <v>307</v>
      </c>
      <c r="W10" s="206"/>
      <c r="X10" s="206"/>
      <c r="Y10" s="206">
        <v>3</v>
      </c>
      <c r="Z10" s="206"/>
      <c r="AA10" s="206">
        <v>100</v>
      </c>
      <c r="AB10" s="206"/>
      <c r="AC10" s="206"/>
      <c r="AD10" s="206">
        <v>3</v>
      </c>
      <c r="AE10" s="206"/>
      <c r="AF10" s="206">
        <v>1117</v>
      </c>
      <c r="AG10" s="206"/>
      <c r="AH10" s="206"/>
    </row>
    <row r="11" spans="1:34" ht="21" customHeight="1">
      <c r="A11" s="165"/>
      <c r="B11" s="165"/>
      <c r="C11" s="19"/>
      <c r="D11" s="2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34" ht="21" customHeight="1">
      <c r="A12" s="165"/>
      <c r="B12" s="165"/>
      <c r="C12" s="19" t="s">
        <v>376</v>
      </c>
      <c r="D12" s="30"/>
      <c r="E12" s="237">
        <v>42</v>
      </c>
      <c r="F12" s="206"/>
      <c r="G12" s="206">
        <v>4250</v>
      </c>
      <c r="H12" s="206"/>
      <c r="I12" s="206"/>
      <c r="J12" s="206">
        <v>31</v>
      </c>
      <c r="K12" s="206"/>
      <c r="L12" s="206">
        <v>2101</v>
      </c>
      <c r="M12" s="206"/>
      <c r="N12" s="206"/>
      <c r="O12" s="206">
        <v>3</v>
      </c>
      <c r="P12" s="206"/>
      <c r="Q12" s="206">
        <v>679</v>
      </c>
      <c r="R12" s="206"/>
      <c r="S12" s="206"/>
      <c r="T12" s="206">
        <v>2</v>
      </c>
      <c r="U12" s="206"/>
      <c r="V12" s="206">
        <v>302</v>
      </c>
      <c r="W12" s="206"/>
      <c r="X12" s="206"/>
      <c r="Y12" s="206">
        <v>3</v>
      </c>
      <c r="Z12" s="206"/>
      <c r="AA12" s="206">
        <v>98</v>
      </c>
      <c r="AB12" s="206"/>
      <c r="AC12" s="206"/>
      <c r="AD12" s="206">
        <v>3</v>
      </c>
      <c r="AE12" s="206"/>
      <c r="AF12" s="206">
        <v>1070</v>
      </c>
      <c r="AG12" s="206"/>
      <c r="AH12" s="206"/>
    </row>
    <row r="13" spans="1:34" ht="21" customHeight="1">
      <c r="A13" s="165"/>
      <c r="B13" s="165"/>
      <c r="C13" s="19"/>
      <c r="D13" s="2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ht="21" customHeight="1">
      <c r="A14" s="165"/>
      <c r="B14" s="165"/>
      <c r="C14" s="19" t="s">
        <v>408</v>
      </c>
      <c r="D14" s="30"/>
      <c r="E14" s="237">
        <v>40</v>
      </c>
      <c r="F14" s="206"/>
      <c r="G14" s="206">
        <v>4136</v>
      </c>
      <c r="H14" s="206"/>
      <c r="I14" s="206"/>
      <c r="J14" s="206">
        <v>29</v>
      </c>
      <c r="K14" s="206"/>
      <c r="L14" s="206">
        <v>1989</v>
      </c>
      <c r="M14" s="206"/>
      <c r="N14" s="206"/>
      <c r="O14" s="206">
        <v>3</v>
      </c>
      <c r="P14" s="206"/>
      <c r="Q14" s="206">
        <v>677</v>
      </c>
      <c r="R14" s="206"/>
      <c r="S14" s="206"/>
      <c r="T14" s="206">
        <v>2</v>
      </c>
      <c r="U14" s="206"/>
      <c r="V14" s="206">
        <v>293</v>
      </c>
      <c r="W14" s="206"/>
      <c r="X14" s="206"/>
      <c r="Y14" s="206">
        <v>3</v>
      </c>
      <c r="Z14" s="206"/>
      <c r="AA14" s="206">
        <v>86</v>
      </c>
      <c r="AB14" s="206"/>
      <c r="AC14" s="206"/>
      <c r="AD14" s="206">
        <v>3</v>
      </c>
      <c r="AE14" s="206"/>
      <c r="AF14" s="206">
        <v>1091</v>
      </c>
      <c r="AG14" s="206"/>
      <c r="AH14" s="206"/>
    </row>
    <row r="15" spans="1:34" ht="21" customHeight="1">
      <c r="A15" s="63"/>
      <c r="B15" s="63"/>
      <c r="C15" s="19"/>
      <c r="D15" s="2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s="7" customFormat="1" ht="21" customHeight="1">
      <c r="A16" s="165"/>
      <c r="B16" s="165"/>
      <c r="C16" s="19" t="s">
        <v>484</v>
      </c>
      <c r="D16" s="30"/>
      <c r="E16" s="237">
        <v>41</v>
      </c>
      <c r="F16" s="206"/>
      <c r="G16" s="206">
        <v>4040</v>
      </c>
      <c r="H16" s="206"/>
      <c r="I16" s="206"/>
      <c r="J16" s="206">
        <v>30</v>
      </c>
      <c r="K16" s="206"/>
      <c r="L16" s="206">
        <v>1981</v>
      </c>
      <c r="M16" s="206"/>
      <c r="N16" s="206"/>
      <c r="O16" s="206">
        <v>3</v>
      </c>
      <c r="P16" s="206"/>
      <c r="Q16" s="206">
        <v>640</v>
      </c>
      <c r="R16" s="206"/>
      <c r="S16" s="206"/>
      <c r="T16" s="206">
        <v>2</v>
      </c>
      <c r="U16" s="206"/>
      <c r="V16" s="206">
        <v>272</v>
      </c>
      <c r="W16" s="206"/>
      <c r="X16" s="206"/>
      <c r="Y16" s="206">
        <v>3</v>
      </c>
      <c r="Z16" s="206"/>
      <c r="AA16" s="206">
        <v>81</v>
      </c>
      <c r="AB16" s="206"/>
      <c r="AC16" s="206"/>
      <c r="AD16" s="206">
        <v>3</v>
      </c>
      <c r="AE16" s="206"/>
      <c r="AF16" s="206">
        <v>1066</v>
      </c>
      <c r="AG16" s="206"/>
      <c r="AH16" s="206"/>
    </row>
    <row r="17" spans="1:34" ht="21" customHeight="1">
      <c r="A17" s="56"/>
      <c r="B17" s="56"/>
      <c r="C17" s="18"/>
      <c r="D17" s="2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8" ht="21" customHeight="1">
      <c r="A18" s="232"/>
      <c r="B18" s="232"/>
      <c r="C18" s="18" t="s">
        <v>588</v>
      </c>
      <c r="D18" s="28"/>
      <c r="E18" s="233">
        <f>J18+O18+T18+Y18+AD18</f>
        <v>41</v>
      </c>
      <c r="F18" s="234"/>
      <c r="G18" s="234">
        <f>L18+Q18+V18+AA18+AF18</f>
        <v>4256</v>
      </c>
      <c r="H18" s="234"/>
      <c r="I18" s="234"/>
      <c r="J18" s="234">
        <v>30</v>
      </c>
      <c r="K18" s="234"/>
      <c r="L18" s="234">
        <v>1985</v>
      </c>
      <c r="M18" s="234"/>
      <c r="N18" s="234"/>
      <c r="O18" s="234">
        <v>3</v>
      </c>
      <c r="P18" s="234"/>
      <c r="Q18" s="234">
        <v>879</v>
      </c>
      <c r="R18" s="234"/>
      <c r="S18" s="234"/>
      <c r="T18" s="234">
        <v>2</v>
      </c>
      <c r="U18" s="234"/>
      <c r="V18" s="234">
        <v>259</v>
      </c>
      <c r="W18" s="234"/>
      <c r="X18" s="234"/>
      <c r="Y18" s="234">
        <v>3</v>
      </c>
      <c r="Z18" s="234"/>
      <c r="AA18" s="234">
        <v>84</v>
      </c>
      <c r="AB18" s="234"/>
      <c r="AC18" s="234"/>
      <c r="AD18" s="234">
        <v>3</v>
      </c>
      <c r="AE18" s="234"/>
      <c r="AF18" s="234">
        <v>1049</v>
      </c>
      <c r="AG18" s="234"/>
      <c r="AH18" s="234"/>
      <c r="AL18" s="43"/>
    </row>
    <row r="19" spans="1:34" ht="34.5" customHeight="1" thickBot="1">
      <c r="A19" s="165"/>
      <c r="B19" s="165"/>
      <c r="C19" s="19"/>
      <c r="D19" s="23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ht="24.75" customHeight="1">
      <c r="A20" s="173" t="s">
        <v>485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50"/>
      <c r="W20" s="50"/>
      <c r="X20" s="50"/>
      <c r="Y20" s="175" t="s">
        <v>589</v>
      </c>
      <c r="Z20" s="236"/>
      <c r="AA20" s="236"/>
      <c r="AB20" s="236"/>
      <c r="AC20" s="236"/>
      <c r="AD20" s="236"/>
      <c r="AE20" s="236"/>
      <c r="AF20" s="236"/>
      <c r="AG20" s="236"/>
      <c r="AH20" s="236"/>
    </row>
    <row r="21" ht="12" customHeight="1"/>
    <row r="22" spans="1:34" s="43" customFormat="1" ht="19.5" customHeight="1">
      <c r="A22" s="235" t="s">
        <v>359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9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9.5" customHeight="1">
      <c r="A24" s="227" t="s">
        <v>500</v>
      </c>
      <c r="B24" s="228"/>
      <c r="C24" s="228"/>
      <c r="D24" s="228"/>
      <c r="E24" s="228"/>
      <c r="F24" s="228"/>
      <c r="G24" s="182" t="s">
        <v>388</v>
      </c>
      <c r="H24" s="231"/>
      <c r="I24" s="231"/>
      <c r="J24" s="231"/>
      <c r="K24" s="231"/>
      <c r="L24" s="231"/>
      <c r="M24" s="166"/>
      <c r="N24" s="167" t="s">
        <v>409</v>
      </c>
      <c r="O24" s="167"/>
      <c r="P24" s="167"/>
      <c r="Q24" s="167"/>
      <c r="R24" s="167"/>
      <c r="S24" s="167"/>
      <c r="T24" s="182"/>
      <c r="U24" s="167" t="s">
        <v>486</v>
      </c>
      <c r="V24" s="167"/>
      <c r="W24" s="167"/>
      <c r="X24" s="167"/>
      <c r="Y24" s="167"/>
      <c r="Z24" s="167"/>
      <c r="AA24" s="182"/>
      <c r="AB24" s="167" t="s">
        <v>590</v>
      </c>
      <c r="AC24" s="167"/>
      <c r="AD24" s="167"/>
      <c r="AE24" s="167"/>
      <c r="AF24" s="167"/>
      <c r="AG24" s="167"/>
      <c r="AH24" s="182"/>
    </row>
    <row r="25" spans="1:34" ht="19.5" customHeight="1">
      <c r="A25" s="229"/>
      <c r="B25" s="230"/>
      <c r="C25" s="230"/>
      <c r="D25" s="230"/>
      <c r="E25" s="230"/>
      <c r="F25" s="230"/>
      <c r="G25" s="170" t="s">
        <v>277</v>
      </c>
      <c r="H25" s="170"/>
      <c r="I25" s="170"/>
      <c r="J25" s="170" t="s">
        <v>278</v>
      </c>
      <c r="K25" s="170"/>
      <c r="L25" s="170"/>
      <c r="M25" s="183"/>
      <c r="N25" s="170" t="s">
        <v>277</v>
      </c>
      <c r="O25" s="170"/>
      <c r="P25" s="170"/>
      <c r="Q25" s="170" t="s">
        <v>278</v>
      </c>
      <c r="R25" s="170"/>
      <c r="S25" s="170"/>
      <c r="T25" s="183"/>
      <c r="U25" s="170" t="s">
        <v>277</v>
      </c>
      <c r="V25" s="170"/>
      <c r="W25" s="170"/>
      <c r="X25" s="170" t="s">
        <v>278</v>
      </c>
      <c r="Y25" s="170"/>
      <c r="Z25" s="170"/>
      <c r="AA25" s="183"/>
      <c r="AB25" s="170" t="s">
        <v>277</v>
      </c>
      <c r="AC25" s="170"/>
      <c r="AD25" s="170"/>
      <c r="AE25" s="170" t="s">
        <v>278</v>
      </c>
      <c r="AF25" s="170"/>
      <c r="AG25" s="170"/>
      <c r="AH25" s="183"/>
    </row>
    <row r="26" spans="1:34" ht="9.75" customHeight="1">
      <c r="A26" s="214"/>
      <c r="B26" s="214"/>
      <c r="C26" s="214"/>
      <c r="D26" s="214"/>
      <c r="E26" s="214"/>
      <c r="F26" s="215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</row>
    <row r="27" spans="1:37" s="7" customFormat="1" ht="19.5" customHeight="1">
      <c r="A27" s="225" t="s">
        <v>591</v>
      </c>
      <c r="B27" s="225"/>
      <c r="C27" s="225"/>
      <c r="D27" s="225"/>
      <c r="E27" s="225"/>
      <c r="F27" s="226"/>
      <c r="G27" s="223">
        <v>42</v>
      </c>
      <c r="H27" s="223"/>
      <c r="I27" s="223"/>
      <c r="J27" s="223">
        <v>4250</v>
      </c>
      <c r="K27" s="223"/>
      <c r="L27" s="223"/>
      <c r="M27" s="223"/>
      <c r="N27" s="223">
        <v>40</v>
      </c>
      <c r="O27" s="223"/>
      <c r="P27" s="223"/>
      <c r="Q27" s="223">
        <v>4136</v>
      </c>
      <c r="R27" s="223"/>
      <c r="S27" s="223"/>
      <c r="T27" s="223"/>
      <c r="U27" s="223">
        <v>41</v>
      </c>
      <c r="V27" s="223"/>
      <c r="W27" s="223"/>
      <c r="X27" s="223">
        <v>4040</v>
      </c>
      <c r="Y27" s="223"/>
      <c r="Z27" s="223"/>
      <c r="AA27" s="223"/>
      <c r="AB27" s="223">
        <f>SUM(AB29:AD67)</f>
        <v>41</v>
      </c>
      <c r="AC27" s="223"/>
      <c r="AD27" s="223"/>
      <c r="AE27" s="223">
        <f>SUM(AE29:AH67)</f>
        <v>4256</v>
      </c>
      <c r="AF27" s="223"/>
      <c r="AG27" s="223"/>
      <c r="AH27" s="223"/>
      <c r="AK27" s="95"/>
    </row>
    <row r="28" spans="1:34" ht="9.75" customHeight="1">
      <c r="A28" s="214"/>
      <c r="B28" s="214"/>
      <c r="C28" s="214"/>
      <c r="D28" s="214"/>
      <c r="E28" s="214"/>
      <c r="F28" s="21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</row>
    <row r="29" spans="1:34" ht="19.5" customHeight="1">
      <c r="A29" s="209" t="s">
        <v>487</v>
      </c>
      <c r="B29" s="209"/>
      <c r="C29" s="209"/>
      <c r="D29" s="209"/>
      <c r="E29" s="209"/>
      <c r="F29" s="210"/>
      <c r="G29" s="206" t="s">
        <v>233</v>
      </c>
      <c r="H29" s="206"/>
      <c r="I29" s="206"/>
      <c r="J29" s="206" t="s">
        <v>233</v>
      </c>
      <c r="K29" s="206"/>
      <c r="L29" s="206"/>
      <c r="M29" s="206"/>
      <c r="N29" s="206" t="s">
        <v>233</v>
      </c>
      <c r="O29" s="206"/>
      <c r="P29" s="206"/>
      <c r="Q29" s="206" t="s">
        <v>233</v>
      </c>
      <c r="R29" s="206"/>
      <c r="S29" s="206"/>
      <c r="T29" s="206"/>
      <c r="U29" s="206" t="s">
        <v>233</v>
      </c>
      <c r="V29" s="206"/>
      <c r="W29" s="206"/>
      <c r="X29" s="206" t="s">
        <v>233</v>
      </c>
      <c r="Y29" s="206"/>
      <c r="Z29" s="206"/>
      <c r="AA29" s="206"/>
      <c r="AB29" s="206" t="s">
        <v>233</v>
      </c>
      <c r="AC29" s="206"/>
      <c r="AD29" s="206"/>
      <c r="AE29" s="206" t="s">
        <v>233</v>
      </c>
      <c r="AF29" s="206"/>
      <c r="AG29" s="206"/>
      <c r="AH29" s="206"/>
    </row>
    <row r="30" spans="1:34" ht="9.75" customHeight="1">
      <c r="A30" s="214"/>
      <c r="B30" s="214"/>
      <c r="C30" s="214"/>
      <c r="D30" s="214"/>
      <c r="E30" s="214"/>
      <c r="F30" s="215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</row>
    <row r="31" spans="1:34" ht="19.5" customHeight="1">
      <c r="A31" s="209" t="s">
        <v>488</v>
      </c>
      <c r="B31" s="209"/>
      <c r="C31" s="209"/>
      <c r="D31" s="209"/>
      <c r="E31" s="209"/>
      <c r="F31" s="210"/>
      <c r="G31" s="206" t="s">
        <v>233</v>
      </c>
      <c r="H31" s="206"/>
      <c r="I31" s="206"/>
      <c r="J31" s="206" t="s">
        <v>233</v>
      </c>
      <c r="K31" s="206"/>
      <c r="L31" s="206"/>
      <c r="M31" s="206"/>
      <c r="N31" s="206" t="s">
        <v>233</v>
      </c>
      <c r="O31" s="206"/>
      <c r="P31" s="206"/>
      <c r="Q31" s="206" t="s">
        <v>233</v>
      </c>
      <c r="R31" s="206"/>
      <c r="S31" s="206"/>
      <c r="T31" s="206"/>
      <c r="U31" s="206" t="s">
        <v>233</v>
      </c>
      <c r="V31" s="206"/>
      <c r="W31" s="206"/>
      <c r="X31" s="206" t="s">
        <v>233</v>
      </c>
      <c r="Y31" s="206"/>
      <c r="Z31" s="206"/>
      <c r="AA31" s="206"/>
      <c r="AB31" s="206" t="s">
        <v>233</v>
      </c>
      <c r="AC31" s="206"/>
      <c r="AD31" s="206"/>
      <c r="AE31" s="206" t="s">
        <v>233</v>
      </c>
      <c r="AF31" s="206"/>
      <c r="AG31" s="206"/>
      <c r="AH31" s="206"/>
    </row>
    <row r="32" spans="1:34" ht="9.75" customHeight="1">
      <c r="A32" s="214"/>
      <c r="B32" s="214"/>
      <c r="C32" s="214"/>
      <c r="D32" s="214"/>
      <c r="E32" s="214"/>
      <c r="F32" s="215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</row>
    <row r="33" spans="1:34" ht="19.5" customHeight="1">
      <c r="A33" s="220" t="s">
        <v>489</v>
      </c>
      <c r="B33" s="221"/>
      <c r="C33" s="221"/>
      <c r="D33" s="221"/>
      <c r="E33" s="221"/>
      <c r="F33" s="222"/>
      <c r="G33" s="206" t="s">
        <v>233</v>
      </c>
      <c r="H33" s="206"/>
      <c r="I33" s="206"/>
      <c r="J33" s="206" t="s">
        <v>233</v>
      </c>
      <c r="K33" s="206"/>
      <c r="L33" s="206"/>
      <c r="M33" s="206"/>
      <c r="N33" s="206" t="s">
        <v>233</v>
      </c>
      <c r="O33" s="206"/>
      <c r="P33" s="206"/>
      <c r="Q33" s="206" t="s">
        <v>233</v>
      </c>
      <c r="R33" s="206"/>
      <c r="S33" s="206"/>
      <c r="T33" s="206"/>
      <c r="U33" s="206" t="s">
        <v>233</v>
      </c>
      <c r="V33" s="206"/>
      <c r="W33" s="206"/>
      <c r="X33" s="206" t="s">
        <v>233</v>
      </c>
      <c r="Y33" s="206"/>
      <c r="Z33" s="206"/>
      <c r="AA33" s="206"/>
      <c r="AB33" s="206" t="s">
        <v>233</v>
      </c>
      <c r="AC33" s="206"/>
      <c r="AD33" s="206"/>
      <c r="AE33" s="206" t="s">
        <v>233</v>
      </c>
      <c r="AF33" s="206"/>
      <c r="AG33" s="206"/>
      <c r="AH33" s="206"/>
    </row>
    <row r="34" spans="1:34" ht="9.75" customHeight="1">
      <c r="A34" s="214"/>
      <c r="B34" s="214"/>
      <c r="C34" s="214"/>
      <c r="D34" s="214"/>
      <c r="E34" s="214"/>
      <c r="F34" s="215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</row>
    <row r="35" spans="1:34" ht="19.5" customHeight="1">
      <c r="A35" s="209" t="s">
        <v>279</v>
      </c>
      <c r="B35" s="209"/>
      <c r="C35" s="209"/>
      <c r="D35" s="209"/>
      <c r="E35" s="209"/>
      <c r="F35" s="210"/>
      <c r="G35" s="206">
        <v>1</v>
      </c>
      <c r="H35" s="206"/>
      <c r="I35" s="206"/>
      <c r="J35" s="206">
        <v>40</v>
      </c>
      <c r="K35" s="206"/>
      <c r="L35" s="206"/>
      <c r="M35" s="206"/>
      <c r="N35" s="206">
        <v>1</v>
      </c>
      <c r="O35" s="206"/>
      <c r="P35" s="206"/>
      <c r="Q35" s="206">
        <v>41</v>
      </c>
      <c r="R35" s="206"/>
      <c r="S35" s="206"/>
      <c r="T35" s="206"/>
      <c r="U35" s="206">
        <v>2</v>
      </c>
      <c r="V35" s="206"/>
      <c r="W35" s="206"/>
      <c r="X35" s="206">
        <v>75</v>
      </c>
      <c r="Y35" s="206"/>
      <c r="Z35" s="206"/>
      <c r="AA35" s="206"/>
      <c r="AB35" s="206">
        <v>1</v>
      </c>
      <c r="AC35" s="206"/>
      <c r="AD35" s="206"/>
      <c r="AE35" s="206">
        <v>39</v>
      </c>
      <c r="AF35" s="206"/>
      <c r="AG35" s="206"/>
      <c r="AH35" s="206"/>
    </row>
    <row r="36" spans="1:34" ht="9.75" customHeight="1">
      <c r="A36" s="214"/>
      <c r="B36" s="214"/>
      <c r="C36" s="214"/>
      <c r="D36" s="214"/>
      <c r="E36" s="214"/>
      <c r="F36" s="21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</row>
    <row r="37" spans="1:34" ht="19.5" customHeight="1">
      <c r="A37" s="209" t="s">
        <v>280</v>
      </c>
      <c r="B37" s="209"/>
      <c r="C37" s="209"/>
      <c r="D37" s="209"/>
      <c r="E37" s="209"/>
      <c r="F37" s="210"/>
      <c r="G37" s="206" t="s">
        <v>233</v>
      </c>
      <c r="H37" s="206"/>
      <c r="I37" s="206"/>
      <c r="J37" s="206" t="s">
        <v>233</v>
      </c>
      <c r="K37" s="206"/>
      <c r="L37" s="206"/>
      <c r="M37" s="206"/>
      <c r="N37" s="206" t="s">
        <v>233</v>
      </c>
      <c r="O37" s="206"/>
      <c r="P37" s="206"/>
      <c r="Q37" s="206" t="s">
        <v>233</v>
      </c>
      <c r="R37" s="206"/>
      <c r="S37" s="206"/>
      <c r="T37" s="206"/>
      <c r="U37" s="206" t="s">
        <v>233</v>
      </c>
      <c r="V37" s="206"/>
      <c r="W37" s="206"/>
      <c r="X37" s="206" t="s">
        <v>233</v>
      </c>
      <c r="Y37" s="206"/>
      <c r="Z37" s="206"/>
      <c r="AA37" s="206"/>
      <c r="AB37" s="206" t="s">
        <v>233</v>
      </c>
      <c r="AC37" s="206"/>
      <c r="AD37" s="206"/>
      <c r="AE37" s="206" t="s">
        <v>233</v>
      </c>
      <c r="AF37" s="206"/>
      <c r="AG37" s="206"/>
      <c r="AH37" s="206"/>
    </row>
    <row r="38" spans="1:34" ht="9.75" customHeight="1">
      <c r="A38" s="214"/>
      <c r="B38" s="214"/>
      <c r="C38" s="214"/>
      <c r="D38" s="214"/>
      <c r="E38" s="214"/>
      <c r="F38" s="215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</row>
    <row r="39" spans="1:34" ht="19.5" customHeight="1">
      <c r="A39" s="216" t="s">
        <v>284</v>
      </c>
      <c r="B39" s="216"/>
      <c r="C39" s="216"/>
      <c r="D39" s="216"/>
      <c r="E39" s="216"/>
      <c r="F39" s="217"/>
      <c r="G39" s="206">
        <v>3</v>
      </c>
      <c r="H39" s="206"/>
      <c r="I39" s="206"/>
      <c r="J39" s="206">
        <v>265</v>
      </c>
      <c r="K39" s="206"/>
      <c r="L39" s="206"/>
      <c r="M39" s="206"/>
      <c r="N39" s="206">
        <v>3</v>
      </c>
      <c r="O39" s="206"/>
      <c r="P39" s="206"/>
      <c r="Q39" s="206">
        <v>252</v>
      </c>
      <c r="R39" s="206"/>
      <c r="S39" s="206"/>
      <c r="T39" s="206"/>
      <c r="U39" s="206">
        <v>3</v>
      </c>
      <c r="V39" s="206"/>
      <c r="W39" s="206"/>
      <c r="X39" s="206">
        <v>246</v>
      </c>
      <c r="Y39" s="206"/>
      <c r="Z39" s="206"/>
      <c r="AA39" s="206"/>
      <c r="AB39" s="206">
        <v>3</v>
      </c>
      <c r="AC39" s="206"/>
      <c r="AD39" s="206"/>
      <c r="AE39" s="206">
        <v>245</v>
      </c>
      <c r="AF39" s="206"/>
      <c r="AG39" s="206"/>
      <c r="AH39" s="206"/>
    </row>
    <row r="40" spans="1:34" ht="9.75" customHeight="1">
      <c r="A40" s="214"/>
      <c r="B40" s="214"/>
      <c r="C40" s="214"/>
      <c r="D40" s="214"/>
      <c r="E40" s="214"/>
      <c r="F40" s="215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</row>
    <row r="41" spans="1:34" ht="19.5" customHeight="1">
      <c r="A41" s="209" t="s">
        <v>285</v>
      </c>
      <c r="B41" s="209"/>
      <c r="C41" s="209"/>
      <c r="D41" s="209"/>
      <c r="E41" s="209"/>
      <c r="F41" s="210"/>
      <c r="G41" s="206" t="s">
        <v>233</v>
      </c>
      <c r="H41" s="206"/>
      <c r="I41" s="206"/>
      <c r="J41" s="206" t="s">
        <v>233</v>
      </c>
      <c r="K41" s="206"/>
      <c r="L41" s="206"/>
      <c r="M41" s="206"/>
      <c r="N41" s="206" t="s">
        <v>233</v>
      </c>
      <c r="O41" s="206"/>
      <c r="P41" s="206"/>
      <c r="Q41" s="206" t="s">
        <v>233</v>
      </c>
      <c r="R41" s="206"/>
      <c r="S41" s="206"/>
      <c r="T41" s="206"/>
      <c r="U41" s="206" t="s">
        <v>233</v>
      </c>
      <c r="V41" s="206"/>
      <c r="W41" s="206"/>
      <c r="X41" s="206" t="s">
        <v>233</v>
      </c>
      <c r="Y41" s="206"/>
      <c r="Z41" s="206"/>
      <c r="AA41" s="206"/>
      <c r="AB41" s="206" t="s">
        <v>233</v>
      </c>
      <c r="AC41" s="206"/>
      <c r="AD41" s="206"/>
      <c r="AE41" s="206" t="s">
        <v>233</v>
      </c>
      <c r="AF41" s="206"/>
      <c r="AG41" s="206"/>
      <c r="AH41" s="206"/>
    </row>
    <row r="42" spans="1:34" ht="9.75" customHeight="1">
      <c r="A42" s="214"/>
      <c r="B42" s="214"/>
      <c r="C42" s="214"/>
      <c r="D42" s="214"/>
      <c r="E42" s="214"/>
      <c r="F42" s="215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</row>
    <row r="43" spans="1:34" ht="19.5" customHeight="1">
      <c r="A43" s="209" t="s">
        <v>490</v>
      </c>
      <c r="B43" s="209"/>
      <c r="C43" s="209"/>
      <c r="D43" s="209"/>
      <c r="E43" s="209"/>
      <c r="F43" s="210"/>
      <c r="G43" s="206">
        <v>10</v>
      </c>
      <c r="H43" s="206"/>
      <c r="I43" s="206"/>
      <c r="J43" s="206">
        <v>446</v>
      </c>
      <c r="K43" s="206"/>
      <c r="L43" s="206"/>
      <c r="M43" s="206"/>
      <c r="N43" s="206">
        <v>8</v>
      </c>
      <c r="O43" s="206"/>
      <c r="P43" s="206"/>
      <c r="Q43" s="206">
        <v>394</v>
      </c>
      <c r="R43" s="206"/>
      <c r="S43" s="206"/>
      <c r="T43" s="206"/>
      <c r="U43" s="206">
        <v>9</v>
      </c>
      <c r="V43" s="206"/>
      <c r="W43" s="206"/>
      <c r="X43" s="206">
        <v>389</v>
      </c>
      <c r="Y43" s="206"/>
      <c r="Z43" s="206"/>
      <c r="AA43" s="206"/>
      <c r="AB43" s="206">
        <v>9</v>
      </c>
      <c r="AC43" s="206"/>
      <c r="AD43" s="206"/>
      <c r="AE43" s="206">
        <v>343</v>
      </c>
      <c r="AF43" s="206"/>
      <c r="AG43" s="206"/>
      <c r="AH43" s="206"/>
    </row>
    <row r="44" spans="1:34" ht="9.75" customHeight="1">
      <c r="A44" s="214"/>
      <c r="B44" s="214"/>
      <c r="C44" s="214"/>
      <c r="D44" s="214"/>
      <c r="E44" s="214"/>
      <c r="F44" s="215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</row>
    <row r="45" spans="1:34" ht="19.5" customHeight="1">
      <c r="A45" s="209" t="s">
        <v>491</v>
      </c>
      <c r="B45" s="209"/>
      <c r="C45" s="209"/>
      <c r="D45" s="209"/>
      <c r="E45" s="209"/>
      <c r="F45" s="210"/>
      <c r="G45" s="206">
        <v>2</v>
      </c>
      <c r="H45" s="206"/>
      <c r="I45" s="206"/>
      <c r="J45" s="206">
        <v>101</v>
      </c>
      <c r="K45" s="206"/>
      <c r="L45" s="206"/>
      <c r="M45" s="206"/>
      <c r="N45" s="206">
        <v>2</v>
      </c>
      <c r="O45" s="206"/>
      <c r="P45" s="206"/>
      <c r="Q45" s="206">
        <v>100</v>
      </c>
      <c r="R45" s="206"/>
      <c r="S45" s="206"/>
      <c r="T45" s="206"/>
      <c r="U45" s="206">
        <v>1</v>
      </c>
      <c r="V45" s="206"/>
      <c r="W45" s="206"/>
      <c r="X45" s="206">
        <v>49</v>
      </c>
      <c r="Y45" s="206"/>
      <c r="Z45" s="206"/>
      <c r="AA45" s="206"/>
      <c r="AB45" s="206">
        <v>1</v>
      </c>
      <c r="AC45" s="206"/>
      <c r="AD45" s="206"/>
      <c r="AE45" s="206">
        <v>49</v>
      </c>
      <c r="AF45" s="206"/>
      <c r="AG45" s="206"/>
      <c r="AH45" s="206"/>
    </row>
    <row r="46" spans="1:34" ht="9.75" customHeight="1">
      <c r="A46" s="214"/>
      <c r="B46" s="214"/>
      <c r="C46" s="214"/>
      <c r="D46" s="214"/>
      <c r="E46" s="214"/>
      <c r="F46" s="215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</row>
    <row r="47" spans="1:34" ht="19.5" customHeight="1">
      <c r="A47" s="209" t="s">
        <v>492</v>
      </c>
      <c r="B47" s="209"/>
      <c r="C47" s="209"/>
      <c r="D47" s="209"/>
      <c r="E47" s="209"/>
      <c r="F47" s="210"/>
      <c r="G47" s="206">
        <v>1</v>
      </c>
      <c r="H47" s="206"/>
      <c r="I47" s="206"/>
      <c r="J47" s="206">
        <v>12</v>
      </c>
      <c r="K47" s="206"/>
      <c r="L47" s="206"/>
      <c r="M47" s="206"/>
      <c r="N47" s="206">
        <v>1</v>
      </c>
      <c r="O47" s="206"/>
      <c r="P47" s="206"/>
      <c r="Q47" s="206">
        <v>14</v>
      </c>
      <c r="R47" s="206"/>
      <c r="S47" s="206"/>
      <c r="T47" s="206"/>
      <c r="U47" s="206">
        <v>1</v>
      </c>
      <c r="V47" s="206"/>
      <c r="W47" s="206"/>
      <c r="X47" s="206">
        <v>12</v>
      </c>
      <c r="Y47" s="206"/>
      <c r="Z47" s="206"/>
      <c r="AA47" s="206"/>
      <c r="AB47" s="206">
        <v>1</v>
      </c>
      <c r="AC47" s="206"/>
      <c r="AD47" s="206"/>
      <c r="AE47" s="206">
        <v>9</v>
      </c>
      <c r="AF47" s="206"/>
      <c r="AG47" s="206"/>
      <c r="AH47" s="206"/>
    </row>
    <row r="48" spans="1:34" ht="9.75" customHeight="1">
      <c r="A48" s="214"/>
      <c r="B48" s="214"/>
      <c r="C48" s="214"/>
      <c r="D48" s="214"/>
      <c r="E48" s="214"/>
      <c r="F48" s="21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</row>
    <row r="49" spans="1:34" ht="19.5" customHeight="1">
      <c r="A49" s="209" t="s">
        <v>493</v>
      </c>
      <c r="B49" s="209"/>
      <c r="C49" s="209"/>
      <c r="D49" s="209"/>
      <c r="E49" s="209"/>
      <c r="F49" s="210"/>
      <c r="G49" s="206" t="s">
        <v>233</v>
      </c>
      <c r="H49" s="206"/>
      <c r="I49" s="206"/>
      <c r="J49" s="206" t="s">
        <v>233</v>
      </c>
      <c r="K49" s="206"/>
      <c r="L49" s="206"/>
      <c r="M49" s="206"/>
      <c r="N49" s="206" t="s">
        <v>233</v>
      </c>
      <c r="O49" s="206"/>
      <c r="P49" s="206"/>
      <c r="Q49" s="206" t="s">
        <v>233</v>
      </c>
      <c r="R49" s="206"/>
      <c r="S49" s="206"/>
      <c r="T49" s="206"/>
      <c r="U49" s="206" t="s">
        <v>233</v>
      </c>
      <c r="V49" s="206"/>
      <c r="W49" s="206"/>
      <c r="X49" s="206" t="s">
        <v>233</v>
      </c>
      <c r="Y49" s="206"/>
      <c r="Z49" s="206"/>
      <c r="AA49" s="206"/>
      <c r="AB49" s="206" t="s">
        <v>233</v>
      </c>
      <c r="AC49" s="206"/>
      <c r="AD49" s="206"/>
      <c r="AE49" s="206" t="s">
        <v>233</v>
      </c>
      <c r="AF49" s="206"/>
      <c r="AG49" s="206"/>
      <c r="AH49" s="206"/>
    </row>
    <row r="50" spans="1:34" ht="9.75" customHeight="1">
      <c r="A50" s="214"/>
      <c r="B50" s="214"/>
      <c r="C50" s="214"/>
      <c r="D50" s="214"/>
      <c r="E50" s="214"/>
      <c r="F50" s="215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</row>
    <row r="51" spans="1:34" ht="20.25" customHeight="1">
      <c r="A51" s="218" t="s">
        <v>494</v>
      </c>
      <c r="B51" s="218"/>
      <c r="C51" s="218"/>
      <c r="D51" s="218"/>
      <c r="E51" s="218"/>
      <c r="F51" s="219"/>
      <c r="G51" s="206" t="s">
        <v>233</v>
      </c>
      <c r="H51" s="206"/>
      <c r="I51" s="206"/>
      <c r="J51" s="206" t="s">
        <v>233</v>
      </c>
      <c r="K51" s="206"/>
      <c r="L51" s="206"/>
      <c r="M51" s="206"/>
      <c r="N51" s="206" t="s">
        <v>233</v>
      </c>
      <c r="O51" s="206"/>
      <c r="P51" s="206"/>
      <c r="Q51" s="206" t="s">
        <v>233</v>
      </c>
      <c r="R51" s="206"/>
      <c r="S51" s="206"/>
      <c r="T51" s="206"/>
      <c r="U51" s="206" t="s">
        <v>233</v>
      </c>
      <c r="V51" s="206"/>
      <c r="W51" s="206"/>
      <c r="X51" s="206" t="s">
        <v>233</v>
      </c>
      <c r="Y51" s="206"/>
      <c r="Z51" s="206"/>
      <c r="AA51" s="206"/>
      <c r="AB51" s="206" t="s">
        <v>233</v>
      </c>
      <c r="AC51" s="206"/>
      <c r="AD51" s="206"/>
      <c r="AE51" s="206" t="s">
        <v>233</v>
      </c>
      <c r="AF51" s="206"/>
      <c r="AG51" s="206"/>
      <c r="AH51" s="206"/>
    </row>
    <row r="52" spans="1:34" ht="9.75" customHeight="1">
      <c r="A52" s="214"/>
      <c r="B52" s="214"/>
      <c r="C52" s="214"/>
      <c r="D52" s="214"/>
      <c r="E52" s="214"/>
      <c r="F52" s="215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</row>
    <row r="53" spans="1:34" ht="19.5" customHeight="1">
      <c r="A53" s="209" t="s">
        <v>495</v>
      </c>
      <c r="B53" s="209"/>
      <c r="C53" s="209"/>
      <c r="D53" s="209"/>
      <c r="E53" s="209"/>
      <c r="F53" s="210"/>
      <c r="G53" s="206">
        <v>3</v>
      </c>
      <c r="H53" s="206"/>
      <c r="I53" s="206"/>
      <c r="J53" s="206">
        <v>252</v>
      </c>
      <c r="K53" s="206"/>
      <c r="L53" s="206"/>
      <c r="M53" s="206"/>
      <c r="N53" s="206">
        <v>3</v>
      </c>
      <c r="O53" s="206"/>
      <c r="P53" s="206"/>
      <c r="Q53" s="206">
        <v>252</v>
      </c>
      <c r="R53" s="206"/>
      <c r="S53" s="206"/>
      <c r="T53" s="206"/>
      <c r="U53" s="206">
        <v>2</v>
      </c>
      <c r="V53" s="206"/>
      <c r="W53" s="206"/>
      <c r="X53" s="206">
        <v>250</v>
      </c>
      <c r="Y53" s="206"/>
      <c r="Z53" s="206"/>
      <c r="AA53" s="206"/>
      <c r="AB53" s="206">
        <v>2</v>
      </c>
      <c r="AC53" s="206"/>
      <c r="AD53" s="206"/>
      <c r="AE53" s="206">
        <v>347</v>
      </c>
      <c r="AF53" s="206"/>
      <c r="AG53" s="206"/>
      <c r="AH53" s="206"/>
    </row>
    <row r="54" spans="1:34" ht="9.75" customHeight="1">
      <c r="A54" s="214"/>
      <c r="B54" s="214"/>
      <c r="C54" s="214"/>
      <c r="D54" s="214"/>
      <c r="E54" s="214"/>
      <c r="F54" s="215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</row>
    <row r="55" spans="1:34" ht="20.25" customHeight="1">
      <c r="A55" s="216" t="s">
        <v>496</v>
      </c>
      <c r="B55" s="216"/>
      <c r="C55" s="216"/>
      <c r="D55" s="216"/>
      <c r="E55" s="216"/>
      <c r="F55" s="217"/>
      <c r="G55" s="206" t="s">
        <v>233</v>
      </c>
      <c r="H55" s="206"/>
      <c r="I55" s="206"/>
      <c r="J55" s="206" t="s">
        <v>233</v>
      </c>
      <c r="K55" s="206"/>
      <c r="L55" s="206"/>
      <c r="M55" s="206"/>
      <c r="N55" s="206" t="s">
        <v>233</v>
      </c>
      <c r="O55" s="206"/>
      <c r="P55" s="206"/>
      <c r="Q55" s="206" t="s">
        <v>233</v>
      </c>
      <c r="R55" s="206"/>
      <c r="S55" s="206"/>
      <c r="T55" s="206"/>
      <c r="U55" s="206">
        <v>1</v>
      </c>
      <c r="V55" s="206"/>
      <c r="W55" s="206"/>
      <c r="X55" s="206">
        <v>202</v>
      </c>
      <c r="Y55" s="206"/>
      <c r="Z55" s="206"/>
      <c r="AA55" s="206"/>
      <c r="AB55" s="206">
        <v>1</v>
      </c>
      <c r="AC55" s="206"/>
      <c r="AD55" s="206"/>
      <c r="AE55" s="206">
        <v>190</v>
      </c>
      <c r="AF55" s="206"/>
      <c r="AG55" s="206"/>
      <c r="AH55" s="206"/>
    </row>
    <row r="56" spans="1:34" ht="9.75" customHeight="1">
      <c r="A56" s="214"/>
      <c r="B56" s="214"/>
      <c r="C56" s="214"/>
      <c r="D56" s="214"/>
      <c r="E56" s="214"/>
      <c r="F56" s="215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</row>
    <row r="57" spans="1:34" ht="19.5" customHeight="1">
      <c r="A57" s="209" t="s">
        <v>497</v>
      </c>
      <c r="B57" s="209"/>
      <c r="C57" s="209"/>
      <c r="D57" s="209"/>
      <c r="E57" s="209"/>
      <c r="F57" s="210"/>
      <c r="G57" s="206">
        <v>4</v>
      </c>
      <c r="H57" s="206"/>
      <c r="I57" s="206"/>
      <c r="J57" s="206">
        <v>302</v>
      </c>
      <c r="K57" s="206"/>
      <c r="L57" s="206"/>
      <c r="M57" s="206"/>
      <c r="N57" s="206">
        <v>4</v>
      </c>
      <c r="O57" s="206"/>
      <c r="P57" s="206"/>
      <c r="Q57" s="206">
        <v>293</v>
      </c>
      <c r="R57" s="206"/>
      <c r="S57" s="206"/>
      <c r="T57" s="206"/>
      <c r="U57" s="206">
        <v>4</v>
      </c>
      <c r="V57" s="206"/>
      <c r="W57" s="206"/>
      <c r="X57" s="206">
        <v>282</v>
      </c>
      <c r="Y57" s="206"/>
      <c r="Z57" s="206"/>
      <c r="AA57" s="206"/>
      <c r="AB57" s="206">
        <v>4</v>
      </c>
      <c r="AC57" s="206"/>
      <c r="AD57" s="206"/>
      <c r="AE57" s="206">
        <v>267</v>
      </c>
      <c r="AF57" s="206"/>
      <c r="AG57" s="206"/>
      <c r="AH57" s="206"/>
    </row>
    <row r="58" spans="1:34" ht="9.75" customHeight="1">
      <c r="A58" s="214"/>
      <c r="B58" s="214"/>
      <c r="C58" s="214"/>
      <c r="D58" s="214"/>
      <c r="E58" s="214"/>
      <c r="F58" s="215"/>
      <c r="G58" s="55"/>
      <c r="H58" s="55"/>
      <c r="I58" s="55"/>
      <c r="J58" s="55"/>
      <c r="K58" s="55"/>
      <c r="L58" s="55"/>
      <c r="M58" s="55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</row>
    <row r="59" spans="1:34" ht="19.5" customHeight="1">
      <c r="A59" s="209" t="s">
        <v>498</v>
      </c>
      <c r="B59" s="209"/>
      <c r="C59" s="209"/>
      <c r="D59" s="209"/>
      <c r="E59" s="209"/>
      <c r="F59" s="210"/>
      <c r="G59" s="206">
        <v>9</v>
      </c>
      <c r="H59" s="206"/>
      <c r="I59" s="206"/>
      <c r="J59" s="206">
        <v>1284</v>
      </c>
      <c r="K59" s="206"/>
      <c r="L59" s="206"/>
      <c r="M59" s="206"/>
      <c r="N59" s="206">
        <v>9</v>
      </c>
      <c r="O59" s="206"/>
      <c r="P59" s="206"/>
      <c r="Q59" s="206">
        <v>1242</v>
      </c>
      <c r="R59" s="206"/>
      <c r="S59" s="206"/>
      <c r="T59" s="206"/>
      <c r="U59" s="206">
        <v>10</v>
      </c>
      <c r="V59" s="206"/>
      <c r="W59" s="206"/>
      <c r="X59" s="206">
        <v>1240</v>
      </c>
      <c r="Y59" s="206"/>
      <c r="Z59" s="206"/>
      <c r="AA59" s="206"/>
      <c r="AB59" s="206">
        <v>10</v>
      </c>
      <c r="AC59" s="206"/>
      <c r="AD59" s="206"/>
      <c r="AE59" s="206">
        <v>1223</v>
      </c>
      <c r="AF59" s="206"/>
      <c r="AG59" s="206"/>
      <c r="AH59" s="206"/>
    </row>
    <row r="60" spans="1:34" ht="9.75" customHeight="1">
      <c r="A60" s="214"/>
      <c r="B60" s="214"/>
      <c r="C60" s="214"/>
      <c r="D60" s="214"/>
      <c r="E60" s="214"/>
      <c r="F60" s="215"/>
      <c r="G60" s="55"/>
      <c r="H60" s="55"/>
      <c r="I60" s="55"/>
      <c r="J60" s="55"/>
      <c r="K60" s="55"/>
      <c r="L60" s="55"/>
      <c r="M60" s="55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</row>
    <row r="61" spans="1:34" ht="19.5" customHeight="1">
      <c r="A61" s="209" t="s">
        <v>286</v>
      </c>
      <c r="B61" s="209"/>
      <c r="C61" s="209"/>
      <c r="D61" s="209"/>
      <c r="E61" s="209"/>
      <c r="F61" s="210"/>
      <c r="G61" s="206">
        <v>2</v>
      </c>
      <c r="H61" s="206"/>
      <c r="I61" s="206"/>
      <c r="J61" s="206">
        <v>343</v>
      </c>
      <c r="K61" s="206"/>
      <c r="L61" s="206"/>
      <c r="M61" s="206"/>
      <c r="N61" s="206">
        <v>2</v>
      </c>
      <c r="O61" s="206"/>
      <c r="P61" s="206"/>
      <c r="Q61" s="206">
        <v>345</v>
      </c>
      <c r="R61" s="206"/>
      <c r="S61" s="206"/>
      <c r="T61" s="206"/>
      <c r="U61" s="206">
        <v>2</v>
      </c>
      <c r="V61" s="206"/>
      <c r="W61" s="206"/>
      <c r="X61" s="206">
        <v>327</v>
      </c>
      <c r="Y61" s="206"/>
      <c r="Z61" s="206"/>
      <c r="AA61" s="206"/>
      <c r="AB61" s="206">
        <v>2</v>
      </c>
      <c r="AC61" s="206"/>
      <c r="AD61" s="206"/>
      <c r="AE61" s="206">
        <v>561</v>
      </c>
      <c r="AF61" s="206"/>
      <c r="AG61" s="206"/>
      <c r="AH61" s="206"/>
    </row>
    <row r="62" spans="1:34" ht="9.75" customHeight="1">
      <c r="A62" s="214"/>
      <c r="B62" s="214"/>
      <c r="C62" s="214"/>
      <c r="D62" s="214"/>
      <c r="E62" s="214"/>
      <c r="F62" s="215"/>
      <c r="G62" s="55"/>
      <c r="H62" s="55"/>
      <c r="I62" s="55"/>
      <c r="J62" s="55"/>
      <c r="K62" s="55"/>
      <c r="L62" s="55"/>
      <c r="M62" s="55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</row>
    <row r="63" spans="1:34" ht="19.5" customHeight="1">
      <c r="A63" s="209" t="s">
        <v>281</v>
      </c>
      <c r="B63" s="209"/>
      <c r="C63" s="209"/>
      <c r="D63" s="209"/>
      <c r="E63" s="209"/>
      <c r="F63" s="210"/>
      <c r="G63" s="206">
        <v>4</v>
      </c>
      <c r="H63" s="206"/>
      <c r="I63" s="206"/>
      <c r="J63" s="206">
        <v>271</v>
      </c>
      <c r="K63" s="206"/>
      <c r="L63" s="206"/>
      <c r="M63" s="206"/>
      <c r="N63" s="206">
        <v>4</v>
      </c>
      <c r="O63" s="206"/>
      <c r="P63" s="206"/>
      <c r="Q63" s="206">
        <v>259</v>
      </c>
      <c r="R63" s="206"/>
      <c r="S63" s="206"/>
      <c r="T63" s="206"/>
      <c r="U63" s="206">
        <v>2</v>
      </c>
      <c r="V63" s="206"/>
      <c r="W63" s="206"/>
      <c r="X63" s="206">
        <v>22</v>
      </c>
      <c r="Y63" s="206"/>
      <c r="Z63" s="206"/>
      <c r="AA63" s="206"/>
      <c r="AB63" s="206">
        <v>3</v>
      </c>
      <c r="AC63" s="206"/>
      <c r="AD63" s="206"/>
      <c r="AE63" s="206">
        <v>47</v>
      </c>
      <c r="AF63" s="206"/>
      <c r="AG63" s="206"/>
      <c r="AH63" s="206"/>
    </row>
    <row r="64" spans="1:34" ht="9.75" customHeight="1">
      <c r="A64" s="214"/>
      <c r="B64" s="214"/>
      <c r="C64" s="214"/>
      <c r="D64" s="214"/>
      <c r="E64" s="214"/>
      <c r="F64" s="215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</row>
    <row r="65" spans="1:34" ht="19.5" customHeight="1">
      <c r="A65" s="209" t="s">
        <v>282</v>
      </c>
      <c r="B65" s="209"/>
      <c r="C65" s="209"/>
      <c r="D65" s="209"/>
      <c r="E65" s="209"/>
      <c r="F65" s="210"/>
      <c r="G65" s="206">
        <v>3</v>
      </c>
      <c r="H65" s="206"/>
      <c r="I65" s="206"/>
      <c r="J65" s="206">
        <v>934</v>
      </c>
      <c r="K65" s="206"/>
      <c r="L65" s="206"/>
      <c r="M65" s="206"/>
      <c r="N65" s="206">
        <v>3</v>
      </c>
      <c r="O65" s="206"/>
      <c r="P65" s="206"/>
      <c r="Q65" s="206">
        <v>944</v>
      </c>
      <c r="R65" s="206"/>
      <c r="S65" s="206"/>
      <c r="T65" s="206"/>
      <c r="U65" s="206">
        <v>4</v>
      </c>
      <c r="V65" s="206"/>
      <c r="W65" s="206"/>
      <c r="X65" s="206">
        <v>946</v>
      </c>
      <c r="Y65" s="206"/>
      <c r="Z65" s="206"/>
      <c r="AA65" s="206"/>
      <c r="AB65" s="206">
        <v>4</v>
      </c>
      <c r="AC65" s="206"/>
      <c r="AD65" s="206"/>
      <c r="AE65" s="206">
        <v>936</v>
      </c>
      <c r="AF65" s="206"/>
      <c r="AG65" s="206"/>
      <c r="AH65" s="206"/>
    </row>
    <row r="66" spans="1:34" ht="9.75" customHeight="1">
      <c r="A66" s="214"/>
      <c r="B66" s="214"/>
      <c r="C66" s="214"/>
      <c r="D66" s="214"/>
      <c r="E66" s="214"/>
      <c r="F66" s="215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</row>
    <row r="67" spans="1:34" ht="19.5" customHeight="1">
      <c r="A67" s="209" t="s">
        <v>283</v>
      </c>
      <c r="B67" s="209"/>
      <c r="C67" s="209"/>
      <c r="D67" s="209"/>
      <c r="E67" s="209"/>
      <c r="F67" s="210"/>
      <c r="G67" s="206" t="s">
        <v>233</v>
      </c>
      <c r="H67" s="206"/>
      <c r="I67" s="206"/>
      <c r="J67" s="206" t="s">
        <v>233</v>
      </c>
      <c r="K67" s="206"/>
      <c r="L67" s="206"/>
      <c r="M67" s="206"/>
      <c r="N67" s="206" t="s">
        <v>233</v>
      </c>
      <c r="O67" s="206"/>
      <c r="P67" s="206"/>
      <c r="Q67" s="206" t="s">
        <v>233</v>
      </c>
      <c r="R67" s="206"/>
      <c r="S67" s="206"/>
      <c r="T67" s="206"/>
      <c r="U67" s="206" t="s">
        <v>233</v>
      </c>
      <c r="V67" s="206"/>
      <c r="W67" s="206"/>
      <c r="X67" s="206" t="s">
        <v>233</v>
      </c>
      <c r="Y67" s="206"/>
      <c r="Z67" s="206"/>
      <c r="AA67" s="206"/>
      <c r="AB67" s="206" t="s">
        <v>233</v>
      </c>
      <c r="AC67" s="206"/>
      <c r="AD67" s="206"/>
      <c r="AE67" s="206" t="s">
        <v>233</v>
      </c>
      <c r="AF67" s="206"/>
      <c r="AG67" s="206"/>
      <c r="AH67" s="206"/>
    </row>
    <row r="68" spans="1:40" ht="9.75" customHeight="1" thickBot="1">
      <c r="A68" s="212"/>
      <c r="B68" s="212"/>
      <c r="C68" s="212"/>
      <c r="D68" s="212"/>
      <c r="E68" s="212"/>
      <c r="F68" s="213"/>
      <c r="G68" s="208"/>
      <c r="H68" s="208"/>
      <c r="I68" s="208"/>
      <c r="J68" s="208"/>
      <c r="K68" s="208"/>
      <c r="L68" s="208"/>
      <c r="M68" s="208"/>
      <c r="N68" s="206"/>
      <c r="O68" s="206"/>
      <c r="P68" s="206"/>
      <c r="Q68" s="206"/>
      <c r="R68" s="206"/>
      <c r="S68" s="206"/>
      <c r="T68" s="206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6"/>
      <c r="AF68" s="206"/>
      <c r="AG68" s="206"/>
      <c r="AH68" s="206"/>
      <c r="AI68" s="3"/>
      <c r="AJ68" s="3"/>
      <c r="AK68" s="3"/>
      <c r="AL68" s="3"/>
      <c r="AM68" s="3"/>
      <c r="AN68" s="3"/>
    </row>
    <row r="69" spans="1:34" ht="21" customHeight="1">
      <c r="A69" s="46" t="s">
        <v>499</v>
      </c>
      <c r="B69" s="5"/>
      <c r="C69" s="5"/>
      <c r="D69" s="5"/>
      <c r="E69" s="5"/>
      <c r="F69" s="5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6"/>
      <c r="X69" s="6"/>
      <c r="Y69" s="211" t="s">
        <v>592</v>
      </c>
      <c r="Z69" s="211"/>
      <c r="AA69" s="211"/>
      <c r="AB69" s="211"/>
      <c r="AC69" s="211"/>
      <c r="AD69" s="211"/>
      <c r="AE69" s="211"/>
      <c r="AF69" s="211"/>
      <c r="AG69" s="211"/>
      <c r="AH69" s="211"/>
    </row>
  </sheetData>
  <sheetProtection/>
  <mergeCells count="526">
    <mergeCell ref="N58:P58"/>
    <mergeCell ref="Q58:T58"/>
    <mergeCell ref="N60:P60"/>
    <mergeCell ref="Q60:T60"/>
    <mergeCell ref="N62:P62"/>
    <mergeCell ref="Q62:T62"/>
    <mergeCell ref="O10:P10"/>
    <mergeCell ref="J14:K14"/>
    <mergeCell ref="AF14:AH14"/>
    <mergeCell ref="V14:X14"/>
    <mergeCell ref="Y14:Z14"/>
    <mergeCell ref="AA14:AC14"/>
    <mergeCell ref="AD14:AE14"/>
    <mergeCell ref="T14:U14"/>
    <mergeCell ref="O14:P14"/>
    <mergeCell ref="T10:U10"/>
    <mergeCell ref="E7:F7"/>
    <mergeCell ref="G7:I7"/>
    <mergeCell ref="J7:K7"/>
    <mergeCell ref="L7:N7"/>
    <mergeCell ref="E10:F10"/>
    <mergeCell ref="E8:F8"/>
    <mergeCell ref="Y5:AC5"/>
    <mergeCell ref="T8:U8"/>
    <mergeCell ref="T7:U7"/>
    <mergeCell ref="O5:S5"/>
    <mergeCell ref="O6:P6"/>
    <mergeCell ref="Q6:S6"/>
    <mergeCell ref="T6:U6"/>
    <mergeCell ref="T5:X5"/>
    <mergeCell ref="V6:X6"/>
    <mergeCell ref="O7:P7"/>
    <mergeCell ref="E6:F6"/>
    <mergeCell ref="G6:I6"/>
    <mergeCell ref="L6:N6"/>
    <mergeCell ref="Y16:Z16"/>
    <mergeCell ref="AA16:AC16"/>
    <mergeCell ref="J6:K6"/>
    <mergeCell ref="G8:I8"/>
    <mergeCell ref="Q10:S10"/>
    <mergeCell ref="Q7:S7"/>
    <mergeCell ref="L10:N10"/>
    <mergeCell ref="V10:X10"/>
    <mergeCell ref="Y6:Z6"/>
    <mergeCell ref="AA6:AC6"/>
    <mergeCell ref="A1:AH1"/>
    <mergeCell ref="A9:B9"/>
    <mergeCell ref="A8:B8"/>
    <mergeCell ref="A7:B7"/>
    <mergeCell ref="E5:I5"/>
    <mergeCell ref="J5:N5"/>
    <mergeCell ref="AD5:AH5"/>
    <mergeCell ref="A16:B16"/>
    <mergeCell ref="A3:AH3"/>
    <mergeCell ref="AD6:AE6"/>
    <mergeCell ref="AF6:AH6"/>
    <mergeCell ref="J8:K8"/>
    <mergeCell ref="L8:N8"/>
    <mergeCell ref="O8:P8"/>
    <mergeCell ref="Q8:S8"/>
    <mergeCell ref="A5:D6"/>
    <mergeCell ref="E16:F16"/>
    <mergeCell ref="G16:I16"/>
    <mergeCell ref="J16:K16"/>
    <mergeCell ref="L16:N16"/>
    <mergeCell ref="J12:K12"/>
    <mergeCell ref="G10:I10"/>
    <mergeCell ref="L12:N12"/>
    <mergeCell ref="O16:P16"/>
    <mergeCell ref="O12:P12"/>
    <mergeCell ref="Q12:S12"/>
    <mergeCell ref="A13:B13"/>
    <mergeCell ref="A14:B14"/>
    <mergeCell ref="E14:F14"/>
    <mergeCell ref="G14:I14"/>
    <mergeCell ref="E12:F12"/>
    <mergeCell ref="G12:I12"/>
    <mergeCell ref="L14:N14"/>
    <mergeCell ref="A10:B10"/>
    <mergeCell ref="A12:B12"/>
    <mergeCell ref="A11:B11"/>
    <mergeCell ref="J10:K10"/>
    <mergeCell ref="V8:X8"/>
    <mergeCell ref="AF7:AH7"/>
    <mergeCell ref="V7:X7"/>
    <mergeCell ref="AD7:AE7"/>
    <mergeCell ref="AD8:AE8"/>
    <mergeCell ref="AF8:AH8"/>
    <mergeCell ref="V16:X16"/>
    <mergeCell ref="Y18:Z18"/>
    <mergeCell ref="AD10:AE10"/>
    <mergeCell ref="AA12:AC12"/>
    <mergeCell ref="Y8:Z8"/>
    <mergeCell ref="AA8:AC8"/>
    <mergeCell ref="AA10:AC10"/>
    <mergeCell ref="Y10:Z10"/>
    <mergeCell ref="Y12:Z12"/>
    <mergeCell ref="AD16:AE16"/>
    <mergeCell ref="T12:U12"/>
    <mergeCell ref="V18:X18"/>
    <mergeCell ref="Q14:S14"/>
    <mergeCell ref="L18:N18"/>
    <mergeCell ref="AF16:AH16"/>
    <mergeCell ref="Y7:Z7"/>
    <mergeCell ref="AA7:AC7"/>
    <mergeCell ref="AA18:AC18"/>
    <mergeCell ref="Q16:S16"/>
    <mergeCell ref="T16:U16"/>
    <mergeCell ref="AF10:AH10"/>
    <mergeCell ref="AF18:AH18"/>
    <mergeCell ref="AD18:AE18"/>
    <mergeCell ref="AD12:AE12"/>
    <mergeCell ref="AF12:AH12"/>
    <mergeCell ref="J18:K18"/>
    <mergeCell ref="O18:P18"/>
    <mergeCell ref="Q18:S18"/>
    <mergeCell ref="T18:U18"/>
    <mergeCell ref="V12:X12"/>
    <mergeCell ref="A19:B19"/>
    <mergeCell ref="E19:F19"/>
    <mergeCell ref="G19:I19"/>
    <mergeCell ref="J19:K19"/>
    <mergeCell ref="A20:U20"/>
    <mergeCell ref="V19:X19"/>
    <mergeCell ref="L19:N19"/>
    <mergeCell ref="O19:P19"/>
    <mergeCell ref="Q19:S19"/>
    <mergeCell ref="T19:U19"/>
    <mergeCell ref="A18:B18"/>
    <mergeCell ref="E18:F18"/>
    <mergeCell ref="G18:I18"/>
    <mergeCell ref="A22:AH22"/>
    <mergeCell ref="Y20:AH20"/>
    <mergeCell ref="AE25:AH25"/>
    <mergeCell ref="Y19:Z19"/>
    <mergeCell ref="AA19:AC19"/>
    <mergeCell ref="AD19:AE19"/>
    <mergeCell ref="AF19:AH19"/>
    <mergeCell ref="A24:F25"/>
    <mergeCell ref="G24:M24"/>
    <mergeCell ref="N24:T24"/>
    <mergeCell ref="AB24:AH24"/>
    <mergeCell ref="G25:I25"/>
    <mergeCell ref="J25:M25"/>
    <mergeCell ref="N25:P25"/>
    <mergeCell ref="Q25:T25"/>
    <mergeCell ref="U25:W25"/>
    <mergeCell ref="X25:AA25"/>
    <mergeCell ref="AB25:AD25"/>
    <mergeCell ref="U24:AA24"/>
    <mergeCell ref="J26:M26"/>
    <mergeCell ref="N26:P26"/>
    <mergeCell ref="X26:AA26"/>
    <mergeCell ref="AB26:AD26"/>
    <mergeCell ref="Q26:T26"/>
    <mergeCell ref="U26:W26"/>
    <mergeCell ref="AE26:AH26"/>
    <mergeCell ref="A27:F27"/>
    <mergeCell ref="G27:I27"/>
    <mergeCell ref="J27:M27"/>
    <mergeCell ref="N27:P27"/>
    <mergeCell ref="Q27:T27"/>
    <mergeCell ref="U27:W27"/>
    <mergeCell ref="X27:AA27"/>
    <mergeCell ref="A26:F26"/>
    <mergeCell ref="G26:I26"/>
    <mergeCell ref="X28:AA28"/>
    <mergeCell ref="AB28:AD28"/>
    <mergeCell ref="A28:F28"/>
    <mergeCell ref="G28:I28"/>
    <mergeCell ref="J28:M28"/>
    <mergeCell ref="N28:P28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U32:W32"/>
    <mergeCell ref="X32:AA32"/>
    <mergeCell ref="AB32:AD32"/>
    <mergeCell ref="A32:F32"/>
    <mergeCell ref="G32:I32"/>
    <mergeCell ref="J32:M32"/>
    <mergeCell ref="N32:P32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U36:W36"/>
    <mergeCell ref="X36:AA36"/>
    <mergeCell ref="AB36:AD36"/>
    <mergeCell ref="A36:F36"/>
    <mergeCell ref="G36:I36"/>
    <mergeCell ref="J36:M36"/>
    <mergeCell ref="N36:P36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U40:W40"/>
    <mergeCell ref="X40:AA40"/>
    <mergeCell ref="AB40:AD40"/>
    <mergeCell ref="A40:F40"/>
    <mergeCell ref="G40:I40"/>
    <mergeCell ref="J40:M40"/>
    <mergeCell ref="N40:P40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U44:W44"/>
    <mergeCell ref="X44:AA44"/>
    <mergeCell ref="AB44:AD44"/>
    <mergeCell ref="A44:F44"/>
    <mergeCell ref="G44:I44"/>
    <mergeCell ref="J44:M44"/>
    <mergeCell ref="N44:P44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N47:P47"/>
    <mergeCell ref="U48:W48"/>
    <mergeCell ref="X48:AA48"/>
    <mergeCell ref="AB48:AD48"/>
    <mergeCell ref="A48:F48"/>
    <mergeCell ref="G48:I48"/>
    <mergeCell ref="J48:M48"/>
    <mergeCell ref="N48:P48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Q48:T48"/>
    <mergeCell ref="X50:AA50"/>
    <mergeCell ref="AB50:AD50"/>
    <mergeCell ref="A49:F49"/>
    <mergeCell ref="G49:I49"/>
    <mergeCell ref="J49:M49"/>
    <mergeCell ref="N49:P49"/>
    <mergeCell ref="Q49:T49"/>
    <mergeCell ref="U49:W49"/>
    <mergeCell ref="AB49:AD49"/>
    <mergeCell ref="Q51:T51"/>
    <mergeCell ref="U51:W51"/>
    <mergeCell ref="A50:F50"/>
    <mergeCell ref="G50:I50"/>
    <mergeCell ref="J50:M50"/>
    <mergeCell ref="N50:P50"/>
    <mergeCell ref="A51:F51"/>
    <mergeCell ref="G51:I51"/>
    <mergeCell ref="J51:M51"/>
    <mergeCell ref="N51:P51"/>
    <mergeCell ref="U52:W52"/>
    <mergeCell ref="X52:AA52"/>
    <mergeCell ref="AB52:AD52"/>
    <mergeCell ref="A52:F52"/>
    <mergeCell ref="G52:I52"/>
    <mergeCell ref="J52:M52"/>
    <mergeCell ref="N52:P52"/>
    <mergeCell ref="AE53:AH53"/>
    <mergeCell ref="AB51:AD51"/>
    <mergeCell ref="AE51:AH51"/>
    <mergeCell ref="Q54:T54"/>
    <mergeCell ref="U54:W54"/>
    <mergeCell ref="AE52:AH52"/>
    <mergeCell ref="X53:AA53"/>
    <mergeCell ref="AE54:AH54"/>
    <mergeCell ref="X51:AA51"/>
    <mergeCell ref="Q52:T52"/>
    <mergeCell ref="X54:AA54"/>
    <mergeCell ref="AB54:AD54"/>
    <mergeCell ref="A53:F53"/>
    <mergeCell ref="G53:I53"/>
    <mergeCell ref="J53:M53"/>
    <mergeCell ref="N53:P53"/>
    <mergeCell ref="Q53:T53"/>
    <mergeCell ref="U53:W53"/>
    <mergeCell ref="AB53:AD53"/>
    <mergeCell ref="Q55:T55"/>
    <mergeCell ref="U55:W55"/>
    <mergeCell ref="A54:F54"/>
    <mergeCell ref="G54:I54"/>
    <mergeCell ref="J54:M54"/>
    <mergeCell ref="N54:P54"/>
    <mergeCell ref="A55:F55"/>
    <mergeCell ref="G55:I55"/>
    <mergeCell ref="J55:M55"/>
    <mergeCell ref="N55:P55"/>
    <mergeCell ref="A56:F56"/>
    <mergeCell ref="G56:I56"/>
    <mergeCell ref="J56:M56"/>
    <mergeCell ref="N56:P56"/>
    <mergeCell ref="Q56:T56"/>
    <mergeCell ref="U56:W56"/>
    <mergeCell ref="U57:W57"/>
    <mergeCell ref="X57:AA57"/>
    <mergeCell ref="AB57:AD57"/>
    <mergeCell ref="X55:AA55"/>
    <mergeCell ref="AB55:AD55"/>
    <mergeCell ref="AE55:AH55"/>
    <mergeCell ref="X56:AA56"/>
    <mergeCell ref="A58:F58"/>
    <mergeCell ref="U58:W58"/>
    <mergeCell ref="X58:AA58"/>
    <mergeCell ref="AB56:AD56"/>
    <mergeCell ref="AE56:AH56"/>
    <mergeCell ref="A57:F57"/>
    <mergeCell ref="G57:I57"/>
    <mergeCell ref="J57:M57"/>
    <mergeCell ref="N57:P57"/>
    <mergeCell ref="Q57:T57"/>
    <mergeCell ref="U59:W59"/>
    <mergeCell ref="X59:AA59"/>
    <mergeCell ref="AB59:AD59"/>
    <mergeCell ref="AE57:AH57"/>
    <mergeCell ref="AE58:AH58"/>
    <mergeCell ref="A59:F59"/>
    <mergeCell ref="G59:I59"/>
    <mergeCell ref="J59:M59"/>
    <mergeCell ref="N59:P59"/>
    <mergeCell ref="Q59:T59"/>
    <mergeCell ref="G61:I61"/>
    <mergeCell ref="J61:M61"/>
    <mergeCell ref="N61:P61"/>
    <mergeCell ref="AB58:AD58"/>
    <mergeCell ref="AE59:AH59"/>
    <mergeCell ref="A60:F60"/>
    <mergeCell ref="U60:W60"/>
    <mergeCell ref="X60:AA60"/>
    <mergeCell ref="AB60:AD60"/>
    <mergeCell ref="AE60:AH60"/>
    <mergeCell ref="A63:F63"/>
    <mergeCell ref="G63:I63"/>
    <mergeCell ref="J63:M63"/>
    <mergeCell ref="N63:P63"/>
    <mergeCell ref="AB61:AD61"/>
    <mergeCell ref="A62:F62"/>
    <mergeCell ref="U62:W62"/>
    <mergeCell ref="X62:AA62"/>
    <mergeCell ref="AB62:AD62"/>
    <mergeCell ref="A61:F61"/>
    <mergeCell ref="AE61:AH61"/>
    <mergeCell ref="AE62:AH62"/>
    <mergeCell ref="Q61:T61"/>
    <mergeCell ref="U61:W61"/>
    <mergeCell ref="X63:AA63"/>
    <mergeCell ref="AB63:AD63"/>
    <mergeCell ref="AE63:AH63"/>
    <mergeCell ref="X61:AA61"/>
    <mergeCell ref="Q63:T63"/>
    <mergeCell ref="U63:W63"/>
    <mergeCell ref="J64:M64"/>
    <mergeCell ref="N64:P64"/>
    <mergeCell ref="X64:AA64"/>
    <mergeCell ref="AB64:AD64"/>
    <mergeCell ref="Q64:T64"/>
    <mergeCell ref="U64:W64"/>
    <mergeCell ref="AE64:AH64"/>
    <mergeCell ref="A65:F65"/>
    <mergeCell ref="G65:I65"/>
    <mergeCell ref="J65:M65"/>
    <mergeCell ref="N65:P65"/>
    <mergeCell ref="Q65:T65"/>
    <mergeCell ref="U65:W65"/>
    <mergeCell ref="X65:AA65"/>
    <mergeCell ref="A64:F64"/>
    <mergeCell ref="G64:I64"/>
    <mergeCell ref="A68:F68"/>
    <mergeCell ref="AB65:AD65"/>
    <mergeCell ref="AE65:AH65"/>
    <mergeCell ref="A66:F66"/>
    <mergeCell ref="G66:I66"/>
    <mergeCell ref="J66:M66"/>
    <mergeCell ref="N66:P66"/>
    <mergeCell ref="Q66:T66"/>
    <mergeCell ref="U66:W66"/>
    <mergeCell ref="X66:AA66"/>
    <mergeCell ref="A67:F67"/>
    <mergeCell ref="G67:I67"/>
    <mergeCell ref="J67:M67"/>
    <mergeCell ref="N67:P67"/>
    <mergeCell ref="Y69:AH69"/>
    <mergeCell ref="AE66:AH66"/>
    <mergeCell ref="Q68:T68"/>
    <mergeCell ref="U68:W68"/>
    <mergeCell ref="Q67:T67"/>
    <mergeCell ref="U67:W67"/>
    <mergeCell ref="AE67:AH67"/>
    <mergeCell ref="X68:AA68"/>
    <mergeCell ref="AE68:AH68"/>
    <mergeCell ref="AB66:AD66"/>
    <mergeCell ref="G68:I68"/>
    <mergeCell ref="J68:M68"/>
    <mergeCell ref="N68:P68"/>
    <mergeCell ref="AB68:AD68"/>
    <mergeCell ref="X67:AA67"/>
    <mergeCell ref="AB67:AD67"/>
  </mergeCells>
  <printOptions horizontalCentered="1"/>
  <pageMargins left="0.49" right="0.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3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18" customHeight="1"/>
  <cols>
    <col min="1" max="16" width="3.625" style="2" customWidth="1"/>
    <col min="17" max="19" width="3.875" style="2" customWidth="1"/>
    <col min="20" max="29" width="3.625" style="2" customWidth="1"/>
    <col min="30" max="30" width="5.625" style="2" bestFit="1" customWidth="1"/>
    <col min="31" max="47" width="3.625" style="2" customWidth="1"/>
    <col min="48" max="16384" width="3.625" style="2" customWidth="1"/>
  </cols>
  <sheetData>
    <row r="1" spans="1:28" s="43" customFormat="1" ht="21.75" customHeight="1">
      <c r="A1" s="243" t="s">
        <v>436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ht="9.75" customHeight="1" thickBot="1"/>
    <row r="3" spans="1:28" ht="18" customHeight="1">
      <c r="A3" s="166" t="s">
        <v>360</v>
      </c>
      <c r="B3" s="167"/>
      <c r="C3" s="167"/>
      <c r="D3" s="167"/>
      <c r="E3" s="167"/>
      <c r="F3" s="166" t="s">
        <v>593</v>
      </c>
      <c r="G3" s="242"/>
      <c r="H3" s="242"/>
      <c r="I3" s="257" t="s">
        <v>361</v>
      </c>
      <c r="J3" s="257"/>
      <c r="K3" s="257"/>
      <c r="L3" s="167" t="s">
        <v>362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82"/>
    </row>
    <row r="4" spans="1:28" ht="18" customHeight="1">
      <c r="A4" s="169"/>
      <c r="B4" s="170"/>
      <c r="C4" s="170"/>
      <c r="D4" s="170"/>
      <c r="E4" s="170"/>
      <c r="F4" s="255"/>
      <c r="G4" s="252"/>
      <c r="H4" s="252"/>
      <c r="I4" s="249" t="s">
        <v>363</v>
      </c>
      <c r="J4" s="249"/>
      <c r="K4" s="249"/>
      <c r="L4" s="170" t="s">
        <v>310</v>
      </c>
      <c r="M4" s="252"/>
      <c r="N4" s="252"/>
      <c r="O4" s="252"/>
      <c r="P4" s="252"/>
      <c r="Q4" s="251" t="s">
        <v>594</v>
      </c>
      <c r="R4" s="252"/>
      <c r="S4" s="252"/>
      <c r="T4" s="170" t="s">
        <v>364</v>
      </c>
      <c r="U4" s="252"/>
      <c r="V4" s="252"/>
      <c r="W4" s="247" t="s">
        <v>595</v>
      </c>
      <c r="X4" s="247"/>
      <c r="Y4" s="247"/>
      <c r="Z4" s="251" t="s">
        <v>596</v>
      </c>
      <c r="AA4" s="252"/>
      <c r="AB4" s="253"/>
    </row>
    <row r="5" spans="1:28" ht="18" customHeight="1">
      <c r="A5" s="169"/>
      <c r="B5" s="170"/>
      <c r="C5" s="170"/>
      <c r="D5" s="170"/>
      <c r="E5" s="170"/>
      <c r="F5" s="255"/>
      <c r="G5" s="252"/>
      <c r="H5" s="252"/>
      <c r="I5" s="248" t="s">
        <v>365</v>
      </c>
      <c r="J5" s="248"/>
      <c r="K5" s="248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48" t="s">
        <v>597</v>
      </c>
      <c r="X5" s="248"/>
      <c r="Y5" s="248"/>
      <c r="Z5" s="252"/>
      <c r="AA5" s="252"/>
      <c r="AB5" s="253"/>
    </row>
    <row r="6" spans="1:28" ht="18" customHeight="1">
      <c r="A6" s="169"/>
      <c r="B6" s="170"/>
      <c r="C6" s="170"/>
      <c r="D6" s="170"/>
      <c r="E6" s="170"/>
      <c r="F6" s="256" t="s">
        <v>366</v>
      </c>
      <c r="G6" s="247" t="s">
        <v>367</v>
      </c>
      <c r="H6" s="247"/>
      <c r="I6" s="254" t="s">
        <v>366</v>
      </c>
      <c r="J6" s="247" t="s">
        <v>367</v>
      </c>
      <c r="K6" s="247"/>
      <c r="L6" s="254" t="s">
        <v>366</v>
      </c>
      <c r="M6" s="247" t="s">
        <v>367</v>
      </c>
      <c r="N6" s="247"/>
      <c r="O6" s="247" t="s">
        <v>368</v>
      </c>
      <c r="P6" s="247"/>
      <c r="Q6" s="254" t="s">
        <v>366</v>
      </c>
      <c r="R6" s="247" t="s">
        <v>368</v>
      </c>
      <c r="S6" s="247"/>
      <c r="T6" s="254" t="s">
        <v>366</v>
      </c>
      <c r="U6" s="247" t="s">
        <v>368</v>
      </c>
      <c r="V6" s="247"/>
      <c r="W6" s="254" t="s">
        <v>366</v>
      </c>
      <c r="X6" s="247" t="s">
        <v>368</v>
      </c>
      <c r="Y6" s="247"/>
      <c r="Z6" s="254" t="s">
        <v>366</v>
      </c>
      <c r="AA6" s="247" t="s">
        <v>368</v>
      </c>
      <c r="AB6" s="258"/>
    </row>
    <row r="7" spans="1:28" ht="18" customHeight="1">
      <c r="A7" s="169"/>
      <c r="B7" s="170"/>
      <c r="C7" s="170"/>
      <c r="D7" s="170"/>
      <c r="E7" s="170"/>
      <c r="F7" s="256"/>
      <c r="G7" s="248" t="s">
        <v>369</v>
      </c>
      <c r="H7" s="248"/>
      <c r="I7" s="254"/>
      <c r="J7" s="248" t="s">
        <v>369</v>
      </c>
      <c r="K7" s="248"/>
      <c r="L7" s="254"/>
      <c r="M7" s="248" t="s">
        <v>369</v>
      </c>
      <c r="N7" s="248"/>
      <c r="O7" s="248" t="s">
        <v>370</v>
      </c>
      <c r="P7" s="248"/>
      <c r="Q7" s="254"/>
      <c r="R7" s="248" t="s">
        <v>370</v>
      </c>
      <c r="S7" s="248"/>
      <c r="T7" s="254"/>
      <c r="U7" s="248" t="s">
        <v>370</v>
      </c>
      <c r="V7" s="248"/>
      <c r="W7" s="254"/>
      <c r="X7" s="248" t="s">
        <v>370</v>
      </c>
      <c r="Y7" s="248"/>
      <c r="Z7" s="254"/>
      <c r="AA7" s="248" t="s">
        <v>370</v>
      </c>
      <c r="AB7" s="259"/>
    </row>
    <row r="8" spans="1:28" ht="18" customHeight="1">
      <c r="A8" s="209"/>
      <c r="B8" s="209"/>
      <c r="C8" s="126"/>
      <c r="D8" s="127"/>
      <c r="E8" s="124"/>
      <c r="F8" s="128"/>
      <c r="G8" s="250"/>
      <c r="H8" s="250"/>
      <c r="I8" s="128"/>
      <c r="J8" s="250"/>
      <c r="K8" s="250"/>
      <c r="L8" s="128"/>
      <c r="M8" s="250"/>
      <c r="N8" s="250"/>
      <c r="O8" s="250"/>
      <c r="P8" s="250"/>
      <c r="Q8" s="128"/>
      <c r="R8" s="250"/>
      <c r="S8" s="250"/>
      <c r="T8" s="128"/>
      <c r="U8" s="250"/>
      <c r="V8" s="250"/>
      <c r="W8" s="128"/>
      <c r="X8" s="250"/>
      <c r="Y8" s="250"/>
      <c r="Z8" s="128"/>
      <c r="AA8" s="250"/>
      <c r="AB8" s="250"/>
    </row>
    <row r="9" spans="1:28" ht="18" customHeight="1">
      <c r="A9" s="209" t="s">
        <v>312</v>
      </c>
      <c r="B9" s="209"/>
      <c r="C9" s="16" t="s">
        <v>598</v>
      </c>
      <c r="D9" s="17" t="s">
        <v>599</v>
      </c>
      <c r="E9" s="23" t="s">
        <v>313</v>
      </c>
      <c r="F9" s="22" t="s">
        <v>600</v>
      </c>
      <c r="G9" s="163" t="s">
        <v>600</v>
      </c>
      <c r="H9" s="163"/>
      <c r="I9" s="22" t="s">
        <v>600</v>
      </c>
      <c r="J9" s="163" t="s">
        <v>600</v>
      </c>
      <c r="K9" s="163"/>
      <c r="L9" s="22" t="s">
        <v>600</v>
      </c>
      <c r="M9" s="163" t="s">
        <v>600</v>
      </c>
      <c r="N9" s="163"/>
      <c r="O9" s="163" t="s">
        <v>600</v>
      </c>
      <c r="P9" s="163"/>
      <c r="Q9" s="22" t="s">
        <v>600</v>
      </c>
      <c r="R9" s="163" t="s">
        <v>600</v>
      </c>
      <c r="S9" s="163"/>
      <c r="T9" s="22" t="s">
        <v>600</v>
      </c>
      <c r="U9" s="163" t="s">
        <v>600</v>
      </c>
      <c r="V9" s="163"/>
      <c r="W9" s="22" t="s">
        <v>600</v>
      </c>
      <c r="X9" s="163" t="s">
        <v>600</v>
      </c>
      <c r="Y9" s="163"/>
      <c r="Z9" s="22" t="s">
        <v>600</v>
      </c>
      <c r="AA9" s="163" t="s">
        <v>600</v>
      </c>
      <c r="AB9" s="163"/>
    </row>
    <row r="10" spans="1:28" ht="18" customHeight="1">
      <c r="A10" s="209"/>
      <c r="B10" s="209"/>
      <c r="C10" s="16"/>
      <c r="D10" s="17"/>
      <c r="E10" s="23"/>
      <c r="F10" s="21"/>
      <c r="G10" s="163"/>
      <c r="H10" s="163"/>
      <c r="I10" s="22"/>
      <c r="J10" s="163"/>
      <c r="K10" s="163"/>
      <c r="L10" s="22"/>
      <c r="M10" s="163"/>
      <c r="N10" s="163"/>
      <c r="O10" s="163"/>
      <c r="P10" s="163"/>
      <c r="Q10" s="22"/>
      <c r="R10" s="163"/>
      <c r="S10" s="163"/>
      <c r="T10" s="22"/>
      <c r="U10" s="163"/>
      <c r="V10" s="163"/>
      <c r="W10" s="22"/>
      <c r="X10" s="163"/>
      <c r="Y10" s="163"/>
      <c r="Z10" s="22"/>
      <c r="AA10" s="163"/>
      <c r="AB10" s="163"/>
    </row>
    <row r="11" spans="1:28" ht="18" customHeight="1">
      <c r="A11" s="209"/>
      <c r="B11" s="209"/>
      <c r="C11" s="16" t="s">
        <v>598</v>
      </c>
      <c r="D11" s="17" t="s">
        <v>601</v>
      </c>
      <c r="E11" s="23"/>
      <c r="F11" s="21">
        <v>1</v>
      </c>
      <c r="G11" s="163">
        <v>14</v>
      </c>
      <c r="H11" s="163"/>
      <c r="I11" s="22">
        <v>1</v>
      </c>
      <c r="J11" s="163">
        <v>14</v>
      </c>
      <c r="K11" s="163"/>
      <c r="L11" s="22" t="s">
        <v>600</v>
      </c>
      <c r="M11" s="163" t="s">
        <v>600</v>
      </c>
      <c r="N11" s="163"/>
      <c r="O11" s="163" t="s">
        <v>600</v>
      </c>
      <c r="P11" s="163"/>
      <c r="Q11" s="22" t="s">
        <v>600</v>
      </c>
      <c r="R11" s="163" t="s">
        <v>600</v>
      </c>
      <c r="S11" s="163"/>
      <c r="T11" s="22" t="s">
        <v>600</v>
      </c>
      <c r="U11" s="163" t="s">
        <v>600</v>
      </c>
      <c r="V11" s="163"/>
      <c r="W11" s="22" t="s">
        <v>600</v>
      </c>
      <c r="X11" s="163" t="s">
        <v>600</v>
      </c>
      <c r="Y11" s="163"/>
      <c r="Z11" s="22" t="s">
        <v>600</v>
      </c>
      <c r="AA11" s="163" t="s">
        <v>600</v>
      </c>
      <c r="AB11" s="163"/>
    </row>
    <row r="12" spans="1:28" ht="18" customHeight="1">
      <c r="A12" s="209"/>
      <c r="B12" s="209"/>
      <c r="C12" s="24"/>
      <c r="D12" s="25"/>
      <c r="E12" s="23"/>
      <c r="F12" s="21"/>
      <c r="G12" s="163"/>
      <c r="H12" s="163"/>
      <c r="I12" s="22"/>
      <c r="J12" s="163"/>
      <c r="K12" s="163"/>
      <c r="L12" s="22"/>
      <c r="M12" s="163"/>
      <c r="N12" s="163"/>
      <c r="O12" s="163"/>
      <c r="P12" s="163"/>
      <c r="Q12" s="22"/>
      <c r="R12" s="163"/>
      <c r="S12" s="163"/>
      <c r="T12" s="22"/>
      <c r="U12" s="163"/>
      <c r="V12" s="163"/>
      <c r="W12" s="22"/>
      <c r="X12" s="163"/>
      <c r="Y12" s="163"/>
      <c r="Z12" s="22"/>
      <c r="AA12" s="163"/>
      <c r="AB12" s="163"/>
    </row>
    <row r="13" spans="1:28" ht="18" customHeight="1">
      <c r="A13" s="209"/>
      <c r="B13" s="209"/>
      <c r="C13" s="16" t="s">
        <v>598</v>
      </c>
      <c r="D13" s="17" t="s">
        <v>602</v>
      </c>
      <c r="E13" s="28"/>
      <c r="F13" s="21" t="s">
        <v>600</v>
      </c>
      <c r="G13" s="163" t="s">
        <v>600</v>
      </c>
      <c r="H13" s="163"/>
      <c r="I13" s="22" t="s">
        <v>600</v>
      </c>
      <c r="J13" s="163" t="s">
        <v>600</v>
      </c>
      <c r="K13" s="163"/>
      <c r="L13" s="22" t="s">
        <v>600</v>
      </c>
      <c r="M13" s="163" t="s">
        <v>600</v>
      </c>
      <c r="N13" s="163"/>
      <c r="O13" s="163" t="s">
        <v>600</v>
      </c>
      <c r="P13" s="163"/>
      <c r="Q13" s="22" t="s">
        <v>600</v>
      </c>
      <c r="R13" s="163" t="s">
        <v>600</v>
      </c>
      <c r="S13" s="163"/>
      <c r="T13" s="22" t="s">
        <v>600</v>
      </c>
      <c r="U13" s="163" t="s">
        <v>600</v>
      </c>
      <c r="V13" s="163"/>
      <c r="W13" s="22" t="s">
        <v>600</v>
      </c>
      <c r="X13" s="163" t="s">
        <v>600</v>
      </c>
      <c r="Y13" s="163"/>
      <c r="Z13" s="22" t="s">
        <v>600</v>
      </c>
      <c r="AA13" s="163" t="s">
        <v>600</v>
      </c>
      <c r="AB13" s="163"/>
    </row>
    <row r="14" spans="1:28" ht="18" customHeight="1">
      <c r="A14" s="209"/>
      <c r="B14" s="209"/>
      <c r="C14" s="24"/>
      <c r="D14" s="25"/>
      <c r="E14" s="26"/>
      <c r="F14" s="21"/>
      <c r="G14" s="163"/>
      <c r="H14" s="163"/>
      <c r="I14" s="22"/>
      <c r="J14" s="163"/>
      <c r="K14" s="163"/>
      <c r="L14" s="22"/>
      <c r="M14" s="163"/>
      <c r="N14" s="163"/>
      <c r="O14" s="163"/>
      <c r="P14" s="163"/>
      <c r="Q14" s="22"/>
      <c r="R14" s="163"/>
      <c r="S14" s="163"/>
      <c r="T14" s="22"/>
      <c r="U14" s="163"/>
      <c r="V14" s="163"/>
      <c r="W14" s="22"/>
      <c r="X14" s="163"/>
      <c r="Y14" s="163"/>
      <c r="Z14" s="22"/>
      <c r="AA14" s="163"/>
      <c r="AB14" s="163"/>
    </row>
    <row r="15" spans="1:28" ht="18" customHeight="1">
      <c r="A15" s="241"/>
      <c r="B15" s="241"/>
      <c r="C15" s="16" t="s">
        <v>603</v>
      </c>
      <c r="D15" s="17" t="s">
        <v>604</v>
      </c>
      <c r="E15" s="26"/>
      <c r="F15" s="21">
        <v>3</v>
      </c>
      <c r="G15" s="163">
        <v>33</v>
      </c>
      <c r="H15" s="163"/>
      <c r="I15" s="22">
        <v>2</v>
      </c>
      <c r="J15" s="163">
        <v>19</v>
      </c>
      <c r="K15" s="163"/>
      <c r="L15" s="22">
        <v>1</v>
      </c>
      <c r="M15" s="163">
        <v>14</v>
      </c>
      <c r="N15" s="163"/>
      <c r="O15" s="163">
        <v>14</v>
      </c>
      <c r="P15" s="163"/>
      <c r="Q15" s="22" t="s">
        <v>600</v>
      </c>
      <c r="R15" s="163" t="s">
        <v>600</v>
      </c>
      <c r="S15" s="163"/>
      <c r="T15" s="22" t="s">
        <v>600</v>
      </c>
      <c r="U15" s="163" t="s">
        <v>600</v>
      </c>
      <c r="V15" s="163"/>
      <c r="W15" s="22">
        <v>1</v>
      </c>
      <c r="X15" s="163">
        <v>14</v>
      </c>
      <c r="Y15" s="163"/>
      <c r="Z15" s="22" t="s">
        <v>600</v>
      </c>
      <c r="AA15" s="163" t="s">
        <v>600</v>
      </c>
      <c r="AB15" s="163"/>
    </row>
    <row r="16" spans="1:28" s="7" customFormat="1" ht="18" customHeight="1">
      <c r="A16" s="125"/>
      <c r="B16" s="125"/>
      <c r="C16" s="24"/>
      <c r="D16" s="25"/>
      <c r="E16" s="26"/>
      <c r="F16" s="21"/>
      <c r="G16" s="163"/>
      <c r="H16" s="163"/>
      <c r="I16" s="22"/>
      <c r="J16" s="163"/>
      <c r="K16" s="163"/>
      <c r="L16" s="22"/>
      <c r="M16" s="163"/>
      <c r="N16" s="163"/>
      <c r="O16" s="163"/>
      <c r="P16" s="163"/>
      <c r="Q16" s="22"/>
      <c r="R16" s="163"/>
      <c r="S16" s="163"/>
      <c r="T16" s="22"/>
      <c r="U16" s="163"/>
      <c r="V16" s="163"/>
      <c r="W16" s="22"/>
      <c r="X16" s="163"/>
      <c r="Y16" s="163"/>
      <c r="Z16" s="22"/>
      <c r="AA16" s="163"/>
      <c r="AB16" s="163"/>
    </row>
    <row r="17" spans="1:28" s="7" customFormat="1" ht="18" customHeight="1">
      <c r="A17" s="241"/>
      <c r="B17" s="241"/>
      <c r="C17" s="24" t="s">
        <v>603</v>
      </c>
      <c r="D17" s="25" t="s">
        <v>598</v>
      </c>
      <c r="E17" s="28"/>
      <c r="F17" s="21" t="s">
        <v>1</v>
      </c>
      <c r="G17" s="163" t="s">
        <v>600</v>
      </c>
      <c r="H17" s="163"/>
      <c r="I17" s="22" t="s">
        <v>600</v>
      </c>
      <c r="J17" s="163" t="s">
        <v>600</v>
      </c>
      <c r="K17" s="163"/>
      <c r="L17" s="22" t="s">
        <v>600</v>
      </c>
      <c r="M17" s="163" t="s">
        <v>600</v>
      </c>
      <c r="N17" s="163"/>
      <c r="O17" s="163" t="s">
        <v>600</v>
      </c>
      <c r="P17" s="163"/>
      <c r="Q17" s="22" t="s">
        <v>600</v>
      </c>
      <c r="R17" s="163" t="s">
        <v>600</v>
      </c>
      <c r="S17" s="163"/>
      <c r="T17" s="22" t="s">
        <v>600</v>
      </c>
      <c r="U17" s="163" t="s">
        <v>600</v>
      </c>
      <c r="V17" s="163"/>
      <c r="W17" s="22" t="s">
        <v>600</v>
      </c>
      <c r="X17" s="163" t="s">
        <v>600</v>
      </c>
      <c r="Y17" s="163"/>
      <c r="Z17" s="22" t="s">
        <v>600</v>
      </c>
      <c r="AA17" s="163" t="s">
        <v>600</v>
      </c>
      <c r="AB17" s="163"/>
    </row>
    <row r="18" spans="1:28" s="7" customFormat="1" ht="18" customHeight="1" thickBot="1">
      <c r="A18" s="263"/>
      <c r="B18" s="263"/>
      <c r="C18" s="126"/>
      <c r="D18" s="127"/>
      <c r="E18" s="124"/>
      <c r="F18" s="128"/>
      <c r="G18" s="250"/>
      <c r="H18" s="250"/>
      <c r="I18" s="128"/>
      <c r="J18" s="250"/>
      <c r="K18" s="250"/>
      <c r="L18" s="128"/>
      <c r="M18" s="250"/>
      <c r="N18" s="250"/>
      <c r="O18" s="250"/>
      <c r="P18" s="250"/>
      <c r="Q18" s="128"/>
      <c r="R18" s="250"/>
      <c r="S18" s="250"/>
      <c r="T18" s="128"/>
      <c r="U18" s="250"/>
      <c r="V18" s="250"/>
      <c r="W18" s="128"/>
      <c r="X18" s="250"/>
      <c r="Y18" s="250"/>
      <c r="Z18" s="128"/>
      <c r="AA18" s="250"/>
      <c r="AB18" s="250"/>
    </row>
    <row r="19" spans="1:28" ht="18" customHeight="1">
      <c r="A19" s="46" t="s">
        <v>605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11" t="s">
        <v>371</v>
      </c>
      <c r="V19" s="246"/>
      <c r="W19" s="246"/>
      <c r="X19" s="246"/>
      <c r="Y19" s="246"/>
      <c r="Z19" s="246"/>
      <c r="AA19" s="246"/>
      <c r="AB19" s="246"/>
    </row>
    <row r="20" spans="1:28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9"/>
      <c r="W20" s="9"/>
      <c r="X20" s="9"/>
      <c r="Y20" s="9"/>
      <c r="Z20" s="9"/>
      <c r="AA20" s="9"/>
      <c r="AB20" s="9"/>
    </row>
    <row r="21" spans="1:28" s="43" customFormat="1" ht="18" customHeight="1">
      <c r="A21" s="243" t="s">
        <v>437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</row>
    <row r="22" ht="18" customHeight="1" thickBot="1"/>
    <row r="23" spans="1:28" s="43" customFormat="1" ht="18" customHeight="1">
      <c r="A23" s="166" t="s">
        <v>2</v>
      </c>
      <c r="B23" s="167"/>
      <c r="C23" s="167"/>
      <c r="D23" s="167"/>
      <c r="E23" s="167" t="s">
        <v>54</v>
      </c>
      <c r="F23" s="167"/>
      <c r="G23" s="167"/>
      <c r="H23" s="167"/>
      <c r="I23" s="167" t="s">
        <v>55</v>
      </c>
      <c r="J23" s="167"/>
      <c r="K23" s="167"/>
      <c r="L23" s="167"/>
      <c r="M23" s="167" t="s">
        <v>56</v>
      </c>
      <c r="N23" s="167"/>
      <c r="O23" s="167"/>
      <c r="P23" s="167"/>
      <c r="Q23" s="242" t="s">
        <v>57</v>
      </c>
      <c r="R23" s="242"/>
      <c r="S23" s="242"/>
      <c r="T23" s="242"/>
      <c r="U23" s="167" t="s">
        <v>58</v>
      </c>
      <c r="V23" s="167"/>
      <c r="W23" s="167"/>
      <c r="X23" s="167"/>
      <c r="Y23" s="167" t="s">
        <v>59</v>
      </c>
      <c r="Z23" s="167"/>
      <c r="AA23" s="167"/>
      <c r="AB23" s="182"/>
    </row>
    <row r="24" spans="1:28" s="43" customFormat="1" ht="18" customHeight="1">
      <c r="A24" s="245" t="s">
        <v>377</v>
      </c>
      <c r="B24" s="245"/>
      <c r="C24" s="19" t="s">
        <v>239</v>
      </c>
      <c r="D24" s="43" t="s">
        <v>291</v>
      </c>
      <c r="E24" s="239">
        <v>247</v>
      </c>
      <c r="F24" s="240"/>
      <c r="G24" s="240"/>
      <c r="H24" s="240"/>
      <c r="I24" s="240">
        <v>49</v>
      </c>
      <c r="J24" s="240"/>
      <c r="K24" s="240"/>
      <c r="L24" s="240"/>
      <c r="M24" s="240">
        <v>65</v>
      </c>
      <c r="N24" s="240"/>
      <c r="O24" s="240"/>
      <c r="P24" s="240"/>
      <c r="Q24" s="240">
        <v>52</v>
      </c>
      <c r="R24" s="240"/>
      <c r="S24" s="240"/>
      <c r="T24" s="240"/>
      <c r="U24" s="240">
        <v>5</v>
      </c>
      <c r="V24" s="240"/>
      <c r="W24" s="240"/>
      <c r="X24" s="240"/>
      <c r="Y24" s="240">
        <v>76</v>
      </c>
      <c r="Z24" s="240"/>
      <c r="AA24" s="240"/>
      <c r="AB24" s="240"/>
    </row>
    <row r="25" spans="1:28" s="43" customFormat="1" ht="18" customHeight="1">
      <c r="A25" s="15"/>
      <c r="B25" s="15"/>
      <c r="C25" s="19" t="s">
        <v>240</v>
      </c>
      <c r="D25" s="15"/>
      <c r="E25" s="239">
        <v>226</v>
      </c>
      <c r="F25" s="240"/>
      <c r="G25" s="240"/>
      <c r="H25" s="240"/>
      <c r="I25" s="240">
        <v>34</v>
      </c>
      <c r="J25" s="240"/>
      <c r="K25" s="240"/>
      <c r="L25" s="240"/>
      <c r="M25" s="240">
        <v>60</v>
      </c>
      <c r="N25" s="240"/>
      <c r="O25" s="240"/>
      <c r="P25" s="240"/>
      <c r="Q25" s="240">
        <v>55</v>
      </c>
      <c r="R25" s="240"/>
      <c r="S25" s="240"/>
      <c r="T25" s="240"/>
      <c r="U25" s="240" t="s">
        <v>1</v>
      </c>
      <c r="V25" s="240"/>
      <c r="W25" s="240"/>
      <c r="X25" s="240"/>
      <c r="Y25" s="240">
        <v>77</v>
      </c>
      <c r="Z25" s="240"/>
      <c r="AA25" s="240"/>
      <c r="AB25" s="240"/>
    </row>
    <row r="26" spans="1:54" s="42" customFormat="1" ht="18" customHeight="1">
      <c r="A26" s="100"/>
      <c r="B26" s="100"/>
      <c r="C26" s="101" t="s">
        <v>508</v>
      </c>
      <c r="D26" s="102"/>
      <c r="E26" s="260">
        <f>SUM(E27:H50)</f>
        <v>247</v>
      </c>
      <c r="F26" s="244"/>
      <c r="G26" s="244"/>
      <c r="H26" s="244"/>
      <c r="I26" s="244">
        <f>SUM(I27:L50)</f>
        <v>30</v>
      </c>
      <c r="J26" s="244"/>
      <c r="K26" s="244"/>
      <c r="L26" s="244"/>
      <c r="M26" s="244">
        <f>SUM(M27:P50)</f>
        <v>72</v>
      </c>
      <c r="N26" s="244"/>
      <c r="O26" s="244"/>
      <c r="P26" s="244"/>
      <c r="Q26" s="244">
        <f>SUM(Q27:T50)</f>
        <v>40</v>
      </c>
      <c r="R26" s="244"/>
      <c r="S26" s="244"/>
      <c r="T26" s="244"/>
      <c r="U26" s="244">
        <f>SUM(U27:X50)</f>
        <v>1</v>
      </c>
      <c r="V26" s="244"/>
      <c r="W26" s="244"/>
      <c r="X26" s="244"/>
      <c r="Y26" s="244">
        <f>SUM(Y27:AB50)</f>
        <v>104</v>
      </c>
      <c r="Z26" s="244"/>
      <c r="AA26" s="244"/>
      <c r="AB26" s="244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</row>
    <row r="27" spans="1:28" s="43" customFormat="1" ht="18" customHeight="1">
      <c r="A27" s="15"/>
      <c r="B27" s="15"/>
      <c r="C27" s="15"/>
      <c r="D27" s="15"/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</row>
    <row r="28" spans="1:28" s="43" customFormat="1" ht="18" customHeight="1">
      <c r="A28" s="238"/>
      <c r="B28" s="238"/>
      <c r="C28" s="19" t="s">
        <v>51</v>
      </c>
      <c r="D28" s="30" t="s">
        <v>61</v>
      </c>
      <c r="E28" s="239">
        <f>SUM(I28:AB28)</f>
        <v>22</v>
      </c>
      <c r="F28" s="240"/>
      <c r="G28" s="240"/>
      <c r="H28" s="240"/>
      <c r="I28" s="240">
        <v>3</v>
      </c>
      <c r="J28" s="240"/>
      <c r="K28" s="240"/>
      <c r="L28" s="240"/>
      <c r="M28" s="240">
        <v>10</v>
      </c>
      <c r="N28" s="240"/>
      <c r="O28" s="240"/>
      <c r="P28" s="240"/>
      <c r="Q28" s="240">
        <v>2</v>
      </c>
      <c r="R28" s="240"/>
      <c r="S28" s="240"/>
      <c r="T28" s="240"/>
      <c r="U28" s="240" t="s">
        <v>1</v>
      </c>
      <c r="V28" s="240"/>
      <c r="W28" s="240"/>
      <c r="X28" s="240"/>
      <c r="Y28" s="240">
        <v>7</v>
      </c>
      <c r="Z28" s="240"/>
      <c r="AA28" s="240"/>
      <c r="AB28" s="240"/>
    </row>
    <row r="29" spans="1:28" s="43" customFormat="1" ht="18" customHeight="1">
      <c r="A29" s="15"/>
      <c r="B29" s="15"/>
      <c r="C29" s="15"/>
      <c r="D29" s="15"/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</row>
    <row r="30" spans="1:28" s="43" customFormat="1" ht="18" customHeight="1">
      <c r="A30" s="15"/>
      <c r="B30" s="15"/>
      <c r="C30" s="19" t="s">
        <v>53</v>
      </c>
      <c r="D30" s="30"/>
      <c r="E30" s="239">
        <f>SUM(I30:AB30)</f>
        <v>21</v>
      </c>
      <c r="F30" s="240"/>
      <c r="G30" s="240"/>
      <c r="H30" s="240"/>
      <c r="I30" s="240">
        <v>2</v>
      </c>
      <c r="J30" s="240"/>
      <c r="K30" s="240"/>
      <c r="L30" s="240"/>
      <c r="M30" s="240">
        <v>8</v>
      </c>
      <c r="N30" s="240"/>
      <c r="O30" s="240"/>
      <c r="P30" s="240"/>
      <c r="Q30" s="240">
        <v>4</v>
      </c>
      <c r="R30" s="240"/>
      <c r="S30" s="240"/>
      <c r="T30" s="240"/>
      <c r="U30" s="240" t="s">
        <v>1</v>
      </c>
      <c r="V30" s="240"/>
      <c r="W30" s="240"/>
      <c r="X30" s="240"/>
      <c r="Y30" s="240">
        <v>7</v>
      </c>
      <c r="Z30" s="240"/>
      <c r="AA30" s="240"/>
      <c r="AB30" s="240"/>
    </row>
    <row r="31" spans="1:28" s="43" customFormat="1" ht="18" customHeight="1">
      <c r="A31" s="15"/>
      <c r="B31" s="15"/>
      <c r="C31" s="15"/>
      <c r="D31" s="15"/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8" s="43" customFormat="1" ht="18" customHeight="1">
      <c r="A32" s="15"/>
      <c r="B32" s="15"/>
      <c r="C32" s="19" t="s">
        <v>62</v>
      </c>
      <c r="D32" s="30"/>
      <c r="E32" s="239">
        <f>SUM(I32:AB32)</f>
        <v>27</v>
      </c>
      <c r="F32" s="240"/>
      <c r="G32" s="240"/>
      <c r="H32" s="240"/>
      <c r="I32" s="240">
        <v>4</v>
      </c>
      <c r="J32" s="240"/>
      <c r="K32" s="240"/>
      <c r="L32" s="240"/>
      <c r="M32" s="240">
        <v>4</v>
      </c>
      <c r="N32" s="240"/>
      <c r="O32" s="240"/>
      <c r="P32" s="240"/>
      <c r="Q32" s="240">
        <v>4</v>
      </c>
      <c r="R32" s="240"/>
      <c r="S32" s="240"/>
      <c r="T32" s="240"/>
      <c r="U32" s="240" t="s">
        <v>1</v>
      </c>
      <c r="V32" s="240"/>
      <c r="W32" s="240"/>
      <c r="X32" s="240"/>
      <c r="Y32" s="240">
        <v>15</v>
      </c>
      <c r="Z32" s="240"/>
      <c r="AA32" s="240"/>
      <c r="AB32" s="240"/>
    </row>
    <row r="33" spans="1:28" s="43" customFormat="1" ht="18" customHeight="1">
      <c r="A33" s="15"/>
      <c r="B33" s="15"/>
      <c r="C33" s="15"/>
      <c r="D33" s="15"/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</row>
    <row r="34" spans="1:28" s="43" customFormat="1" ht="18" customHeight="1">
      <c r="A34" s="15"/>
      <c r="B34" s="15"/>
      <c r="C34" s="19" t="s">
        <v>63</v>
      </c>
      <c r="D34" s="30"/>
      <c r="E34" s="239">
        <f>SUM(I34:AB34)</f>
        <v>23</v>
      </c>
      <c r="F34" s="240"/>
      <c r="G34" s="240"/>
      <c r="H34" s="240"/>
      <c r="I34" s="240">
        <v>7</v>
      </c>
      <c r="J34" s="240"/>
      <c r="K34" s="240"/>
      <c r="L34" s="240"/>
      <c r="M34" s="240">
        <v>7</v>
      </c>
      <c r="N34" s="240"/>
      <c r="O34" s="240"/>
      <c r="P34" s="240"/>
      <c r="Q34" s="240">
        <v>7</v>
      </c>
      <c r="R34" s="240"/>
      <c r="S34" s="240"/>
      <c r="T34" s="240"/>
      <c r="U34" s="240" t="s">
        <v>1</v>
      </c>
      <c r="V34" s="240"/>
      <c r="W34" s="240"/>
      <c r="X34" s="240"/>
      <c r="Y34" s="240">
        <v>2</v>
      </c>
      <c r="Z34" s="240"/>
      <c r="AA34" s="240"/>
      <c r="AB34" s="240"/>
    </row>
    <row r="35" spans="1:28" s="43" customFormat="1" ht="18" customHeight="1">
      <c r="A35" s="15"/>
      <c r="B35" s="15"/>
      <c r="C35" s="15"/>
      <c r="D35" s="15"/>
      <c r="E35" s="239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</row>
    <row r="36" spans="1:28" s="43" customFormat="1" ht="18" customHeight="1">
      <c r="A36" s="15"/>
      <c r="B36" s="15"/>
      <c r="C36" s="19" t="s">
        <v>64</v>
      </c>
      <c r="D36" s="30"/>
      <c r="E36" s="239">
        <f>SUM(I36:AB36)</f>
        <v>18</v>
      </c>
      <c r="F36" s="240"/>
      <c r="G36" s="240"/>
      <c r="H36" s="240"/>
      <c r="I36" s="240">
        <v>1</v>
      </c>
      <c r="J36" s="240"/>
      <c r="K36" s="240"/>
      <c r="L36" s="240"/>
      <c r="M36" s="240">
        <v>4</v>
      </c>
      <c r="N36" s="240"/>
      <c r="O36" s="240"/>
      <c r="P36" s="240"/>
      <c r="Q36" s="240">
        <v>1</v>
      </c>
      <c r="R36" s="240"/>
      <c r="S36" s="240"/>
      <c r="T36" s="240"/>
      <c r="U36" s="240">
        <v>1</v>
      </c>
      <c r="V36" s="240"/>
      <c r="W36" s="240"/>
      <c r="X36" s="240"/>
      <c r="Y36" s="240">
        <v>11</v>
      </c>
      <c r="Z36" s="240"/>
      <c r="AA36" s="240"/>
      <c r="AB36" s="240"/>
    </row>
    <row r="37" spans="1:28" s="43" customFormat="1" ht="18" customHeight="1">
      <c r="A37" s="15"/>
      <c r="B37" s="15"/>
      <c r="C37" s="15"/>
      <c r="D37" s="15"/>
      <c r="E37" s="23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</row>
    <row r="38" spans="1:28" s="43" customFormat="1" ht="18" customHeight="1">
      <c r="A38" s="15"/>
      <c r="B38" s="15"/>
      <c r="C38" s="19" t="s">
        <v>65</v>
      </c>
      <c r="D38" s="30"/>
      <c r="E38" s="239">
        <f>SUM(I38:AB38)</f>
        <v>14</v>
      </c>
      <c r="F38" s="240"/>
      <c r="G38" s="240"/>
      <c r="H38" s="240"/>
      <c r="I38" s="240" t="s">
        <v>1</v>
      </c>
      <c r="J38" s="240"/>
      <c r="K38" s="240"/>
      <c r="L38" s="240"/>
      <c r="M38" s="240">
        <v>6</v>
      </c>
      <c r="N38" s="240"/>
      <c r="O38" s="240"/>
      <c r="P38" s="240"/>
      <c r="Q38" s="240">
        <v>2</v>
      </c>
      <c r="R38" s="240"/>
      <c r="S38" s="240"/>
      <c r="T38" s="240"/>
      <c r="U38" s="240" t="s">
        <v>1</v>
      </c>
      <c r="V38" s="240"/>
      <c r="W38" s="240"/>
      <c r="X38" s="240"/>
      <c r="Y38" s="240">
        <v>6</v>
      </c>
      <c r="Z38" s="240"/>
      <c r="AA38" s="240"/>
      <c r="AB38" s="240"/>
    </row>
    <row r="39" spans="1:28" s="43" customFormat="1" ht="18" customHeight="1">
      <c r="A39" s="15"/>
      <c r="B39" s="15"/>
      <c r="C39" s="15"/>
      <c r="D39" s="15"/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</row>
    <row r="40" spans="1:28" s="43" customFormat="1" ht="18" customHeight="1">
      <c r="A40" s="15"/>
      <c r="B40" s="15"/>
      <c r="C40" s="19" t="s">
        <v>66</v>
      </c>
      <c r="D40" s="30"/>
      <c r="E40" s="239">
        <f>SUM(I40:AB40)</f>
        <v>13</v>
      </c>
      <c r="F40" s="240"/>
      <c r="G40" s="240"/>
      <c r="H40" s="240"/>
      <c r="I40" s="240">
        <v>1</v>
      </c>
      <c r="J40" s="240"/>
      <c r="K40" s="240"/>
      <c r="L40" s="240"/>
      <c r="M40" s="240">
        <v>3</v>
      </c>
      <c r="N40" s="240"/>
      <c r="O40" s="240"/>
      <c r="P40" s="240"/>
      <c r="Q40" s="240">
        <v>3</v>
      </c>
      <c r="R40" s="240"/>
      <c r="S40" s="240"/>
      <c r="T40" s="240"/>
      <c r="U40" s="240" t="s">
        <v>1</v>
      </c>
      <c r="V40" s="240"/>
      <c r="W40" s="240"/>
      <c r="X40" s="240"/>
      <c r="Y40" s="240">
        <v>6</v>
      </c>
      <c r="Z40" s="240"/>
      <c r="AA40" s="240"/>
      <c r="AB40" s="240"/>
    </row>
    <row r="41" spans="1:28" s="43" customFormat="1" ht="18" customHeight="1">
      <c r="A41" s="15"/>
      <c r="B41" s="15"/>
      <c r="C41" s="15"/>
      <c r="D41" s="15"/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</row>
    <row r="42" spans="1:28" s="43" customFormat="1" ht="18" customHeight="1">
      <c r="A42" s="15"/>
      <c r="B42" s="15"/>
      <c r="C42" s="19" t="s">
        <v>49</v>
      </c>
      <c r="D42" s="30"/>
      <c r="E42" s="239">
        <f>SUM(I42:AB42)</f>
        <v>13</v>
      </c>
      <c r="F42" s="240"/>
      <c r="G42" s="240"/>
      <c r="H42" s="240"/>
      <c r="I42" s="240">
        <v>2</v>
      </c>
      <c r="J42" s="240"/>
      <c r="K42" s="240"/>
      <c r="L42" s="240"/>
      <c r="M42" s="240">
        <v>2</v>
      </c>
      <c r="N42" s="240"/>
      <c r="O42" s="240"/>
      <c r="P42" s="240"/>
      <c r="Q42" s="240" t="s">
        <v>1</v>
      </c>
      <c r="R42" s="240"/>
      <c r="S42" s="240"/>
      <c r="T42" s="240"/>
      <c r="U42" s="240" t="s">
        <v>1</v>
      </c>
      <c r="V42" s="240"/>
      <c r="W42" s="240"/>
      <c r="X42" s="240"/>
      <c r="Y42" s="240">
        <v>9</v>
      </c>
      <c r="Z42" s="240"/>
      <c r="AA42" s="240"/>
      <c r="AB42" s="240"/>
    </row>
    <row r="43" spans="1:28" s="43" customFormat="1" ht="18" customHeight="1">
      <c r="A43" s="15"/>
      <c r="B43" s="15"/>
      <c r="C43" s="15"/>
      <c r="D43" s="15"/>
      <c r="E43" s="239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28" s="43" customFormat="1" ht="18" customHeight="1">
      <c r="A44" s="15"/>
      <c r="B44" s="15"/>
      <c r="C44" s="19" t="s">
        <v>50</v>
      </c>
      <c r="D44" s="30"/>
      <c r="E44" s="239">
        <f>SUM(I44:AB44)</f>
        <v>23</v>
      </c>
      <c r="F44" s="240"/>
      <c r="G44" s="240"/>
      <c r="H44" s="240"/>
      <c r="I44" s="240">
        <v>6</v>
      </c>
      <c r="J44" s="240"/>
      <c r="K44" s="240"/>
      <c r="L44" s="240"/>
      <c r="M44" s="240">
        <v>6</v>
      </c>
      <c r="N44" s="240"/>
      <c r="O44" s="240"/>
      <c r="P44" s="240"/>
      <c r="Q44" s="240">
        <v>1</v>
      </c>
      <c r="R44" s="240"/>
      <c r="S44" s="240"/>
      <c r="T44" s="240"/>
      <c r="U44" s="240" t="s">
        <v>1</v>
      </c>
      <c r="V44" s="240"/>
      <c r="W44" s="240"/>
      <c r="X44" s="240"/>
      <c r="Y44" s="240">
        <v>10</v>
      </c>
      <c r="Z44" s="240"/>
      <c r="AA44" s="240"/>
      <c r="AB44" s="240"/>
    </row>
    <row r="45" spans="1:28" s="43" customFormat="1" ht="18" customHeight="1">
      <c r="A45" s="15"/>
      <c r="B45" s="15"/>
      <c r="C45" s="15"/>
      <c r="D45" s="15"/>
      <c r="E45" s="239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28" s="43" customFormat="1" ht="18" customHeight="1">
      <c r="A46" s="15"/>
      <c r="B46" s="15"/>
      <c r="C46" s="19" t="s">
        <v>67</v>
      </c>
      <c r="D46" s="15"/>
      <c r="E46" s="239">
        <f>SUM(I46:AB46)</f>
        <v>25</v>
      </c>
      <c r="F46" s="240"/>
      <c r="G46" s="240"/>
      <c r="H46" s="240"/>
      <c r="I46" s="240">
        <v>2</v>
      </c>
      <c r="J46" s="240"/>
      <c r="K46" s="240"/>
      <c r="L46" s="240"/>
      <c r="M46" s="240">
        <v>10</v>
      </c>
      <c r="N46" s="240"/>
      <c r="O46" s="240"/>
      <c r="P46" s="240"/>
      <c r="Q46" s="240">
        <v>6</v>
      </c>
      <c r="R46" s="240"/>
      <c r="S46" s="240"/>
      <c r="T46" s="240"/>
      <c r="U46" s="240" t="s">
        <v>1</v>
      </c>
      <c r="V46" s="240"/>
      <c r="W46" s="240"/>
      <c r="X46" s="240"/>
      <c r="Y46" s="240">
        <v>7</v>
      </c>
      <c r="Z46" s="240"/>
      <c r="AA46" s="240"/>
      <c r="AB46" s="240"/>
    </row>
    <row r="47" spans="1:28" s="43" customFormat="1" ht="18" customHeight="1">
      <c r="A47" s="15"/>
      <c r="B47" s="15"/>
      <c r="C47" s="15"/>
      <c r="D47" s="15"/>
      <c r="E47" s="239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</row>
    <row r="48" spans="1:28" s="43" customFormat="1" ht="18" customHeight="1">
      <c r="A48" s="15"/>
      <c r="B48" s="15"/>
      <c r="C48" s="19" t="s">
        <v>68</v>
      </c>
      <c r="D48" s="15"/>
      <c r="E48" s="239">
        <f>SUM(I48:AB48)</f>
        <v>21</v>
      </c>
      <c r="F48" s="240"/>
      <c r="G48" s="240"/>
      <c r="H48" s="240"/>
      <c r="I48" s="240" t="s">
        <v>1</v>
      </c>
      <c r="J48" s="240"/>
      <c r="K48" s="240"/>
      <c r="L48" s="240"/>
      <c r="M48" s="240">
        <v>5</v>
      </c>
      <c r="N48" s="240"/>
      <c r="O48" s="240"/>
      <c r="P48" s="240"/>
      <c r="Q48" s="240">
        <v>5</v>
      </c>
      <c r="R48" s="240"/>
      <c r="S48" s="240"/>
      <c r="T48" s="240"/>
      <c r="U48" s="240" t="s">
        <v>1</v>
      </c>
      <c r="V48" s="240"/>
      <c r="W48" s="240"/>
      <c r="X48" s="240"/>
      <c r="Y48" s="240">
        <v>11</v>
      </c>
      <c r="Z48" s="240"/>
      <c r="AA48" s="240"/>
      <c r="AB48" s="240"/>
    </row>
    <row r="49" spans="1:28" s="43" customFormat="1" ht="18" customHeight="1">
      <c r="A49" s="15"/>
      <c r="B49" s="15"/>
      <c r="C49" s="15"/>
      <c r="D49" s="15"/>
      <c r="E49" s="239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</row>
    <row r="50" spans="1:28" s="43" customFormat="1" ht="18" customHeight="1">
      <c r="A50" s="15"/>
      <c r="B50" s="15"/>
      <c r="C50" s="19" t="s">
        <v>60</v>
      </c>
      <c r="D50" s="15"/>
      <c r="E50" s="239">
        <f>SUM(I50:AB50)</f>
        <v>27</v>
      </c>
      <c r="F50" s="240"/>
      <c r="G50" s="240"/>
      <c r="H50" s="240"/>
      <c r="I50" s="240">
        <v>2</v>
      </c>
      <c r="J50" s="240"/>
      <c r="K50" s="240"/>
      <c r="L50" s="240"/>
      <c r="M50" s="240">
        <v>7</v>
      </c>
      <c r="N50" s="240"/>
      <c r="O50" s="240"/>
      <c r="P50" s="240"/>
      <c r="Q50" s="240">
        <v>5</v>
      </c>
      <c r="R50" s="240"/>
      <c r="S50" s="240"/>
      <c r="T50" s="240"/>
      <c r="U50" s="240" t="s">
        <v>1</v>
      </c>
      <c r="V50" s="240"/>
      <c r="W50" s="240"/>
      <c r="X50" s="240"/>
      <c r="Y50" s="240">
        <v>13</v>
      </c>
      <c r="Z50" s="240"/>
      <c r="AA50" s="240"/>
      <c r="AB50" s="240"/>
    </row>
    <row r="51" spans="1:28" s="43" customFormat="1" ht="18" customHeight="1" thickBot="1">
      <c r="A51" s="15"/>
      <c r="B51" s="15"/>
      <c r="C51" s="15"/>
      <c r="D51" s="27"/>
      <c r="E51" s="239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</row>
    <row r="52" spans="1:28" s="43" customFormat="1" ht="18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175" t="s">
        <v>456</v>
      </c>
      <c r="X52" s="176"/>
      <c r="Y52" s="176"/>
      <c r="Z52" s="176"/>
      <c r="AA52" s="176"/>
      <c r="AB52" s="176"/>
    </row>
    <row r="53" spans="1:28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61"/>
      <c r="X53" s="262"/>
      <c r="Y53" s="262"/>
      <c r="Z53" s="262"/>
      <c r="AA53" s="262"/>
      <c r="AB53" s="262"/>
    </row>
  </sheetData>
  <sheetProtection/>
  <mergeCells count="315">
    <mergeCell ref="U18:V18"/>
    <mergeCell ref="X18:Y18"/>
    <mergeCell ref="AA18:AB18"/>
    <mergeCell ref="A18:B18"/>
    <mergeCell ref="G18:H18"/>
    <mergeCell ref="J18:K18"/>
    <mergeCell ref="M18:N18"/>
    <mergeCell ref="O18:P18"/>
    <mergeCell ref="R18:S18"/>
    <mergeCell ref="G10:H10"/>
    <mergeCell ref="J10:K10"/>
    <mergeCell ref="M10:N10"/>
    <mergeCell ref="O10:P10"/>
    <mergeCell ref="R10:S10"/>
    <mergeCell ref="U10:V10"/>
    <mergeCell ref="Q50:T50"/>
    <mergeCell ref="U50:X50"/>
    <mergeCell ref="Y50:AB50"/>
    <mergeCell ref="E47:H47"/>
    <mergeCell ref="E50:H50"/>
    <mergeCell ref="I50:L50"/>
    <mergeCell ref="M50:P50"/>
    <mergeCell ref="I48:L48"/>
    <mergeCell ref="M48:P48"/>
    <mergeCell ref="M47:P47"/>
    <mergeCell ref="W53:AB53"/>
    <mergeCell ref="W52:AB52"/>
    <mergeCell ref="U51:X51"/>
    <mergeCell ref="Y51:AB51"/>
    <mergeCell ref="I47:L47"/>
    <mergeCell ref="Q47:T47"/>
    <mergeCell ref="Y49:AB49"/>
    <mergeCell ref="U47:X47"/>
    <mergeCell ref="Y47:AB47"/>
    <mergeCell ref="U48:X48"/>
    <mergeCell ref="E48:H48"/>
    <mergeCell ref="Q51:T51"/>
    <mergeCell ref="E49:H49"/>
    <mergeCell ref="I49:L49"/>
    <mergeCell ref="M49:P49"/>
    <mergeCell ref="E51:H51"/>
    <mergeCell ref="I51:L51"/>
    <mergeCell ref="M51:P51"/>
    <mergeCell ref="Q49:T49"/>
    <mergeCell ref="Q48:T48"/>
    <mergeCell ref="Y48:AB48"/>
    <mergeCell ref="U49:X49"/>
    <mergeCell ref="Q44:T44"/>
    <mergeCell ref="U44:X44"/>
    <mergeCell ref="U46:X46"/>
    <mergeCell ref="I46:L46"/>
    <mergeCell ref="M46:P46"/>
    <mergeCell ref="Q46:T46"/>
    <mergeCell ref="Y46:AB46"/>
    <mergeCell ref="I42:L42"/>
    <mergeCell ref="Q45:T45"/>
    <mergeCell ref="Q42:T42"/>
    <mergeCell ref="U45:X45"/>
    <mergeCell ref="Y45:AB45"/>
    <mergeCell ref="I44:L44"/>
    <mergeCell ref="M44:P44"/>
    <mergeCell ref="Y44:AB44"/>
    <mergeCell ref="Q41:T41"/>
    <mergeCell ref="U41:X41"/>
    <mergeCell ref="Y41:AB41"/>
    <mergeCell ref="U42:X42"/>
    <mergeCell ref="Q43:T43"/>
    <mergeCell ref="U43:X43"/>
    <mergeCell ref="Y43:AB43"/>
    <mergeCell ref="Y42:AB42"/>
    <mergeCell ref="Q38:T38"/>
    <mergeCell ref="U38:X38"/>
    <mergeCell ref="Y38:AB38"/>
    <mergeCell ref="Q40:T40"/>
    <mergeCell ref="U40:X40"/>
    <mergeCell ref="Y40:AB40"/>
    <mergeCell ref="Q39:T39"/>
    <mergeCell ref="U39:X39"/>
    <mergeCell ref="Y39:AB39"/>
    <mergeCell ref="Q36:T36"/>
    <mergeCell ref="U36:X36"/>
    <mergeCell ref="Y36:AB36"/>
    <mergeCell ref="Q37:T37"/>
    <mergeCell ref="U37:X37"/>
    <mergeCell ref="Y37:AB37"/>
    <mergeCell ref="M34:P34"/>
    <mergeCell ref="M35:P35"/>
    <mergeCell ref="Q35:T35"/>
    <mergeCell ref="U35:X35"/>
    <mergeCell ref="Q34:T34"/>
    <mergeCell ref="U34:X34"/>
    <mergeCell ref="Y34:AB34"/>
    <mergeCell ref="Y35:AB35"/>
    <mergeCell ref="Y32:AB32"/>
    <mergeCell ref="I32:L32"/>
    <mergeCell ref="M32:P32"/>
    <mergeCell ref="Q33:T33"/>
    <mergeCell ref="U33:X33"/>
    <mergeCell ref="Y33:AB33"/>
    <mergeCell ref="M33:P33"/>
    <mergeCell ref="Q32:T32"/>
    <mergeCell ref="U32:X32"/>
    <mergeCell ref="Q27:T27"/>
    <mergeCell ref="Y27:AB27"/>
    <mergeCell ref="Q28:T28"/>
    <mergeCell ref="Q29:T29"/>
    <mergeCell ref="U29:X29"/>
    <mergeCell ref="Y29:AB29"/>
    <mergeCell ref="U27:X27"/>
    <mergeCell ref="E34:H34"/>
    <mergeCell ref="U28:X28"/>
    <mergeCell ref="Y28:AB28"/>
    <mergeCell ref="Q30:T30"/>
    <mergeCell ref="U30:X30"/>
    <mergeCell ref="Y30:AB30"/>
    <mergeCell ref="Q31:T31"/>
    <mergeCell ref="U31:X31"/>
    <mergeCell ref="Y31:AB31"/>
    <mergeCell ref="E31:H31"/>
    <mergeCell ref="E46:H46"/>
    <mergeCell ref="E35:H35"/>
    <mergeCell ref="E33:H33"/>
    <mergeCell ref="I33:L33"/>
    <mergeCell ref="I34:L34"/>
    <mergeCell ref="I35:L35"/>
    <mergeCell ref="E39:H39"/>
    <mergeCell ref="I39:L39"/>
    <mergeCell ref="E41:H41"/>
    <mergeCell ref="I41:L41"/>
    <mergeCell ref="M41:P41"/>
    <mergeCell ref="E45:H45"/>
    <mergeCell ref="I45:L45"/>
    <mergeCell ref="M45:P45"/>
    <mergeCell ref="M42:P42"/>
    <mergeCell ref="E42:H42"/>
    <mergeCell ref="E44:H44"/>
    <mergeCell ref="E43:H43"/>
    <mergeCell ref="I43:L43"/>
    <mergeCell ref="M43:P43"/>
    <mergeCell ref="E38:H38"/>
    <mergeCell ref="E40:H40"/>
    <mergeCell ref="I40:L40"/>
    <mergeCell ref="M40:P40"/>
    <mergeCell ref="M39:P39"/>
    <mergeCell ref="M38:P38"/>
    <mergeCell ref="I38:L38"/>
    <mergeCell ref="E36:H36"/>
    <mergeCell ref="I36:L36"/>
    <mergeCell ref="M36:P36"/>
    <mergeCell ref="E37:H37"/>
    <mergeCell ref="I37:L37"/>
    <mergeCell ref="M37:P37"/>
    <mergeCell ref="E32:H32"/>
    <mergeCell ref="I25:L25"/>
    <mergeCell ref="M25:P25"/>
    <mergeCell ref="E28:H28"/>
    <mergeCell ref="I28:L28"/>
    <mergeCell ref="M28:P28"/>
    <mergeCell ref="E29:H29"/>
    <mergeCell ref="I29:L29"/>
    <mergeCell ref="I31:L31"/>
    <mergeCell ref="M31:P31"/>
    <mergeCell ref="E30:H30"/>
    <mergeCell ref="I26:L26"/>
    <mergeCell ref="M26:P26"/>
    <mergeCell ref="E26:H26"/>
    <mergeCell ref="E27:H27"/>
    <mergeCell ref="I27:L27"/>
    <mergeCell ref="M27:P27"/>
    <mergeCell ref="M29:P29"/>
    <mergeCell ref="I30:L30"/>
    <mergeCell ref="M30:P30"/>
    <mergeCell ref="J8:K8"/>
    <mergeCell ref="M8:N8"/>
    <mergeCell ref="A9:B9"/>
    <mergeCell ref="G9:H9"/>
    <mergeCell ref="G8:H8"/>
    <mergeCell ref="A8:B8"/>
    <mergeCell ref="M6:N6"/>
    <mergeCell ref="I6:I7"/>
    <mergeCell ref="I3:K3"/>
    <mergeCell ref="L3:AB3"/>
    <mergeCell ref="Z6:Z7"/>
    <mergeCell ref="AA6:AB6"/>
    <mergeCell ref="X7:Y7"/>
    <mergeCell ref="AA7:AB7"/>
    <mergeCell ref="X6:Y6"/>
    <mergeCell ref="U6:V6"/>
    <mergeCell ref="Q6:Q7"/>
    <mergeCell ref="A3:E7"/>
    <mergeCell ref="F3:H5"/>
    <mergeCell ref="F6:F7"/>
    <mergeCell ref="G6:H6"/>
    <mergeCell ref="G7:H7"/>
    <mergeCell ref="L4:P5"/>
    <mergeCell ref="O6:P6"/>
    <mergeCell ref="O7:P7"/>
    <mergeCell ref="L6:L7"/>
    <mergeCell ref="W6:W7"/>
    <mergeCell ref="R6:S6"/>
    <mergeCell ref="R7:S7"/>
    <mergeCell ref="T6:T7"/>
    <mergeCell ref="U7:V7"/>
    <mergeCell ref="U11:V11"/>
    <mergeCell ref="Z4:AB5"/>
    <mergeCell ref="AA13:AB13"/>
    <mergeCell ref="AA9:AB9"/>
    <mergeCell ref="AA12:AB12"/>
    <mergeCell ref="AA11:AB11"/>
    <mergeCell ref="X9:Y9"/>
    <mergeCell ref="X13:Y13"/>
    <mergeCell ref="X10:Y10"/>
    <mergeCell ref="AA10:AB10"/>
    <mergeCell ref="U13:V13"/>
    <mergeCell ref="W5:Y5"/>
    <mergeCell ref="A1:AB1"/>
    <mergeCell ref="X8:Y8"/>
    <mergeCell ref="O8:P8"/>
    <mergeCell ref="Q4:S5"/>
    <mergeCell ref="T4:V5"/>
    <mergeCell ref="AA8:AB8"/>
    <mergeCell ref="R8:S8"/>
    <mergeCell ref="U8:V8"/>
    <mergeCell ref="M7:N7"/>
    <mergeCell ref="W4:Y4"/>
    <mergeCell ref="A10:B10"/>
    <mergeCell ref="O9:P9"/>
    <mergeCell ref="X12:Y12"/>
    <mergeCell ref="O11:P11"/>
    <mergeCell ref="R12:S12"/>
    <mergeCell ref="X11:Y11"/>
    <mergeCell ref="U9:V9"/>
    <mergeCell ref="R9:S9"/>
    <mergeCell ref="U12:V12"/>
    <mergeCell ref="R11:S11"/>
    <mergeCell ref="J6:K6"/>
    <mergeCell ref="J7:K7"/>
    <mergeCell ref="I4:K4"/>
    <mergeCell ref="I5:K5"/>
    <mergeCell ref="M12:N12"/>
    <mergeCell ref="J9:K9"/>
    <mergeCell ref="M9:N9"/>
    <mergeCell ref="J12:K12"/>
    <mergeCell ref="A14:B14"/>
    <mergeCell ref="A13:B13"/>
    <mergeCell ref="A12:B12"/>
    <mergeCell ref="G12:H12"/>
    <mergeCell ref="A11:B11"/>
    <mergeCell ref="G11:H11"/>
    <mergeCell ref="G13:H13"/>
    <mergeCell ref="J11:K11"/>
    <mergeCell ref="M11:N11"/>
    <mergeCell ref="O12:P12"/>
    <mergeCell ref="AA16:AB16"/>
    <mergeCell ref="AA17:AB17"/>
    <mergeCell ref="U19:AB19"/>
    <mergeCell ref="U14:V14"/>
    <mergeCell ref="X14:Y14"/>
    <mergeCell ref="J13:K13"/>
    <mergeCell ref="M13:N13"/>
    <mergeCell ref="Y26:AB26"/>
    <mergeCell ref="Y25:AB25"/>
    <mergeCell ref="Y23:AB23"/>
    <mergeCell ref="U24:X24"/>
    <mergeCell ref="Y24:AB24"/>
    <mergeCell ref="U25:X25"/>
    <mergeCell ref="U26:X26"/>
    <mergeCell ref="A21:AB21"/>
    <mergeCell ref="A17:B17"/>
    <mergeCell ref="Q26:T26"/>
    <mergeCell ref="E25:H25"/>
    <mergeCell ref="I24:L24"/>
    <mergeCell ref="M24:P24"/>
    <mergeCell ref="Q25:T25"/>
    <mergeCell ref="Q24:T24"/>
    <mergeCell ref="A24:B24"/>
    <mergeCell ref="A23:D23"/>
    <mergeCell ref="E23:H23"/>
    <mergeCell ref="E24:H24"/>
    <mergeCell ref="A15:B15"/>
    <mergeCell ref="Q23:T23"/>
    <mergeCell ref="G17:H17"/>
    <mergeCell ref="U17:V17"/>
    <mergeCell ref="U23:X23"/>
    <mergeCell ref="U15:V15"/>
    <mergeCell ref="U16:V16"/>
    <mergeCell ref="X16:Y16"/>
    <mergeCell ref="I23:L23"/>
    <mergeCell ref="M23:P23"/>
    <mergeCell ref="G15:H15"/>
    <mergeCell ref="O14:P14"/>
    <mergeCell ref="M15:N15"/>
    <mergeCell ref="G14:H14"/>
    <mergeCell ref="J14:K14"/>
    <mergeCell ref="M14:N14"/>
    <mergeCell ref="O15:P15"/>
    <mergeCell ref="J15:K15"/>
    <mergeCell ref="M17:N17"/>
    <mergeCell ref="R14:S14"/>
    <mergeCell ref="R15:S15"/>
    <mergeCell ref="O13:P13"/>
    <mergeCell ref="R13:S13"/>
    <mergeCell ref="R17:S17"/>
    <mergeCell ref="O16:P16"/>
    <mergeCell ref="R16:S16"/>
    <mergeCell ref="A28:B28"/>
    <mergeCell ref="X15:Y15"/>
    <mergeCell ref="AA14:AB14"/>
    <mergeCell ref="AA15:AB15"/>
    <mergeCell ref="X17:Y17"/>
    <mergeCell ref="G16:H16"/>
    <mergeCell ref="J16:K16"/>
    <mergeCell ref="M16:N16"/>
    <mergeCell ref="O17:P17"/>
    <mergeCell ref="J17:K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1"/>
  <sheetViews>
    <sheetView showGridLines="0" zoomScale="80" zoomScaleNormal="80" zoomScalePageLayoutView="0" workbookViewId="0" topLeftCell="A1">
      <selection activeCell="A1" sqref="A1:AF1"/>
    </sheetView>
  </sheetViews>
  <sheetFormatPr defaultColWidth="2.875" defaultRowHeight="18" customHeight="1"/>
  <cols>
    <col min="1" max="32" width="2.875" style="2" customWidth="1"/>
    <col min="33" max="33" width="1.25" style="2" customWidth="1"/>
    <col min="34" max="63" width="2.875" style="2" customWidth="1"/>
    <col min="64" max="64" width="3.125" style="2" customWidth="1"/>
    <col min="65" max="66" width="2.875" style="2" customWidth="1"/>
    <col min="67" max="67" width="4.25390625" style="2" bestFit="1" customWidth="1"/>
    <col min="68" max="16384" width="2.875" style="2" customWidth="1"/>
  </cols>
  <sheetData>
    <row r="1" spans="1:65" s="43" customFormat="1" ht="18" customHeight="1">
      <c r="A1" s="177" t="s">
        <v>438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42"/>
      <c r="AH1" s="178" t="s">
        <v>235</v>
      </c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</row>
    <row r="2" s="43" customFormat="1" ht="18" customHeight="1" thickBot="1"/>
    <row r="3" spans="1:65" s="43" customFormat="1" ht="18" customHeight="1">
      <c r="A3" s="295" t="s">
        <v>69</v>
      </c>
      <c r="B3" s="277"/>
      <c r="C3" s="277"/>
      <c r="D3" s="277"/>
      <c r="E3" s="277"/>
      <c r="F3" s="277"/>
      <c r="G3" s="271" t="s">
        <v>51</v>
      </c>
      <c r="H3" s="271"/>
      <c r="I3" s="271" t="s">
        <v>53</v>
      </c>
      <c r="J3" s="271"/>
      <c r="K3" s="271" t="s">
        <v>62</v>
      </c>
      <c r="L3" s="271"/>
      <c r="M3" s="271" t="s">
        <v>63</v>
      </c>
      <c r="N3" s="271"/>
      <c r="O3" s="271" t="s">
        <v>64</v>
      </c>
      <c r="P3" s="271"/>
      <c r="Q3" s="271" t="s">
        <v>65</v>
      </c>
      <c r="R3" s="271"/>
      <c r="S3" s="271" t="s">
        <v>66</v>
      </c>
      <c r="T3" s="271"/>
      <c r="U3" s="271" t="s">
        <v>49</v>
      </c>
      <c r="V3" s="271"/>
      <c r="W3" s="271" t="s">
        <v>50</v>
      </c>
      <c r="X3" s="271"/>
      <c r="Y3" s="271" t="s">
        <v>67</v>
      </c>
      <c r="Z3" s="271"/>
      <c r="AA3" s="271" t="s">
        <v>68</v>
      </c>
      <c r="AB3" s="271"/>
      <c r="AC3" s="271" t="s">
        <v>60</v>
      </c>
      <c r="AD3" s="271"/>
      <c r="AE3" s="298" t="s">
        <v>46</v>
      </c>
      <c r="AF3" s="283"/>
      <c r="AG3" s="149"/>
      <c r="AH3" s="282" t="s">
        <v>232</v>
      </c>
      <c r="AI3" s="283"/>
      <c r="AJ3" s="271" t="s">
        <v>236</v>
      </c>
      <c r="AK3" s="271"/>
      <c r="AL3" s="271" t="s">
        <v>237</v>
      </c>
      <c r="AM3" s="271"/>
      <c r="AN3" s="271" t="s">
        <v>238</v>
      </c>
      <c r="AO3" s="271"/>
      <c r="AP3" s="271" t="s">
        <v>239</v>
      </c>
      <c r="AQ3" s="271"/>
      <c r="AR3" s="271" t="s">
        <v>240</v>
      </c>
      <c r="AS3" s="271"/>
      <c r="AT3" s="271" t="s">
        <v>241</v>
      </c>
      <c r="AU3" s="271"/>
      <c r="AV3" s="271" t="s">
        <v>242</v>
      </c>
      <c r="AW3" s="271"/>
      <c r="AX3" s="271" t="s">
        <v>243</v>
      </c>
      <c r="AY3" s="271"/>
      <c r="AZ3" s="271" t="s">
        <v>244</v>
      </c>
      <c r="BA3" s="271"/>
      <c r="BB3" s="271" t="s">
        <v>245</v>
      </c>
      <c r="BC3" s="271"/>
      <c r="BD3" s="271" t="s">
        <v>246</v>
      </c>
      <c r="BE3" s="271"/>
      <c r="BF3" s="271" t="s">
        <v>247</v>
      </c>
      <c r="BG3" s="271"/>
      <c r="BH3" s="271"/>
      <c r="BI3" s="271"/>
      <c r="BJ3" s="277" t="s">
        <v>70</v>
      </c>
      <c r="BK3" s="277"/>
      <c r="BL3" s="277"/>
      <c r="BM3" s="278"/>
    </row>
    <row r="4" spans="1:65" s="43" customFormat="1" ht="18" customHeight="1">
      <c r="A4" s="296"/>
      <c r="B4" s="249"/>
      <c r="C4" s="249"/>
      <c r="D4" s="249"/>
      <c r="E4" s="249"/>
      <c r="F4" s="249"/>
      <c r="G4" s="266" t="s">
        <v>248</v>
      </c>
      <c r="H4" s="267"/>
      <c r="I4" s="266" t="s">
        <v>249</v>
      </c>
      <c r="J4" s="267"/>
      <c r="K4" s="266" t="s">
        <v>250</v>
      </c>
      <c r="L4" s="267"/>
      <c r="M4" s="266" t="s">
        <v>251</v>
      </c>
      <c r="N4" s="267"/>
      <c r="O4" s="266" t="s">
        <v>252</v>
      </c>
      <c r="P4" s="267"/>
      <c r="Q4" s="266" t="s">
        <v>253</v>
      </c>
      <c r="R4" s="267"/>
      <c r="S4" s="266" t="s">
        <v>254</v>
      </c>
      <c r="T4" s="267"/>
      <c r="U4" s="266" t="s">
        <v>255</v>
      </c>
      <c r="V4" s="267"/>
      <c r="W4" s="266" t="s">
        <v>256</v>
      </c>
      <c r="X4" s="267"/>
      <c r="Y4" s="266" t="s">
        <v>71</v>
      </c>
      <c r="Z4" s="267"/>
      <c r="AA4" s="266" t="s">
        <v>257</v>
      </c>
      <c r="AB4" s="267"/>
      <c r="AC4" s="266" t="s">
        <v>258</v>
      </c>
      <c r="AD4" s="267"/>
      <c r="AE4" s="272" t="s">
        <v>259</v>
      </c>
      <c r="AF4" s="273"/>
      <c r="AG4" s="150"/>
      <c r="AH4" s="293" t="s">
        <v>260</v>
      </c>
      <c r="AI4" s="289" t="s">
        <v>261</v>
      </c>
      <c r="AJ4" s="266" t="s">
        <v>262</v>
      </c>
      <c r="AK4" s="267"/>
      <c r="AL4" s="291" t="s">
        <v>263</v>
      </c>
      <c r="AM4" s="289" t="s">
        <v>264</v>
      </c>
      <c r="AN4" s="291" t="s">
        <v>265</v>
      </c>
      <c r="AO4" s="289" t="s">
        <v>266</v>
      </c>
      <c r="AP4" s="266" t="s">
        <v>267</v>
      </c>
      <c r="AQ4" s="267"/>
      <c r="AR4" s="266" t="s">
        <v>268</v>
      </c>
      <c r="AS4" s="267"/>
      <c r="AT4" s="266" t="s">
        <v>269</v>
      </c>
      <c r="AU4" s="267"/>
      <c r="AV4" s="266" t="s">
        <v>270</v>
      </c>
      <c r="AW4" s="267"/>
      <c r="AX4" s="266" t="s">
        <v>271</v>
      </c>
      <c r="AY4" s="267"/>
      <c r="AZ4" s="266" t="s">
        <v>272</v>
      </c>
      <c r="BA4" s="267"/>
      <c r="BB4" s="266" t="s">
        <v>273</v>
      </c>
      <c r="BC4" s="267"/>
      <c r="BD4" s="266" t="s">
        <v>260</v>
      </c>
      <c r="BE4" s="267"/>
      <c r="BF4" s="266" t="s">
        <v>72</v>
      </c>
      <c r="BG4" s="267"/>
      <c r="BH4" s="272" t="s">
        <v>274</v>
      </c>
      <c r="BI4" s="273"/>
      <c r="BJ4" s="249"/>
      <c r="BK4" s="249"/>
      <c r="BL4" s="249"/>
      <c r="BM4" s="279"/>
    </row>
    <row r="5" spans="1:65" s="43" customFormat="1" ht="18" customHeight="1">
      <c r="A5" s="296"/>
      <c r="B5" s="249"/>
      <c r="C5" s="249"/>
      <c r="D5" s="249"/>
      <c r="E5" s="249"/>
      <c r="F5" s="249"/>
      <c r="G5" s="266"/>
      <c r="H5" s="267"/>
      <c r="I5" s="266"/>
      <c r="J5" s="267"/>
      <c r="K5" s="266"/>
      <c r="L5" s="267"/>
      <c r="M5" s="266"/>
      <c r="N5" s="267"/>
      <c r="O5" s="266"/>
      <c r="P5" s="267"/>
      <c r="Q5" s="266"/>
      <c r="R5" s="267"/>
      <c r="S5" s="266"/>
      <c r="T5" s="267"/>
      <c r="U5" s="266"/>
      <c r="V5" s="267"/>
      <c r="W5" s="266"/>
      <c r="X5" s="267"/>
      <c r="Y5" s="266"/>
      <c r="Z5" s="267"/>
      <c r="AA5" s="266"/>
      <c r="AB5" s="267"/>
      <c r="AC5" s="266"/>
      <c r="AD5" s="267"/>
      <c r="AE5" s="272"/>
      <c r="AF5" s="273"/>
      <c r="AG5" s="150"/>
      <c r="AH5" s="293"/>
      <c r="AI5" s="289"/>
      <c r="AJ5" s="266"/>
      <c r="AK5" s="267"/>
      <c r="AL5" s="291"/>
      <c r="AM5" s="289"/>
      <c r="AN5" s="291"/>
      <c r="AO5" s="289"/>
      <c r="AP5" s="266"/>
      <c r="AQ5" s="267"/>
      <c r="AR5" s="266"/>
      <c r="AS5" s="267"/>
      <c r="AT5" s="266"/>
      <c r="AU5" s="267"/>
      <c r="AV5" s="266"/>
      <c r="AW5" s="267"/>
      <c r="AX5" s="266"/>
      <c r="AY5" s="267"/>
      <c r="AZ5" s="266"/>
      <c r="BA5" s="267"/>
      <c r="BB5" s="266"/>
      <c r="BC5" s="267"/>
      <c r="BD5" s="266"/>
      <c r="BE5" s="267"/>
      <c r="BF5" s="266"/>
      <c r="BG5" s="267"/>
      <c r="BH5" s="274"/>
      <c r="BI5" s="273"/>
      <c r="BJ5" s="249"/>
      <c r="BK5" s="249"/>
      <c r="BL5" s="249"/>
      <c r="BM5" s="279"/>
    </row>
    <row r="6" spans="1:65" s="43" customFormat="1" ht="18" customHeight="1">
      <c r="A6" s="296"/>
      <c r="B6" s="249"/>
      <c r="C6" s="249"/>
      <c r="D6" s="249"/>
      <c r="E6" s="249"/>
      <c r="F6" s="249"/>
      <c r="G6" s="266"/>
      <c r="H6" s="267"/>
      <c r="I6" s="266"/>
      <c r="J6" s="267"/>
      <c r="K6" s="266"/>
      <c r="L6" s="267"/>
      <c r="M6" s="266"/>
      <c r="N6" s="267"/>
      <c r="O6" s="266"/>
      <c r="P6" s="267"/>
      <c r="Q6" s="266"/>
      <c r="R6" s="267"/>
      <c r="S6" s="266"/>
      <c r="T6" s="267"/>
      <c r="U6" s="266"/>
      <c r="V6" s="267"/>
      <c r="W6" s="266"/>
      <c r="X6" s="267"/>
      <c r="Y6" s="266"/>
      <c r="Z6" s="267"/>
      <c r="AA6" s="266"/>
      <c r="AB6" s="267"/>
      <c r="AC6" s="266"/>
      <c r="AD6" s="267"/>
      <c r="AE6" s="272"/>
      <c r="AF6" s="273"/>
      <c r="AG6" s="150"/>
      <c r="AH6" s="293"/>
      <c r="AI6" s="289"/>
      <c r="AJ6" s="266"/>
      <c r="AK6" s="267"/>
      <c r="AL6" s="291"/>
      <c r="AM6" s="289"/>
      <c r="AN6" s="291"/>
      <c r="AO6" s="289"/>
      <c r="AP6" s="266"/>
      <c r="AQ6" s="267"/>
      <c r="AR6" s="266"/>
      <c r="AS6" s="267"/>
      <c r="AT6" s="266"/>
      <c r="AU6" s="267"/>
      <c r="AV6" s="266"/>
      <c r="AW6" s="267"/>
      <c r="AX6" s="266"/>
      <c r="AY6" s="267"/>
      <c r="AZ6" s="266"/>
      <c r="BA6" s="267"/>
      <c r="BB6" s="266"/>
      <c r="BC6" s="267"/>
      <c r="BD6" s="266"/>
      <c r="BE6" s="267"/>
      <c r="BF6" s="266"/>
      <c r="BG6" s="267"/>
      <c r="BH6" s="274"/>
      <c r="BI6" s="273"/>
      <c r="BJ6" s="249"/>
      <c r="BK6" s="249"/>
      <c r="BL6" s="249"/>
      <c r="BM6" s="279"/>
    </row>
    <row r="7" spans="1:65" s="43" customFormat="1" ht="18" customHeight="1">
      <c r="A7" s="296"/>
      <c r="B7" s="249"/>
      <c r="C7" s="249"/>
      <c r="D7" s="249"/>
      <c r="E7" s="249"/>
      <c r="F7" s="249"/>
      <c r="G7" s="266"/>
      <c r="H7" s="267"/>
      <c r="I7" s="266"/>
      <c r="J7" s="267"/>
      <c r="K7" s="266"/>
      <c r="L7" s="267"/>
      <c r="M7" s="266"/>
      <c r="N7" s="267"/>
      <c r="O7" s="266"/>
      <c r="P7" s="267"/>
      <c r="Q7" s="266"/>
      <c r="R7" s="267"/>
      <c r="S7" s="266"/>
      <c r="T7" s="267"/>
      <c r="U7" s="266"/>
      <c r="V7" s="267"/>
      <c r="W7" s="266"/>
      <c r="X7" s="267"/>
      <c r="Y7" s="266"/>
      <c r="Z7" s="267"/>
      <c r="AA7" s="266"/>
      <c r="AB7" s="267"/>
      <c r="AC7" s="266"/>
      <c r="AD7" s="267"/>
      <c r="AE7" s="272"/>
      <c r="AF7" s="273"/>
      <c r="AG7" s="150"/>
      <c r="AH7" s="293"/>
      <c r="AI7" s="289"/>
      <c r="AJ7" s="266"/>
      <c r="AK7" s="267"/>
      <c r="AL7" s="291"/>
      <c r="AM7" s="289"/>
      <c r="AN7" s="291"/>
      <c r="AO7" s="289"/>
      <c r="AP7" s="266"/>
      <c r="AQ7" s="267"/>
      <c r="AR7" s="266"/>
      <c r="AS7" s="267"/>
      <c r="AT7" s="266"/>
      <c r="AU7" s="267"/>
      <c r="AV7" s="266"/>
      <c r="AW7" s="267"/>
      <c r="AX7" s="266"/>
      <c r="AY7" s="267"/>
      <c r="AZ7" s="266"/>
      <c r="BA7" s="267"/>
      <c r="BB7" s="266"/>
      <c r="BC7" s="267"/>
      <c r="BD7" s="266"/>
      <c r="BE7" s="267"/>
      <c r="BF7" s="266"/>
      <c r="BG7" s="267"/>
      <c r="BH7" s="274"/>
      <c r="BI7" s="273"/>
      <c r="BJ7" s="249"/>
      <c r="BK7" s="249"/>
      <c r="BL7" s="249"/>
      <c r="BM7" s="279"/>
    </row>
    <row r="8" spans="1:65" s="43" customFormat="1" ht="18" customHeight="1">
      <c r="A8" s="297"/>
      <c r="B8" s="280"/>
      <c r="C8" s="280"/>
      <c r="D8" s="280"/>
      <c r="E8" s="280"/>
      <c r="F8" s="280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68"/>
      <c r="R8" s="269"/>
      <c r="S8" s="268"/>
      <c r="T8" s="269"/>
      <c r="U8" s="268"/>
      <c r="V8" s="269"/>
      <c r="W8" s="268"/>
      <c r="X8" s="269"/>
      <c r="Y8" s="268"/>
      <c r="Z8" s="269"/>
      <c r="AA8" s="268"/>
      <c r="AB8" s="269"/>
      <c r="AC8" s="268"/>
      <c r="AD8" s="269"/>
      <c r="AE8" s="299"/>
      <c r="AF8" s="276"/>
      <c r="AG8" s="151"/>
      <c r="AH8" s="294"/>
      <c r="AI8" s="290"/>
      <c r="AJ8" s="268"/>
      <c r="AK8" s="269"/>
      <c r="AL8" s="292"/>
      <c r="AM8" s="290"/>
      <c r="AN8" s="292"/>
      <c r="AO8" s="290"/>
      <c r="AP8" s="268"/>
      <c r="AQ8" s="269"/>
      <c r="AR8" s="268"/>
      <c r="AS8" s="269"/>
      <c r="AT8" s="268"/>
      <c r="AU8" s="269"/>
      <c r="AV8" s="268"/>
      <c r="AW8" s="269"/>
      <c r="AX8" s="268"/>
      <c r="AY8" s="269"/>
      <c r="AZ8" s="268"/>
      <c r="BA8" s="269"/>
      <c r="BB8" s="268"/>
      <c r="BC8" s="269"/>
      <c r="BD8" s="268"/>
      <c r="BE8" s="269"/>
      <c r="BF8" s="268"/>
      <c r="BG8" s="269"/>
      <c r="BH8" s="275"/>
      <c r="BI8" s="276"/>
      <c r="BJ8" s="280"/>
      <c r="BK8" s="280"/>
      <c r="BL8" s="280"/>
      <c r="BM8" s="281"/>
    </row>
    <row r="9" spans="1:65" s="43" customFormat="1" ht="18" customHeight="1">
      <c r="A9" s="165" t="s">
        <v>48</v>
      </c>
      <c r="B9" s="165"/>
      <c r="C9" s="103" t="s">
        <v>51</v>
      </c>
      <c r="D9" s="104" t="s">
        <v>406</v>
      </c>
      <c r="E9" s="304" t="s">
        <v>291</v>
      </c>
      <c r="F9" s="305"/>
      <c r="G9" s="300">
        <v>4</v>
      </c>
      <c r="H9" s="287"/>
      <c r="I9" s="287" t="s">
        <v>295</v>
      </c>
      <c r="J9" s="287"/>
      <c r="K9" s="287">
        <v>3</v>
      </c>
      <c r="L9" s="287"/>
      <c r="M9" s="287">
        <v>1</v>
      </c>
      <c r="N9" s="287"/>
      <c r="O9" s="287">
        <v>11</v>
      </c>
      <c r="P9" s="287"/>
      <c r="Q9" s="287" t="s">
        <v>295</v>
      </c>
      <c r="R9" s="287"/>
      <c r="S9" s="287">
        <v>3</v>
      </c>
      <c r="T9" s="287"/>
      <c r="U9" s="287" t="s">
        <v>295</v>
      </c>
      <c r="V9" s="287"/>
      <c r="W9" s="287">
        <v>2</v>
      </c>
      <c r="X9" s="287"/>
      <c r="Y9" s="287">
        <v>2</v>
      </c>
      <c r="Z9" s="287"/>
      <c r="AA9" s="287">
        <v>12</v>
      </c>
      <c r="AB9" s="287"/>
      <c r="AC9" s="287">
        <v>1</v>
      </c>
      <c r="AD9" s="287"/>
      <c r="AE9" s="287" t="s">
        <v>295</v>
      </c>
      <c r="AF9" s="287"/>
      <c r="AG9" s="148"/>
      <c r="AH9" s="287" t="s">
        <v>295</v>
      </c>
      <c r="AI9" s="287"/>
      <c r="AJ9" s="287" t="s">
        <v>295</v>
      </c>
      <c r="AK9" s="287"/>
      <c r="AL9" s="287" t="s">
        <v>295</v>
      </c>
      <c r="AM9" s="287"/>
      <c r="AN9" s="287" t="s">
        <v>295</v>
      </c>
      <c r="AO9" s="287"/>
      <c r="AP9" s="287">
        <v>3</v>
      </c>
      <c r="AQ9" s="287"/>
      <c r="AR9" s="287">
        <v>13</v>
      </c>
      <c r="AS9" s="287"/>
      <c r="AT9" s="287" t="s">
        <v>295</v>
      </c>
      <c r="AU9" s="287"/>
      <c r="AV9" s="287">
        <v>3</v>
      </c>
      <c r="AW9" s="287"/>
      <c r="AX9" s="287">
        <v>1</v>
      </c>
      <c r="AY9" s="287"/>
      <c r="AZ9" s="287">
        <v>7</v>
      </c>
      <c r="BA9" s="287"/>
      <c r="BB9" s="287" t="s">
        <v>295</v>
      </c>
      <c r="BC9" s="287"/>
      <c r="BD9" s="287" t="s">
        <v>295</v>
      </c>
      <c r="BE9" s="287"/>
      <c r="BF9" s="287">
        <v>11</v>
      </c>
      <c r="BG9" s="287"/>
      <c r="BH9" s="287">
        <v>77</v>
      </c>
      <c r="BI9" s="288"/>
      <c r="BJ9" s="286" t="s">
        <v>290</v>
      </c>
      <c r="BK9" s="286"/>
      <c r="BL9" s="105" t="s">
        <v>391</v>
      </c>
      <c r="BM9" s="106" t="s">
        <v>291</v>
      </c>
    </row>
    <row r="10" spans="1:65" s="15" customFormat="1" ht="18" customHeight="1">
      <c r="A10" s="165"/>
      <c r="B10" s="165"/>
      <c r="C10" s="16" t="s">
        <v>51</v>
      </c>
      <c r="D10" s="17" t="s">
        <v>458</v>
      </c>
      <c r="E10" s="238"/>
      <c r="F10" s="301"/>
      <c r="G10" s="181">
        <v>2</v>
      </c>
      <c r="H10" s="163"/>
      <c r="I10" s="163" t="s">
        <v>295</v>
      </c>
      <c r="J10" s="163"/>
      <c r="K10" s="163">
        <v>2</v>
      </c>
      <c r="L10" s="163"/>
      <c r="M10" s="163" t="s">
        <v>295</v>
      </c>
      <c r="N10" s="163"/>
      <c r="O10" s="163">
        <v>6</v>
      </c>
      <c r="P10" s="163"/>
      <c r="Q10" s="163" t="s">
        <v>295</v>
      </c>
      <c r="R10" s="163"/>
      <c r="S10" s="163">
        <v>4</v>
      </c>
      <c r="T10" s="163"/>
      <c r="U10" s="163" t="s">
        <v>295</v>
      </c>
      <c r="V10" s="163"/>
      <c r="W10" s="163" t="s">
        <v>295</v>
      </c>
      <c r="X10" s="163"/>
      <c r="Y10" s="163">
        <v>3</v>
      </c>
      <c r="Z10" s="163"/>
      <c r="AA10" s="163">
        <v>5</v>
      </c>
      <c r="AB10" s="163"/>
      <c r="AC10" s="163" t="s">
        <v>295</v>
      </c>
      <c r="AD10" s="163"/>
      <c r="AE10" s="163" t="s">
        <v>295</v>
      </c>
      <c r="AF10" s="163"/>
      <c r="AG10" s="22"/>
      <c r="AH10" s="163" t="s">
        <v>295</v>
      </c>
      <c r="AI10" s="163"/>
      <c r="AJ10" s="163" t="s">
        <v>295</v>
      </c>
      <c r="AK10" s="163"/>
      <c r="AL10" s="163" t="s">
        <v>295</v>
      </c>
      <c r="AM10" s="163"/>
      <c r="AN10" s="163" t="s">
        <v>295</v>
      </c>
      <c r="AO10" s="163"/>
      <c r="AP10" s="163">
        <v>1</v>
      </c>
      <c r="AQ10" s="163"/>
      <c r="AR10" s="163">
        <v>15</v>
      </c>
      <c r="AS10" s="163"/>
      <c r="AT10" s="163" t="s">
        <v>295</v>
      </c>
      <c r="AU10" s="163"/>
      <c r="AV10" s="163" t="s">
        <v>295</v>
      </c>
      <c r="AW10" s="163"/>
      <c r="AX10" s="163">
        <v>1</v>
      </c>
      <c r="AY10" s="163"/>
      <c r="AZ10" s="163">
        <v>9</v>
      </c>
      <c r="BA10" s="163"/>
      <c r="BB10" s="163">
        <v>1</v>
      </c>
      <c r="BC10" s="163"/>
      <c r="BD10" s="163" t="s">
        <v>295</v>
      </c>
      <c r="BE10" s="163"/>
      <c r="BF10" s="163">
        <v>11</v>
      </c>
      <c r="BG10" s="163"/>
      <c r="BH10" s="163">
        <f>SUM(G10:BF10)</f>
        <v>60</v>
      </c>
      <c r="BI10" s="180"/>
      <c r="BJ10" s="179"/>
      <c r="BK10" s="165"/>
      <c r="BL10" s="19" t="s">
        <v>455</v>
      </c>
      <c r="BM10" s="30" t="s">
        <v>509</v>
      </c>
    </row>
    <row r="11" spans="1:67" s="42" customFormat="1" ht="18" customHeight="1" thickBot="1">
      <c r="A11" s="232"/>
      <c r="B11" s="232"/>
      <c r="C11" s="24" t="s">
        <v>506</v>
      </c>
      <c r="D11" s="25" t="s">
        <v>507</v>
      </c>
      <c r="E11" s="302"/>
      <c r="F11" s="303"/>
      <c r="G11" s="306">
        <v>2</v>
      </c>
      <c r="H11" s="270"/>
      <c r="I11" s="270">
        <v>1</v>
      </c>
      <c r="J11" s="270"/>
      <c r="K11" s="270">
        <v>1</v>
      </c>
      <c r="L11" s="270"/>
      <c r="M11" s="270" t="s">
        <v>295</v>
      </c>
      <c r="N11" s="270"/>
      <c r="O11" s="270">
        <v>8</v>
      </c>
      <c r="P11" s="270"/>
      <c r="Q11" s="270" t="s">
        <v>295</v>
      </c>
      <c r="R11" s="270"/>
      <c r="S11" s="270">
        <v>1</v>
      </c>
      <c r="T11" s="270"/>
      <c r="U11" s="270" t="s">
        <v>295</v>
      </c>
      <c r="V11" s="270"/>
      <c r="W11" s="270">
        <v>1</v>
      </c>
      <c r="X11" s="270"/>
      <c r="Y11" s="270">
        <v>2</v>
      </c>
      <c r="Z11" s="270"/>
      <c r="AA11" s="270">
        <v>2</v>
      </c>
      <c r="AB11" s="270"/>
      <c r="AC11" s="270">
        <v>1</v>
      </c>
      <c r="AD11" s="270"/>
      <c r="AE11" s="270">
        <v>1</v>
      </c>
      <c r="AF11" s="270"/>
      <c r="AG11" s="147"/>
      <c r="AH11" s="270" t="s">
        <v>295</v>
      </c>
      <c r="AI11" s="270"/>
      <c r="AJ11" s="270" t="s">
        <v>295</v>
      </c>
      <c r="AK11" s="270"/>
      <c r="AL11" s="270" t="s">
        <v>295</v>
      </c>
      <c r="AM11" s="270"/>
      <c r="AN11" s="270" t="s">
        <v>295</v>
      </c>
      <c r="AO11" s="270"/>
      <c r="AP11" s="270">
        <v>2</v>
      </c>
      <c r="AQ11" s="270"/>
      <c r="AR11" s="270">
        <v>6</v>
      </c>
      <c r="AS11" s="270"/>
      <c r="AT11" s="270" t="s">
        <v>295</v>
      </c>
      <c r="AU11" s="270"/>
      <c r="AV11" s="270" t="s">
        <v>295</v>
      </c>
      <c r="AW11" s="270"/>
      <c r="AX11" s="270" t="s">
        <v>295</v>
      </c>
      <c r="AY11" s="270"/>
      <c r="AZ11" s="270" t="s">
        <v>295</v>
      </c>
      <c r="BA11" s="270"/>
      <c r="BB11" s="270" t="s">
        <v>295</v>
      </c>
      <c r="BC11" s="270"/>
      <c r="BD11" s="270">
        <v>1</v>
      </c>
      <c r="BE11" s="270"/>
      <c r="BF11" s="270">
        <v>9</v>
      </c>
      <c r="BG11" s="270"/>
      <c r="BH11" s="270">
        <f>SUM(G11:BF11)</f>
        <v>38</v>
      </c>
      <c r="BI11" s="285"/>
      <c r="BJ11" s="284"/>
      <c r="BK11" s="232"/>
      <c r="BL11" s="18" t="s">
        <v>508</v>
      </c>
      <c r="BM11" s="28"/>
      <c r="BO11" s="107"/>
    </row>
    <row r="12" spans="1:65" s="43" customFormat="1" ht="18" customHeight="1">
      <c r="A12" s="50"/>
      <c r="B12" s="50" t="s">
        <v>510</v>
      </c>
      <c r="C12" s="173" t="s">
        <v>511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265"/>
      <c r="W12" s="265"/>
      <c r="X12" s="265"/>
      <c r="Y12" s="265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175" t="s">
        <v>275</v>
      </c>
      <c r="BF12" s="176"/>
      <c r="BG12" s="176"/>
      <c r="BH12" s="176"/>
      <c r="BI12" s="176"/>
      <c r="BJ12" s="176"/>
      <c r="BK12" s="176"/>
      <c r="BL12" s="176"/>
      <c r="BM12" s="176"/>
    </row>
    <row r="13" spans="2:5" s="43" customFormat="1" ht="18" customHeight="1">
      <c r="B13" s="15"/>
      <c r="C13" s="264" t="s">
        <v>512</v>
      </c>
      <c r="D13" s="264"/>
      <c r="E13" s="51" t="s">
        <v>276</v>
      </c>
    </row>
    <row r="14" spans="2:4" s="43" customFormat="1" ht="19.5" customHeight="1">
      <c r="B14" s="15" t="s">
        <v>510</v>
      </c>
      <c r="C14" s="64" t="s">
        <v>296</v>
      </c>
      <c r="D14" s="15"/>
    </row>
    <row r="15" spans="3:5" s="43" customFormat="1" ht="18" customHeight="1">
      <c r="C15" s="264" t="s">
        <v>479</v>
      </c>
      <c r="D15" s="264"/>
      <c r="E15" s="51" t="s">
        <v>276</v>
      </c>
    </row>
    <row r="16" spans="3:5" s="43" customFormat="1" ht="15" customHeight="1">
      <c r="C16" s="49"/>
      <c r="D16" s="49"/>
      <c r="E16" s="51"/>
    </row>
    <row r="17" spans="1:65" s="43" customFormat="1" ht="18" customHeight="1">
      <c r="A17" s="177" t="s">
        <v>439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42"/>
      <c r="AH17" s="178" t="s">
        <v>410</v>
      </c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</row>
    <row r="18" s="43" customFormat="1" ht="18" customHeight="1" thickBot="1"/>
    <row r="19" spans="1:65" s="43" customFormat="1" ht="18" customHeight="1">
      <c r="A19" s="166" t="s">
        <v>73</v>
      </c>
      <c r="B19" s="167"/>
      <c r="C19" s="167"/>
      <c r="D19" s="167"/>
      <c r="E19" s="167"/>
      <c r="F19" s="167"/>
      <c r="G19" s="167"/>
      <c r="H19" s="167"/>
      <c r="I19" s="167"/>
      <c r="J19" s="310" t="s">
        <v>74</v>
      </c>
      <c r="K19" s="311"/>
      <c r="L19" s="168"/>
      <c r="M19" s="167" t="s">
        <v>75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82"/>
      <c r="AG19" s="144"/>
      <c r="AH19" s="166"/>
      <c r="AI19" s="167"/>
      <c r="AJ19" s="167" t="s">
        <v>76</v>
      </c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 t="s">
        <v>77</v>
      </c>
      <c r="AY19" s="167"/>
      <c r="AZ19" s="167"/>
      <c r="BA19" s="167"/>
      <c r="BB19" s="167"/>
      <c r="BC19" s="167"/>
      <c r="BD19" s="167"/>
      <c r="BE19" s="167"/>
      <c r="BF19" s="167" t="s">
        <v>69</v>
      </c>
      <c r="BG19" s="167"/>
      <c r="BH19" s="167"/>
      <c r="BI19" s="167"/>
      <c r="BJ19" s="167"/>
      <c r="BK19" s="167"/>
      <c r="BL19" s="167"/>
      <c r="BM19" s="182"/>
    </row>
    <row r="20" spans="1:65" s="43" customFormat="1" ht="18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312"/>
      <c r="K20" s="312"/>
      <c r="L20" s="171"/>
      <c r="M20" s="313" t="s">
        <v>78</v>
      </c>
      <c r="N20" s="308"/>
      <c r="O20" s="313" t="s">
        <v>79</v>
      </c>
      <c r="P20" s="308"/>
      <c r="Q20" s="313" t="s">
        <v>80</v>
      </c>
      <c r="R20" s="308"/>
      <c r="S20" s="313" t="s">
        <v>81</v>
      </c>
      <c r="T20" s="308"/>
      <c r="U20" s="313" t="s">
        <v>71</v>
      </c>
      <c r="V20" s="308"/>
      <c r="W20" s="313" t="s">
        <v>82</v>
      </c>
      <c r="X20" s="308"/>
      <c r="Y20" s="313" t="s">
        <v>83</v>
      </c>
      <c r="Z20" s="308"/>
      <c r="AA20" s="313" t="s">
        <v>84</v>
      </c>
      <c r="AB20" s="308"/>
      <c r="AC20" s="313" t="s">
        <v>85</v>
      </c>
      <c r="AD20" s="308"/>
      <c r="AE20" s="313" t="s">
        <v>86</v>
      </c>
      <c r="AF20" s="308"/>
      <c r="AG20" s="152"/>
      <c r="AH20" s="307" t="s">
        <v>72</v>
      </c>
      <c r="AI20" s="308"/>
      <c r="AJ20" s="314" t="s">
        <v>87</v>
      </c>
      <c r="AK20" s="314"/>
      <c r="AL20" s="315" t="s">
        <v>88</v>
      </c>
      <c r="AM20" s="315"/>
      <c r="AN20" s="313" t="s">
        <v>89</v>
      </c>
      <c r="AO20" s="308"/>
      <c r="AP20" s="314" t="s">
        <v>90</v>
      </c>
      <c r="AQ20" s="314"/>
      <c r="AR20" s="313" t="s">
        <v>91</v>
      </c>
      <c r="AS20" s="308"/>
      <c r="AT20" s="313" t="s">
        <v>92</v>
      </c>
      <c r="AU20" s="308"/>
      <c r="AV20" s="313" t="s">
        <v>72</v>
      </c>
      <c r="AW20" s="308"/>
      <c r="AX20" s="313" t="s">
        <v>93</v>
      </c>
      <c r="AY20" s="308"/>
      <c r="AZ20" s="313" t="s">
        <v>94</v>
      </c>
      <c r="BA20" s="308"/>
      <c r="BB20" s="315" t="s">
        <v>95</v>
      </c>
      <c r="BC20" s="315"/>
      <c r="BD20" s="313" t="s">
        <v>72</v>
      </c>
      <c r="BE20" s="308"/>
      <c r="BF20" s="170"/>
      <c r="BG20" s="170"/>
      <c r="BH20" s="170"/>
      <c r="BI20" s="170"/>
      <c r="BJ20" s="170"/>
      <c r="BK20" s="170"/>
      <c r="BL20" s="170"/>
      <c r="BM20" s="183"/>
    </row>
    <row r="21" spans="1:65" s="43" customFormat="1" ht="18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312"/>
      <c r="K21" s="312"/>
      <c r="L21" s="171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153"/>
      <c r="AH21" s="309"/>
      <c r="AI21" s="308"/>
      <c r="AJ21" s="314"/>
      <c r="AK21" s="314"/>
      <c r="AL21" s="315"/>
      <c r="AM21" s="315"/>
      <c r="AN21" s="308"/>
      <c r="AO21" s="308"/>
      <c r="AP21" s="314"/>
      <c r="AQ21" s="314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15"/>
      <c r="BC21" s="315"/>
      <c r="BD21" s="308"/>
      <c r="BE21" s="308"/>
      <c r="BF21" s="170"/>
      <c r="BG21" s="170"/>
      <c r="BH21" s="170"/>
      <c r="BI21" s="170"/>
      <c r="BJ21" s="170"/>
      <c r="BK21" s="170"/>
      <c r="BL21" s="170"/>
      <c r="BM21" s="183"/>
    </row>
    <row r="22" spans="1:65" s="43" customFormat="1" ht="18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312"/>
      <c r="K22" s="312"/>
      <c r="L22" s="171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153"/>
      <c r="AH22" s="309"/>
      <c r="AI22" s="308"/>
      <c r="AJ22" s="314"/>
      <c r="AK22" s="314"/>
      <c r="AL22" s="315"/>
      <c r="AM22" s="315"/>
      <c r="AN22" s="308"/>
      <c r="AO22" s="308"/>
      <c r="AP22" s="314"/>
      <c r="AQ22" s="314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15"/>
      <c r="BC22" s="315"/>
      <c r="BD22" s="308"/>
      <c r="BE22" s="308"/>
      <c r="BF22" s="170"/>
      <c r="BG22" s="170"/>
      <c r="BH22" s="170"/>
      <c r="BI22" s="170"/>
      <c r="BJ22" s="170"/>
      <c r="BK22" s="170"/>
      <c r="BL22" s="170"/>
      <c r="BM22" s="183"/>
    </row>
    <row r="23" spans="1:65" s="43" customFormat="1" ht="18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312"/>
      <c r="K23" s="312"/>
      <c r="L23" s="171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153"/>
      <c r="AH23" s="309"/>
      <c r="AI23" s="308"/>
      <c r="AJ23" s="314"/>
      <c r="AK23" s="314"/>
      <c r="AL23" s="315"/>
      <c r="AM23" s="315"/>
      <c r="AN23" s="308"/>
      <c r="AO23" s="308"/>
      <c r="AP23" s="314"/>
      <c r="AQ23" s="314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15"/>
      <c r="BC23" s="315"/>
      <c r="BD23" s="308"/>
      <c r="BE23" s="308"/>
      <c r="BF23" s="170"/>
      <c r="BG23" s="170"/>
      <c r="BH23" s="170"/>
      <c r="BI23" s="170"/>
      <c r="BJ23" s="170"/>
      <c r="BK23" s="170"/>
      <c r="BL23" s="170"/>
      <c r="BM23" s="183"/>
    </row>
    <row r="24" spans="1:65" s="43" customFormat="1" ht="18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1"/>
      <c r="K24" s="171"/>
      <c r="L24" s="171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154"/>
      <c r="AH24" s="309"/>
      <c r="AI24" s="308"/>
      <c r="AJ24" s="314"/>
      <c r="AK24" s="314"/>
      <c r="AL24" s="315"/>
      <c r="AM24" s="315"/>
      <c r="AN24" s="308"/>
      <c r="AO24" s="308"/>
      <c r="AP24" s="314"/>
      <c r="AQ24" s="314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15"/>
      <c r="BC24" s="315"/>
      <c r="BD24" s="308"/>
      <c r="BE24" s="308"/>
      <c r="BF24" s="170"/>
      <c r="BG24" s="170"/>
      <c r="BH24" s="170"/>
      <c r="BI24" s="170"/>
      <c r="BJ24" s="170"/>
      <c r="BK24" s="170"/>
      <c r="BL24" s="170"/>
      <c r="BM24" s="183"/>
    </row>
    <row r="25" spans="1:65" s="43" customFormat="1" ht="18" customHeight="1">
      <c r="A25" s="15"/>
      <c r="B25" s="165" t="s">
        <v>48</v>
      </c>
      <c r="C25" s="165"/>
      <c r="D25" s="316"/>
      <c r="E25" s="41" t="s">
        <v>51</v>
      </c>
      <c r="F25" s="17" t="s">
        <v>406</v>
      </c>
      <c r="G25" s="238" t="s">
        <v>291</v>
      </c>
      <c r="H25" s="317"/>
      <c r="I25" s="15"/>
      <c r="J25" s="181">
        <v>37</v>
      </c>
      <c r="K25" s="163"/>
      <c r="L25" s="163"/>
      <c r="M25" s="163">
        <v>1</v>
      </c>
      <c r="N25" s="163"/>
      <c r="O25" s="163" t="s">
        <v>233</v>
      </c>
      <c r="P25" s="163"/>
      <c r="Q25" s="163" t="s">
        <v>233</v>
      </c>
      <c r="R25" s="163"/>
      <c r="S25" s="163" t="s">
        <v>233</v>
      </c>
      <c r="T25" s="163"/>
      <c r="U25" s="163" t="s">
        <v>233</v>
      </c>
      <c r="V25" s="163"/>
      <c r="W25" s="163" t="s">
        <v>233</v>
      </c>
      <c r="X25" s="163"/>
      <c r="Y25" s="163" t="s">
        <v>233</v>
      </c>
      <c r="Z25" s="163"/>
      <c r="AA25" s="163" t="s">
        <v>233</v>
      </c>
      <c r="AB25" s="163"/>
      <c r="AC25" s="163" t="s">
        <v>233</v>
      </c>
      <c r="AD25" s="163"/>
      <c r="AE25" s="163" t="s">
        <v>233</v>
      </c>
      <c r="AF25" s="163"/>
      <c r="AG25" s="22"/>
      <c r="AH25" s="163" t="s">
        <v>233</v>
      </c>
      <c r="AI25" s="163"/>
      <c r="AJ25" s="163">
        <v>13</v>
      </c>
      <c r="AK25" s="163"/>
      <c r="AL25" s="163">
        <v>2</v>
      </c>
      <c r="AM25" s="163"/>
      <c r="AN25" s="163">
        <v>5</v>
      </c>
      <c r="AO25" s="163"/>
      <c r="AP25" s="163" t="s">
        <v>233</v>
      </c>
      <c r="AQ25" s="163"/>
      <c r="AR25" s="163">
        <v>2</v>
      </c>
      <c r="AS25" s="163"/>
      <c r="AT25" s="163" t="s">
        <v>233</v>
      </c>
      <c r="AU25" s="163"/>
      <c r="AV25" s="163">
        <v>7</v>
      </c>
      <c r="AW25" s="163"/>
      <c r="AX25" s="163" t="s">
        <v>233</v>
      </c>
      <c r="AY25" s="163"/>
      <c r="AZ25" s="163">
        <v>2</v>
      </c>
      <c r="BA25" s="163"/>
      <c r="BB25" s="163" t="s">
        <v>233</v>
      </c>
      <c r="BC25" s="163"/>
      <c r="BD25" s="163">
        <v>5</v>
      </c>
      <c r="BE25" s="180"/>
      <c r="BF25" s="15"/>
      <c r="BG25" s="165" t="s">
        <v>290</v>
      </c>
      <c r="BH25" s="165"/>
      <c r="BI25" s="16" t="s">
        <v>51</v>
      </c>
      <c r="BJ25" s="17" t="s">
        <v>406</v>
      </c>
      <c r="BK25" s="238" t="s">
        <v>291</v>
      </c>
      <c r="BL25" s="317"/>
      <c r="BM25" s="15"/>
    </row>
    <row r="26" spans="1:65" s="43" customFormat="1" ht="18" customHeight="1">
      <c r="A26" s="15"/>
      <c r="B26" s="15"/>
      <c r="C26" s="15"/>
      <c r="D26" s="15"/>
      <c r="E26" s="16" t="s">
        <v>51</v>
      </c>
      <c r="F26" s="17" t="s">
        <v>458</v>
      </c>
      <c r="G26" s="238"/>
      <c r="H26" s="317"/>
      <c r="I26" s="27"/>
      <c r="J26" s="181">
        <f>SUM(M26:BE26)</f>
        <v>34</v>
      </c>
      <c r="K26" s="163"/>
      <c r="L26" s="163"/>
      <c r="M26" s="163" t="s">
        <v>233</v>
      </c>
      <c r="N26" s="163"/>
      <c r="O26" s="163" t="s">
        <v>233</v>
      </c>
      <c r="P26" s="163"/>
      <c r="Q26" s="163" t="s">
        <v>233</v>
      </c>
      <c r="R26" s="163"/>
      <c r="S26" s="163" t="s">
        <v>233</v>
      </c>
      <c r="T26" s="163"/>
      <c r="U26" s="163" t="s">
        <v>233</v>
      </c>
      <c r="V26" s="163"/>
      <c r="W26" s="163" t="s">
        <v>233</v>
      </c>
      <c r="X26" s="163"/>
      <c r="Y26" s="163" t="s">
        <v>233</v>
      </c>
      <c r="Z26" s="163"/>
      <c r="AA26" s="163" t="s">
        <v>233</v>
      </c>
      <c r="AB26" s="163"/>
      <c r="AC26" s="163" t="s">
        <v>233</v>
      </c>
      <c r="AD26" s="163"/>
      <c r="AE26" s="163" t="s">
        <v>233</v>
      </c>
      <c r="AF26" s="163"/>
      <c r="AG26" s="22"/>
      <c r="AH26" s="163" t="s">
        <v>233</v>
      </c>
      <c r="AI26" s="163"/>
      <c r="AJ26" s="163">
        <v>16</v>
      </c>
      <c r="AK26" s="163"/>
      <c r="AL26" s="163">
        <v>3</v>
      </c>
      <c r="AM26" s="163"/>
      <c r="AN26" s="163">
        <v>4</v>
      </c>
      <c r="AO26" s="163"/>
      <c r="AP26" s="163" t="s">
        <v>233</v>
      </c>
      <c r="AQ26" s="163"/>
      <c r="AR26" s="163">
        <v>1</v>
      </c>
      <c r="AS26" s="163"/>
      <c r="AT26" s="163" t="s">
        <v>233</v>
      </c>
      <c r="AU26" s="163"/>
      <c r="AV26" s="163">
        <v>6</v>
      </c>
      <c r="AW26" s="163"/>
      <c r="AX26" s="163" t="s">
        <v>233</v>
      </c>
      <c r="AY26" s="163"/>
      <c r="AZ26" s="163">
        <v>2</v>
      </c>
      <c r="BA26" s="163"/>
      <c r="BB26" s="163" t="s">
        <v>233</v>
      </c>
      <c r="BC26" s="163"/>
      <c r="BD26" s="163">
        <v>2</v>
      </c>
      <c r="BE26" s="180"/>
      <c r="BF26" s="29"/>
      <c r="BG26" s="165"/>
      <c r="BH26" s="165"/>
      <c r="BI26" s="16" t="s">
        <v>51</v>
      </c>
      <c r="BJ26" s="17" t="s">
        <v>458</v>
      </c>
      <c r="BK26" s="238"/>
      <c r="BL26" s="317"/>
      <c r="BM26" s="15"/>
    </row>
    <row r="27" spans="1:65" s="43" customFormat="1" ht="18" customHeight="1" thickBot="1">
      <c r="A27" s="38"/>
      <c r="B27" s="319"/>
      <c r="C27" s="319"/>
      <c r="D27" s="320"/>
      <c r="E27" s="44" t="s">
        <v>506</v>
      </c>
      <c r="F27" s="83" t="s">
        <v>507</v>
      </c>
      <c r="G27" s="319"/>
      <c r="H27" s="320"/>
      <c r="I27" s="80"/>
      <c r="J27" s="306">
        <f>SUM(M27:BE27)</f>
        <v>52</v>
      </c>
      <c r="K27" s="270"/>
      <c r="L27" s="270"/>
      <c r="M27" s="270">
        <v>3</v>
      </c>
      <c r="N27" s="270"/>
      <c r="O27" s="270">
        <v>1</v>
      </c>
      <c r="P27" s="270"/>
      <c r="Q27" s="192" t="s">
        <v>233</v>
      </c>
      <c r="R27" s="192"/>
      <c r="S27" s="192" t="s">
        <v>233</v>
      </c>
      <c r="T27" s="192"/>
      <c r="U27" s="192" t="s">
        <v>233</v>
      </c>
      <c r="V27" s="192"/>
      <c r="W27" s="192" t="s">
        <v>233</v>
      </c>
      <c r="X27" s="192"/>
      <c r="Y27" s="192" t="s">
        <v>233</v>
      </c>
      <c r="Z27" s="192"/>
      <c r="AA27" s="192" t="s">
        <v>233</v>
      </c>
      <c r="AB27" s="192"/>
      <c r="AC27" s="270">
        <v>3</v>
      </c>
      <c r="AD27" s="270"/>
      <c r="AE27" s="192" t="s">
        <v>233</v>
      </c>
      <c r="AF27" s="192"/>
      <c r="AG27" s="143"/>
      <c r="AH27" s="270">
        <v>4</v>
      </c>
      <c r="AI27" s="270"/>
      <c r="AJ27" s="270">
        <v>14</v>
      </c>
      <c r="AK27" s="270"/>
      <c r="AL27" s="270">
        <v>4</v>
      </c>
      <c r="AM27" s="270"/>
      <c r="AN27" s="270">
        <v>12</v>
      </c>
      <c r="AO27" s="270"/>
      <c r="AP27" s="192" t="s">
        <v>233</v>
      </c>
      <c r="AQ27" s="192"/>
      <c r="AR27" s="270">
        <v>4</v>
      </c>
      <c r="AS27" s="270"/>
      <c r="AT27" s="192" t="s">
        <v>233</v>
      </c>
      <c r="AU27" s="192"/>
      <c r="AV27" s="192" t="s">
        <v>233</v>
      </c>
      <c r="AW27" s="192"/>
      <c r="AX27" s="192" t="s">
        <v>233</v>
      </c>
      <c r="AY27" s="192"/>
      <c r="AZ27" s="192" t="s">
        <v>233</v>
      </c>
      <c r="BA27" s="192"/>
      <c r="BB27" s="192" t="s">
        <v>233</v>
      </c>
      <c r="BC27" s="192"/>
      <c r="BD27" s="270">
        <v>7</v>
      </c>
      <c r="BE27" s="285"/>
      <c r="BF27" s="90"/>
      <c r="BG27" s="318"/>
      <c r="BH27" s="318"/>
      <c r="BI27" s="44" t="s">
        <v>506</v>
      </c>
      <c r="BJ27" s="25" t="s">
        <v>507</v>
      </c>
      <c r="BK27" s="319"/>
      <c r="BL27" s="320"/>
      <c r="BM27" s="38"/>
    </row>
    <row r="28" spans="1:65" s="43" customFormat="1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323" t="s">
        <v>96</v>
      </c>
      <c r="BG28" s="176"/>
      <c r="BH28" s="176"/>
      <c r="BI28" s="176"/>
      <c r="BJ28" s="176"/>
      <c r="BK28" s="176"/>
      <c r="BL28" s="176"/>
      <c r="BM28" s="176"/>
    </row>
    <row r="29" spans="34:65" s="43" customFormat="1" ht="18" customHeight="1"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62"/>
      <c r="BG29" s="109"/>
      <c r="BH29" s="109"/>
      <c r="BI29" s="109"/>
      <c r="BJ29" s="109"/>
      <c r="BK29" s="109"/>
      <c r="BL29" s="109"/>
      <c r="BM29" s="109"/>
    </row>
    <row r="30" spans="34:65" s="43" customFormat="1" ht="18" customHeight="1"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62"/>
      <c r="BG30" s="109"/>
      <c r="BH30" s="109"/>
      <c r="BI30" s="109"/>
      <c r="BJ30" s="109"/>
      <c r="BK30" s="109"/>
      <c r="BL30" s="109"/>
      <c r="BM30" s="109"/>
    </row>
    <row r="31" spans="34:65" s="43" customFormat="1" ht="15" customHeight="1"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62"/>
      <c r="BG31" s="109"/>
      <c r="BH31" s="109"/>
      <c r="BI31" s="109"/>
      <c r="BJ31" s="109"/>
      <c r="BK31" s="109"/>
      <c r="BL31" s="109"/>
      <c r="BM31" s="109"/>
    </row>
    <row r="32" spans="1:65" s="43" customFormat="1" ht="18" customHeight="1">
      <c r="A32" s="243" t="s">
        <v>513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146"/>
      <c r="AH32" s="243" t="s">
        <v>440</v>
      </c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</row>
    <row r="33" spans="1:65" s="43" customFormat="1" ht="18" customHeight="1" thickBot="1">
      <c r="A33" s="321" t="s">
        <v>97</v>
      </c>
      <c r="B33" s="322"/>
      <c r="C33" s="322"/>
      <c r="D33" s="322"/>
      <c r="E33" s="322"/>
      <c r="AH33" s="243" t="s">
        <v>98</v>
      </c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</row>
    <row r="34" spans="1:65" s="43" customFormat="1" ht="18" customHeight="1" thickBot="1">
      <c r="A34" s="166" t="s">
        <v>99</v>
      </c>
      <c r="B34" s="167"/>
      <c r="C34" s="167"/>
      <c r="D34" s="167"/>
      <c r="E34" s="167"/>
      <c r="F34" s="167"/>
      <c r="G34" s="167"/>
      <c r="H34" s="167" t="s">
        <v>100</v>
      </c>
      <c r="I34" s="168"/>
      <c r="J34" s="168"/>
      <c r="K34" s="168"/>
      <c r="L34" s="168"/>
      <c r="M34" s="167" t="s">
        <v>101</v>
      </c>
      <c r="N34" s="167"/>
      <c r="O34" s="167"/>
      <c r="P34" s="167"/>
      <c r="Q34" s="167"/>
      <c r="R34" s="167"/>
      <c r="S34" s="167"/>
      <c r="T34" s="167"/>
      <c r="U34" s="167"/>
      <c r="V34" s="167"/>
      <c r="W34" s="167" t="s">
        <v>102</v>
      </c>
      <c r="X34" s="167"/>
      <c r="Y34" s="167"/>
      <c r="Z34" s="167"/>
      <c r="AA34" s="167"/>
      <c r="AB34" s="167"/>
      <c r="AC34" s="167"/>
      <c r="AD34" s="167"/>
      <c r="AE34" s="167"/>
      <c r="AF34" s="182"/>
      <c r="AG34" s="15"/>
      <c r="AH34" s="195" t="s">
        <v>44</v>
      </c>
      <c r="AI34" s="195"/>
      <c r="AJ34" s="195"/>
      <c r="AK34" s="195"/>
      <c r="AL34" s="195"/>
      <c r="BE34" s="338" t="s">
        <v>526</v>
      </c>
      <c r="BF34" s="338"/>
      <c r="BG34" s="338"/>
      <c r="BH34" s="338"/>
      <c r="BI34" s="338"/>
      <c r="BJ34" s="338"/>
      <c r="BK34" s="338"/>
      <c r="BL34" s="338"/>
      <c r="BM34" s="338"/>
    </row>
    <row r="35" spans="1:65" s="43" customFormat="1" ht="18" customHeight="1">
      <c r="A35" s="169"/>
      <c r="B35" s="170"/>
      <c r="C35" s="170"/>
      <c r="D35" s="170"/>
      <c r="E35" s="170"/>
      <c r="F35" s="170"/>
      <c r="G35" s="170"/>
      <c r="H35" s="171"/>
      <c r="I35" s="171"/>
      <c r="J35" s="171"/>
      <c r="K35" s="171"/>
      <c r="L35" s="171"/>
      <c r="M35" s="170" t="s">
        <v>103</v>
      </c>
      <c r="N35" s="170"/>
      <c r="O35" s="170"/>
      <c r="P35" s="170"/>
      <c r="Q35" s="170"/>
      <c r="R35" s="170" t="s">
        <v>104</v>
      </c>
      <c r="S35" s="170"/>
      <c r="T35" s="170"/>
      <c r="U35" s="170"/>
      <c r="V35" s="170"/>
      <c r="W35" s="170" t="s">
        <v>105</v>
      </c>
      <c r="X35" s="170"/>
      <c r="Y35" s="170"/>
      <c r="Z35" s="170"/>
      <c r="AA35" s="170"/>
      <c r="AB35" s="170" t="s">
        <v>106</v>
      </c>
      <c r="AC35" s="170"/>
      <c r="AD35" s="170"/>
      <c r="AE35" s="170"/>
      <c r="AF35" s="183"/>
      <c r="AG35" s="15"/>
      <c r="AH35" s="339" t="s">
        <v>70</v>
      </c>
      <c r="AI35" s="339"/>
      <c r="AJ35" s="339"/>
      <c r="AK35" s="340"/>
      <c r="AL35" s="182" t="s">
        <v>107</v>
      </c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166"/>
      <c r="BB35" s="182" t="s">
        <v>108</v>
      </c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</row>
    <row r="36" spans="1:73" ht="18" customHeight="1">
      <c r="A36" s="165"/>
      <c r="B36" s="165"/>
      <c r="C36" s="165"/>
      <c r="D36" s="16"/>
      <c r="E36" s="17"/>
      <c r="F36" s="238"/>
      <c r="G36" s="296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22"/>
      <c r="AH36" s="214"/>
      <c r="AI36" s="214"/>
      <c r="AJ36" s="214"/>
      <c r="AK36" s="215"/>
      <c r="AL36" s="327" t="s">
        <v>47</v>
      </c>
      <c r="AM36" s="328"/>
      <c r="AN36" s="328"/>
      <c r="AO36" s="329"/>
      <c r="AP36" s="333" t="s">
        <v>109</v>
      </c>
      <c r="AQ36" s="334"/>
      <c r="AR36" s="334"/>
      <c r="AS36" s="335"/>
      <c r="AT36" s="333" t="s">
        <v>110</v>
      </c>
      <c r="AU36" s="334"/>
      <c r="AV36" s="334"/>
      <c r="AW36" s="335"/>
      <c r="AX36" s="333" t="s">
        <v>111</v>
      </c>
      <c r="AY36" s="334"/>
      <c r="AZ36" s="334"/>
      <c r="BA36" s="335"/>
      <c r="BB36" s="327" t="s">
        <v>47</v>
      </c>
      <c r="BC36" s="328"/>
      <c r="BD36" s="328"/>
      <c r="BE36" s="329"/>
      <c r="BF36" s="333" t="s">
        <v>112</v>
      </c>
      <c r="BG36" s="334"/>
      <c r="BH36" s="334"/>
      <c r="BI36" s="335"/>
      <c r="BJ36" s="333" t="s">
        <v>113</v>
      </c>
      <c r="BK36" s="334"/>
      <c r="BL36" s="334"/>
      <c r="BM36" s="334"/>
      <c r="BP36" s="92"/>
      <c r="BQ36" s="92"/>
      <c r="BR36" s="92"/>
      <c r="BS36" s="92"/>
      <c r="BT36" s="92"/>
      <c r="BU36" s="92"/>
    </row>
    <row r="37" spans="1:73" ht="18" customHeight="1">
      <c r="A37" s="165" t="s">
        <v>48</v>
      </c>
      <c r="B37" s="165"/>
      <c r="C37" s="165"/>
      <c r="D37" s="16" t="s">
        <v>51</v>
      </c>
      <c r="E37" s="17" t="s">
        <v>514</v>
      </c>
      <c r="F37" s="238" t="s">
        <v>291</v>
      </c>
      <c r="G37" s="296"/>
      <c r="H37" s="181">
        <v>62518</v>
      </c>
      <c r="I37" s="163"/>
      <c r="J37" s="163"/>
      <c r="K37" s="163"/>
      <c r="L37" s="163"/>
      <c r="M37" s="163">
        <v>20795</v>
      </c>
      <c r="N37" s="163"/>
      <c r="O37" s="163"/>
      <c r="P37" s="163"/>
      <c r="Q37" s="163"/>
      <c r="R37" s="163">
        <v>14729</v>
      </c>
      <c r="S37" s="163"/>
      <c r="T37" s="163"/>
      <c r="U37" s="163"/>
      <c r="V37" s="163"/>
      <c r="W37" s="163">
        <v>26994</v>
      </c>
      <c r="X37" s="163"/>
      <c r="Y37" s="163"/>
      <c r="Z37" s="163"/>
      <c r="AA37" s="163"/>
      <c r="AB37" s="163" t="s">
        <v>1</v>
      </c>
      <c r="AC37" s="163"/>
      <c r="AD37" s="163"/>
      <c r="AE37" s="163"/>
      <c r="AF37" s="163"/>
      <c r="AG37" s="22"/>
      <c r="AH37" s="331"/>
      <c r="AI37" s="331"/>
      <c r="AJ37" s="331"/>
      <c r="AK37" s="332"/>
      <c r="AL37" s="330"/>
      <c r="AM37" s="331"/>
      <c r="AN37" s="331"/>
      <c r="AO37" s="332"/>
      <c r="AP37" s="324" t="s">
        <v>114</v>
      </c>
      <c r="AQ37" s="325"/>
      <c r="AR37" s="325"/>
      <c r="AS37" s="326"/>
      <c r="AT37" s="324" t="s">
        <v>114</v>
      </c>
      <c r="AU37" s="325"/>
      <c r="AV37" s="325"/>
      <c r="AW37" s="326"/>
      <c r="AX37" s="324" t="s">
        <v>114</v>
      </c>
      <c r="AY37" s="325"/>
      <c r="AZ37" s="325"/>
      <c r="BA37" s="326"/>
      <c r="BB37" s="330"/>
      <c r="BC37" s="331"/>
      <c r="BD37" s="331"/>
      <c r="BE37" s="332"/>
      <c r="BF37" s="324" t="s">
        <v>115</v>
      </c>
      <c r="BG37" s="325"/>
      <c r="BH37" s="325"/>
      <c r="BI37" s="326"/>
      <c r="BJ37" s="324" t="s">
        <v>115</v>
      </c>
      <c r="BK37" s="325"/>
      <c r="BL37" s="325"/>
      <c r="BM37" s="325"/>
      <c r="BO37" s="92"/>
      <c r="BP37" s="92"/>
      <c r="BQ37" s="92"/>
      <c r="BR37" s="92"/>
      <c r="BS37" s="92"/>
      <c r="BT37" s="92"/>
      <c r="BU37" s="92"/>
    </row>
    <row r="38" spans="1:73" ht="18" customHeight="1" thickBot="1">
      <c r="A38" s="165"/>
      <c r="B38" s="165"/>
      <c r="C38" s="165"/>
      <c r="D38" s="16"/>
      <c r="E38" s="17"/>
      <c r="F38" s="238"/>
      <c r="G38" s="296"/>
      <c r="H38" s="181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22"/>
      <c r="AH38" s="342" t="s">
        <v>527</v>
      </c>
      <c r="AI38" s="342"/>
      <c r="AJ38" s="342"/>
      <c r="AK38" s="343"/>
      <c r="AL38" s="337">
        <v>25258</v>
      </c>
      <c r="AM38" s="336"/>
      <c r="AN38" s="336"/>
      <c r="AO38" s="336"/>
      <c r="AP38" s="336">
        <v>16521</v>
      </c>
      <c r="AQ38" s="336"/>
      <c r="AR38" s="336"/>
      <c r="AS38" s="336"/>
      <c r="AT38" s="336">
        <v>485</v>
      </c>
      <c r="AU38" s="336"/>
      <c r="AV38" s="336"/>
      <c r="AW38" s="336"/>
      <c r="AX38" s="336">
        <v>8252</v>
      </c>
      <c r="AY38" s="336"/>
      <c r="AZ38" s="336"/>
      <c r="BA38" s="336"/>
      <c r="BB38" s="336">
        <v>8139</v>
      </c>
      <c r="BC38" s="336"/>
      <c r="BD38" s="336"/>
      <c r="BE38" s="336"/>
      <c r="BF38" s="336">
        <v>1702</v>
      </c>
      <c r="BG38" s="336"/>
      <c r="BH38" s="336"/>
      <c r="BI38" s="336"/>
      <c r="BJ38" s="336">
        <v>6437</v>
      </c>
      <c r="BK38" s="336"/>
      <c r="BL38" s="336"/>
      <c r="BM38" s="336"/>
      <c r="BO38" s="92"/>
      <c r="BP38" s="92"/>
      <c r="BQ38" s="92"/>
      <c r="BR38" s="92"/>
      <c r="BS38" s="92"/>
      <c r="BT38" s="92"/>
      <c r="BU38" s="92"/>
    </row>
    <row r="39" spans="1:73" ht="18" customHeight="1">
      <c r="A39" s="165"/>
      <c r="B39" s="165"/>
      <c r="C39" s="165"/>
      <c r="D39" s="16" t="s">
        <v>51</v>
      </c>
      <c r="E39" s="17" t="s">
        <v>515</v>
      </c>
      <c r="F39" s="238"/>
      <c r="G39" s="296"/>
      <c r="H39" s="181">
        <v>58993</v>
      </c>
      <c r="I39" s="163"/>
      <c r="J39" s="163"/>
      <c r="K39" s="163"/>
      <c r="L39" s="163"/>
      <c r="M39" s="163">
        <v>20052</v>
      </c>
      <c r="N39" s="163"/>
      <c r="O39" s="163"/>
      <c r="P39" s="163"/>
      <c r="Q39" s="163"/>
      <c r="R39" s="163">
        <v>14362</v>
      </c>
      <c r="S39" s="163"/>
      <c r="T39" s="163"/>
      <c r="U39" s="163"/>
      <c r="V39" s="163"/>
      <c r="W39" s="163">
        <v>24579</v>
      </c>
      <c r="X39" s="163"/>
      <c r="Y39" s="163"/>
      <c r="Z39" s="163"/>
      <c r="AA39" s="163"/>
      <c r="AB39" s="163" t="s">
        <v>516</v>
      </c>
      <c r="AC39" s="163"/>
      <c r="AD39" s="163"/>
      <c r="AE39" s="163"/>
      <c r="AF39" s="163"/>
      <c r="AG39" s="22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11" t="s">
        <v>116</v>
      </c>
      <c r="BH39" s="211"/>
      <c r="BI39" s="211"/>
      <c r="BJ39" s="211"/>
      <c r="BK39" s="211"/>
      <c r="BL39" s="211"/>
      <c r="BM39" s="211"/>
      <c r="BO39" s="93"/>
      <c r="BP39" s="92"/>
      <c r="BQ39" s="92"/>
      <c r="BR39" s="92"/>
      <c r="BS39" s="92"/>
      <c r="BT39" s="92"/>
      <c r="BU39" s="92"/>
    </row>
    <row r="40" spans="1:65" ht="18" customHeight="1">
      <c r="A40" s="165"/>
      <c r="B40" s="165"/>
      <c r="C40" s="165"/>
      <c r="D40" s="16"/>
      <c r="E40" s="17"/>
      <c r="F40" s="238"/>
      <c r="G40" s="296"/>
      <c r="H40" s="181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63"/>
      <c r="AC40" s="163"/>
      <c r="AD40" s="163"/>
      <c r="AE40" s="163"/>
      <c r="AF40" s="163"/>
      <c r="AG40" s="22"/>
      <c r="AH40" s="243" t="s">
        <v>117</v>
      </c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</row>
    <row r="41" spans="1:65" ht="18" customHeight="1" thickBot="1">
      <c r="A41" s="165"/>
      <c r="B41" s="165"/>
      <c r="C41" s="165"/>
      <c r="D41" s="16" t="s">
        <v>51</v>
      </c>
      <c r="E41" s="17" t="s">
        <v>517</v>
      </c>
      <c r="F41" s="238"/>
      <c r="G41" s="296"/>
      <c r="H41" s="181">
        <v>57118</v>
      </c>
      <c r="I41" s="163"/>
      <c r="J41" s="163"/>
      <c r="K41" s="163"/>
      <c r="L41" s="163"/>
      <c r="M41" s="163">
        <v>19338</v>
      </c>
      <c r="N41" s="163"/>
      <c r="O41" s="163"/>
      <c r="P41" s="163"/>
      <c r="Q41" s="163"/>
      <c r="R41" s="163">
        <v>14111</v>
      </c>
      <c r="S41" s="163"/>
      <c r="T41" s="163"/>
      <c r="U41" s="163"/>
      <c r="V41" s="163"/>
      <c r="W41" s="163">
        <v>23669</v>
      </c>
      <c r="X41" s="163"/>
      <c r="Y41" s="163"/>
      <c r="Z41" s="163"/>
      <c r="AA41" s="163"/>
      <c r="AB41" s="163" t="s">
        <v>516</v>
      </c>
      <c r="AC41" s="163"/>
      <c r="AD41" s="163"/>
      <c r="AE41" s="163"/>
      <c r="AF41" s="163"/>
      <c r="AG41" s="22"/>
      <c r="AH41" s="344" t="s">
        <v>97</v>
      </c>
      <c r="AI41" s="344"/>
      <c r="AJ41" s="344"/>
      <c r="AK41" s="344"/>
      <c r="AL41" s="344"/>
      <c r="BE41" s="341" t="s">
        <v>528</v>
      </c>
      <c r="BF41" s="341"/>
      <c r="BG41" s="341"/>
      <c r="BH41" s="341"/>
      <c r="BI41" s="341"/>
      <c r="BJ41" s="341"/>
      <c r="BK41" s="341"/>
      <c r="BL41" s="341"/>
      <c r="BM41" s="341"/>
    </row>
    <row r="42" spans="1:65" ht="18" customHeight="1">
      <c r="A42" s="165"/>
      <c r="B42" s="165"/>
      <c r="C42" s="165"/>
      <c r="D42" s="16"/>
      <c r="E42" s="17"/>
      <c r="F42" s="238"/>
      <c r="G42" s="296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22"/>
      <c r="AH42" s="346" t="s">
        <v>539</v>
      </c>
      <c r="AI42" s="346"/>
      <c r="AJ42" s="346"/>
      <c r="AK42" s="346"/>
      <c r="AL42" s="346"/>
      <c r="AM42" s="346"/>
      <c r="AN42" s="346"/>
      <c r="AO42" s="346"/>
      <c r="AP42" s="346"/>
      <c r="AQ42" s="351"/>
      <c r="AR42" s="345" t="s">
        <v>118</v>
      </c>
      <c r="AS42" s="346"/>
      <c r="AT42" s="346"/>
      <c r="AU42" s="346"/>
      <c r="AV42" s="346"/>
      <c r="AW42" s="346"/>
      <c r="AX42" s="346"/>
      <c r="AY42" s="346"/>
      <c r="AZ42" s="346"/>
      <c r="BA42" s="346"/>
      <c r="BB42" s="351"/>
      <c r="BC42" s="345" t="s">
        <v>119</v>
      </c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</row>
    <row r="43" spans="1:65" ht="18" customHeight="1">
      <c r="A43" s="165"/>
      <c r="B43" s="165"/>
      <c r="C43" s="165"/>
      <c r="D43" s="16" t="s">
        <v>51</v>
      </c>
      <c r="E43" s="17" t="s">
        <v>518</v>
      </c>
      <c r="F43" s="238"/>
      <c r="G43" s="238"/>
      <c r="H43" s="181">
        <v>51846</v>
      </c>
      <c r="I43" s="163"/>
      <c r="J43" s="163"/>
      <c r="K43" s="163"/>
      <c r="L43" s="163"/>
      <c r="M43" s="163">
        <v>18017</v>
      </c>
      <c r="N43" s="163"/>
      <c r="O43" s="163"/>
      <c r="P43" s="163"/>
      <c r="Q43" s="163"/>
      <c r="R43" s="163">
        <v>13066</v>
      </c>
      <c r="S43" s="163"/>
      <c r="T43" s="163"/>
      <c r="U43" s="163"/>
      <c r="V43" s="163"/>
      <c r="W43" s="163">
        <v>20763</v>
      </c>
      <c r="X43" s="163"/>
      <c r="Y43" s="163"/>
      <c r="Z43" s="163"/>
      <c r="AA43" s="163"/>
      <c r="AB43" s="163" t="s">
        <v>516</v>
      </c>
      <c r="AC43" s="163"/>
      <c r="AD43" s="163"/>
      <c r="AE43" s="163"/>
      <c r="AF43" s="163"/>
      <c r="AG43" s="22"/>
      <c r="AH43" s="347" t="s">
        <v>587</v>
      </c>
      <c r="AI43" s="347"/>
      <c r="AJ43" s="347"/>
      <c r="AK43" s="347"/>
      <c r="AL43" s="347"/>
      <c r="AM43" s="347"/>
      <c r="AN43" s="347"/>
      <c r="AO43" s="347"/>
      <c r="AP43" s="347"/>
      <c r="AQ43" s="348"/>
      <c r="AR43" s="349">
        <v>30835</v>
      </c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>
        <v>19187140</v>
      </c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</row>
    <row r="44" spans="1:65" ht="18" customHeight="1">
      <c r="A44" s="165"/>
      <c r="B44" s="165"/>
      <c r="C44" s="165"/>
      <c r="D44" s="16"/>
      <c r="E44" s="17"/>
      <c r="F44" s="238"/>
      <c r="G44" s="296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22"/>
      <c r="AH44" s="352" t="s">
        <v>120</v>
      </c>
      <c r="AI44" s="352"/>
      <c r="AJ44" s="352"/>
      <c r="AK44" s="352"/>
      <c r="AL44" s="352"/>
      <c r="AM44" s="352"/>
      <c r="AN44" s="352"/>
      <c r="AO44" s="352"/>
      <c r="AP44" s="352"/>
      <c r="AQ44" s="353"/>
      <c r="AR44" s="237">
        <v>27945</v>
      </c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>
        <v>16653978</v>
      </c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</row>
    <row r="45" spans="1:75" ht="18" customHeight="1">
      <c r="A45" s="165"/>
      <c r="B45" s="165"/>
      <c r="C45" s="165"/>
      <c r="D45" s="16" t="s">
        <v>51</v>
      </c>
      <c r="E45" s="17" t="s">
        <v>519</v>
      </c>
      <c r="F45" s="238"/>
      <c r="G45" s="238"/>
      <c r="H45" s="181">
        <f>SUM(M45:AA45)</f>
        <v>55020</v>
      </c>
      <c r="I45" s="163"/>
      <c r="J45" s="163"/>
      <c r="K45" s="163"/>
      <c r="L45" s="163"/>
      <c r="M45" s="163">
        <v>17749</v>
      </c>
      <c r="N45" s="163"/>
      <c r="O45" s="163"/>
      <c r="P45" s="163"/>
      <c r="Q45" s="163"/>
      <c r="R45" s="163">
        <v>14630</v>
      </c>
      <c r="S45" s="163"/>
      <c r="T45" s="163"/>
      <c r="U45" s="163"/>
      <c r="V45" s="163"/>
      <c r="W45" s="163">
        <v>22641</v>
      </c>
      <c r="X45" s="163"/>
      <c r="Y45" s="163"/>
      <c r="Z45" s="163"/>
      <c r="AA45" s="163"/>
      <c r="AB45" s="163" t="s">
        <v>516</v>
      </c>
      <c r="AC45" s="163"/>
      <c r="AD45" s="163"/>
      <c r="AE45" s="163"/>
      <c r="AF45" s="163"/>
      <c r="AG45" s="22"/>
      <c r="AH45" s="352" t="s">
        <v>121</v>
      </c>
      <c r="AI45" s="352"/>
      <c r="AJ45" s="352"/>
      <c r="AK45" s="352"/>
      <c r="AL45" s="352"/>
      <c r="AM45" s="352"/>
      <c r="AN45" s="352"/>
      <c r="AO45" s="352"/>
      <c r="AP45" s="352"/>
      <c r="AQ45" s="353"/>
      <c r="AR45" s="237">
        <v>2605</v>
      </c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>
        <v>2327430</v>
      </c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P45" s="92"/>
      <c r="BQ45" s="92"/>
      <c r="BR45" s="92"/>
      <c r="BS45" s="92"/>
      <c r="BT45" s="92"/>
      <c r="BU45" s="92"/>
      <c r="BV45" s="92"/>
      <c r="BW45" s="92"/>
    </row>
    <row r="46" spans="1:75" ht="18" customHeight="1">
      <c r="A46" s="165"/>
      <c r="B46" s="165"/>
      <c r="C46" s="165"/>
      <c r="D46" s="16"/>
      <c r="E46" s="17"/>
      <c r="F46" s="238"/>
      <c r="G46" s="296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22"/>
      <c r="AH46" s="352" t="s">
        <v>122</v>
      </c>
      <c r="AI46" s="352"/>
      <c r="AJ46" s="352"/>
      <c r="AK46" s="352"/>
      <c r="AL46" s="352"/>
      <c r="AM46" s="352"/>
      <c r="AN46" s="352"/>
      <c r="AO46" s="352"/>
      <c r="AP46" s="352"/>
      <c r="AQ46" s="353"/>
      <c r="AR46" s="237">
        <v>241</v>
      </c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>
        <v>189046</v>
      </c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O46" s="92"/>
      <c r="BP46" s="92"/>
      <c r="BQ46" s="92"/>
      <c r="BR46" s="92"/>
      <c r="BS46" s="92"/>
      <c r="BT46" s="92"/>
      <c r="BU46" s="92"/>
      <c r="BV46" s="92"/>
      <c r="BW46" s="92"/>
    </row>
    <row r="47" spans="1:75" ht="18" customHeight="1">
      <c r="A47" s="232"/>
      <c r="B47" s="232"/>
      <c r="C47" s="232"/>
      <c r="D47" s="24" t="s">
        <v>520</v>
      </c>
      <c r="E47" s="25" t="s">
        <v>521</v>
      </c>
      <c r="F47" s="302"/>
      <c r="G47" s="359"/>
      <c r="H47" s="360">
        <f>SUM(M47:AA47)</f>
        <v>52932</v>
      </c>
      <c r="I47" s="358"/>
      <c r="J47" s="358"/>
      <c r="K47" s="358"/>
      <c r="L47" s="358"/>
      <c r="M47" s="358">
        <v>17288</v>
      </c>
      <c r="N47" s="358"/>
      <c r="O47" s="358"/>
      <c r="P47" s="358"/>
      <c r="Q47" s="358"/>
      <c r="R47" s="358">
        <v>12268</v>
      </c>
      <c r="S47" s="358"/>
      <c r="T47" s="358"/>
      <c r="U47" s="358"/>
      <c r="V47" s="358"/>
      <c r="W47" s="358">
        <v>23376</v>
      </c>
      <c r="X47" s="358"/>
      <c r="Y47" s="358"/>
      <c r="Z47" s="358"/>
      <c r="AA47" s="358"/>
      <c r="AB47" s="358" t="s">
        <v>522</v>
      </c>
      <c r="AC47" s="358"/>
      <c r="AD47" s="358"/>
      <c r="AE47" s="358"/>
      <c r="AF47" s="358"/>
      <c r="AG47" s="48"/>
      <c r="AH47" s="352" t="s">
        <v>123</v>
      </c>
      <c r="AI47" s="352"/>
      <c r="AJ47" s="352"/>
      <c r="AK47" s="352"/>
      <c r="AL47" s="352"/>
      <c r="AM47" s="352"/>
      <c r="AN47" s="352"/>
      <c r="AO47" s="352"/>
      <c r="AP47" s="352"/>
      <c r="AQ47" s="353"/>
      <c r="AR47" s="237">
        <v>22</v>
      </c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>
        <v>9382</v>
      </c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O47" s="92"/>
      <c r="BP47" s="92"/>
      <c r="BQ47" s="92"/>
      <c r="BR47" s="92"/>
      <c r="BS47" s="92"/>
      <c r="BT47" s="92"/>
      <c r="BU47" s="92"/>
      <c r="BV47" s="92"/>
      <c r="BW47" s="92"/>
    </row>
    <row r="48" spans="1:75" ht="18" customHeight="1" thickBot="1">
      <c r="A48" s="165"/>
      <c r="B48" s="165"/>
      <c r="C48" s="165"/>
      <c r="D48" s="16"/>
      <c r="E48" s="17"/>
      <c r="F48" s="238"/>
      <c r="G48" s="296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22"/>
      <c r="AH48" s="354" t="s">
        <v>124</v>
      </c>
      <c r="AI48" s="354"/>
      <c r="AJ48" s="354"/>
      <c r="AK48" s="354"/>
      <c r="AL48" s="354"/>
      <c r="AM48" s="354"/>
      <c r="AN48" s="354"/>
      <c r="AO48" s="354"/>
      <c r="AP48" s="354"/>
      <c r="AQ48" s="355"/>
      <c r="AR48" s="356">
        <v>22</v>
      </c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>
        <v>7304</v>
      </c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1:75" ht="18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6"/>
      <c r="Y49" s="175" t="s">
        <v>523</v>
      </c>
      <c r="Z49" s="175"/>
      <c r="AA49" s="175"/>
      <c r="AB49" s="175"/>
      <c r="AC49" s="175"/>
      <c r="AD49" s="175"/>
      <c r="AE49" s="175"/>
      <c r="AF49" s="175"/>
      <c r="AG49" s="62"/>
      <c r="AH49" s="357" t="s">
        <v>540</v>
      </c>
      <c r="AI49" s="357"/>
      <c r="AJ49" s="357"/>
      <c r="AK49" s="357"/>
      <c r="AL49" s="357"/>
      <c r="AM49" s="357"/>
      <c r="AN49" s="357"/>
      <c r="AO49" s="357"/>
      <c r="AP49" s="357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11" t="s">
        <v>116</v>
      </c>
      <c r="BH49" s="211"/>
      <c r="BI49" s="211"/>
      <c r="BJ49" s="211"/>
      <c r="BK49" s="211"/>
      <c r="BL49" s="211"/>
      <c r="BM49" s="211"/>
      <c r="BO49" s="93"/>
      <c r="BP49" s="92"/>
      <c r="BQ49" s="92"/>
      <c r="BR49" s="92"/>
      <c r="BS49" s="92"/>
      <c r="BT49" s="92"/>
      <c r="BU49" s="92"/>
      <c r="BV49" s="92"/>
      <c r="BW49" s="92"/>
    </row>
    <row r="50" spans="1:33" ht="1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323" t="s">
        <v>347</v>
      </c>
      <c r="Z50" s="323"/>
      <c r="AA50" s="323"/>
      <c r="AB50" s="323"/>
      <c r="AC50" s="323"/>
      <c r="AD50" s="323"/>
      <c r="AE50" s="323"/>
      <c r="AF50" s="323"/>
      <c r="AG50" s="62"/>
    </row>
    <row r="51" spans="8:33" ht="18" customHeight="1"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</sheetData>
  <sheetProtection/>
  <mergeCells count="424">
    <mergeCell ref="A48:C48"/>
    <mergeCell ref="M48:Q48"/>
    <mergeCell ref="Y50:AF50"/>
    <mergeCell ref="Y49:AF49"/>
    <mergeCell ref="W48:AA48"/>
    <mergeCell ref="AB48:AF48"/>
    <mergeCell ref="F48:G48"/>
    <mergeCell ref="R48:V48"/>
    <mergeCell ref="H48:L48"/>
    <mergeCell ref="A47:C47"/>
    <mergeCell ref="F47:G47"/>
    <mergeCell ref="H47:L47"/>
    <mergeCell ref="A46:C46"/>
    <mergeCell ref="F46:G46"/>
    <mergeCell ref="H46:L46"/>
    <mergeCell ref="R44:V44"/>
    <mergeCell ref="AB42:AF42"/>
    <mergeCell ref="W40:AA40"/>
    <mergeCell ref="R41:V41"/>
    <mergeCell ref="M42:Q42"/>
    <mergeCell ref="AB45:AF45"/>
    <mergeCell ref="M47:Q47"/>
    <mergeCell ref="M46:Q46"/>
    <mergeCell ref="AB44:AF44"/>
    <mergeCell ref="W44:AA44"/>
    <mergeCell ref="AB43:AF43"/>
    <mergeCell ref="M44:Q44"/>
    <mergeCell ref="AB47:AF47"/>
    <mergeCell ref="M43:Q43"/>
    <mergeCell ref="R47:V47"/>
    <mergeCell ref="W47:AA47"/>
    <mergeCell ref="W38:AA38"/>
    <mergeCell ref="R40:V40"/>
    <mergeCell ref="R38:V38"/>
    <mergeCell ref="W43:AA43"/>
    <mergeCell ref="W39:AA39"/>
    <mergeCell ref="W42:AA42"/>
    <mergeCell ref="R43:V43"/>
    <mergeCell ref="BC46:BM46"/>
    <mergeCell ref="AH44:AQ44"/>
    <mergeCell ref="AR44:BB44"/>
    <mergeCell ref="BC44:BM44"/>
    <mergeCell ref="AH45:AQ45"/>
    <mergeCell ref="AR45:BB45"/>
    <mergeCell ref="BC45:BM45"/>
    <mergeCell ref="AH46:AQ46"/>
    <mergeCell ref="AR46:BB46"/>
    <mergeCell ref="BG49:BM49"/>
    <mergeCell ref="AH47:AQ47"/>
    <mergeCell ref="AR47:BB47"/>
    <mergeCell ref="BC47:BM47"/>
    <mergeCell ref="AH48:AQ48"/>
    <mergeCell ref="AR48:BB48"/>
    <mergeCell ref="BC48:BM48"/>
    <mergeCell ref="AH49:AP49"/>
    <mergeCell ref="BC42:BM42"/>
    <mergeCell ref="AH43:AQ43"/>
    <mergeCell ref="AR43:BB43"/>
    <mergeCell ref="BC43:BM43"/>
    <mergeCell ref="AH42:AQ42"/>
    <mergeCell ref="AR42:BB42"/>
    <mergeCell ref="BE41:BM41"/>
    <mergeCell ref="BF37:BI37"/>
    <mergeCell ref="BJ37:BM37"/>
    <mergeCell ref="BF38:BI38"/>
    <mergeCell ref="BJ38:BM38"/>
    <mergeCell ref="BG39:BM39"/>
    <mergeCell ref="AH40:BM40"/>
    <mergeCell ref="AH38:AK38"/>
    <mergeCell ref="BB38:BE38"/>
    <mergeCell ref="AH41:AL41"/>
    <mergeCell ref="AH34:AL34"/>
    <mergeCell ref="BE34:BM34"/>
    <mergeCell ref="AH35:AK37"/>
    <mergeCell ref="AT37:AW37"/>
    <mergeCell ref="AP36:AS36"/>
    <mergeCell ref="BB35:BM35"/>
    <mergeCell ref="BF36:BI36"/>
    <mergeCell ref="BJ36:BM36"/>
    <mergeCell ref="BB36:BE37"/>
    <mergeCell ref="AT36:AW36"/>
    <mergeCell ref="AX37:BA37"/>
    <mergeCell ref="AB38:AF38"/>
    <mergeCell ref="AL36:AO37"/>
    <mergeCell ref="AP37:AS37"/>
    <mergeCell ref="AX36:BA36"/>
    <mergeCell ref="AB37:AF37"/>
    <mergeCell ref="AX38:BA38"/>
    <mergeCell ref="AT38:AW38"/>
    <mergeCell ref="AP38:AS38"/>
    <mergeCell ref="AL38:AO38"/>
    <mergeCell ref="AB35:AF35"/>
    <mergeCell ref="AB36:AF36"/>
    <mergeCell ref="R39:V39"/>
    <mergeCell ref="R42:V42"/>
    <mergeCell ref="AB40:AF40"/>
    <mergeCell ref="AB41:AF41"/>
    <mergeCell ref="AB39:AF39"/>
    <mergeCell ref="W41:AA41"/>
    <mergeCell ref="R37:V37"/>
    <mergeCell ref="W37:AA37"/>
    <mergeCell ref="R46:V46"/>
    <mergeCell ref="W46:AA46"/>
    <mergeCell ref="AB46:AF46"/>
    <mergeCell ref="R45:V45"/>
    <mergeCell ref="W45:AA45"/>
    <mergeCell ref="A45:C45"/>
    <mergeCell ref="M45:Q45"/>
    <mergeCell ref="H45:L45"/>
    <mergeCell ref="F43:G43"/>
    <mergeCell ref="A43:C43"/>
    <mergeCell ref="A44:C44"/>
    <mergeCell ref="F44:G44"/>
    <mergeCell ref="H44:L44"/>
    <mergeCell ref="F45:G45"/>
    <mergeCell ref="H43:L43"/>
    <mergeCell ref="A42:C42"/>
    <mergeCell ref="F42:G42"/>
    <mergeCell ref="H42:L42"/>
    <mergeCell ref="W35:AA35"/>
    <mergeCell ref="R35:V35"/>
    <mergeCell ref="W36:AA36"/>
    <mergeCell ref="R36:V36"/>
    <mergeCell ref="A41:C41"/>
    <mergeCell ref="F41:G41"/>
    <mergeCell ref="H41:L41"/>
    <mergeCell ref="S27:T27"/>
    <mergeCell ref="F36:G36"/>
    <mergeCell ref="H36:L36"/>
    <mergeCell ref="M35:Q35"/>
    <mergeCell ref="J27:L27"/>
    <mergeCell ref="M27:N27"/>
    <mergeCell ref="O27:P27"/>
    <mergeCell ref="Q27:R27"/>
    <mergeCell ref="H34:L35"/>
    <mergeCell ref="M34:V34"/>
    <mergeCell ref="A34:G35"/>
    <mergeCell ref="H39:L39"/>
    <mergeCell ref="M36:Q36"/>
    <mergeCell ref="A36:C36"/>
    <mergeCell ref="F37:G37"/>
    <mergeCell ref="H38:L38"/>
    <mergeCell ref="F38:G38"/>
    <mergeCell ref="A38:C38"/>
    <mergeCell ref="F39:G39"/>
    <mergeCell ref="A39:C39"/>
    <mergeCell ref="A37:C37"/>
    <mergeCell ref="M41:Q41"/>
    <mergeCell ref="A40:C40"/>
    <mergeCell ref="F40:G40"/>
    <mergeCell ref="H40:L40"/>
    <mergeCell ref="M40:Q40"/>
    <mergeCell ref="H37:L37"/>
    <mergeCell ref="M37:Q37"/>
    <mergeCell ref="M38:Q38"/>
    <mergeCell ref="M39:Q39"/>
    <mergeCell ref="W34:AF34"/>
    <mergeCell ref="AL35:BA35"/>
    <mergeCell ref="B27:D27"/>
    <mergeCell ref="A32:AF32"/>
    <mergeCell ref="A33:E33"/>
    <mergeCell ref="AH32:BM32"/>
    <mergeCell ref="G27:H27"/>
    <mergeCell ref="BF28:BM28"/>
    <mergeCell ref="AH27:AI27"/>
    <mergeCell ref="BD27:BE27"/>
    <mergeCell ref="BB27:BC27"/>
    <mergeCell ref="AH33:BM33"/>
    <mergeCell ref="BD26:BE26"/>
    <mergeCell ref="BG26:BH26"/>
    <mergeCell ref="BK26:BL26"/>
    <mergeCell ref="AZ27:BA27"/>
    <mergeCell ref="BG27:BH27"/>
    <mergeCell ref="BB26:BC26"/>
    <mergeCell ref="AZ26:BA26"/>
    <mergeCell ref="BK27:BL27"/>
    <mergeCell ref="AT26:AU26"/>
    <mergeCell ref="AL26:AM26"/>
    <mergeCell ref="U27:V27"/>
    <mergeCell ref="W27:X27"/>
    <mergeCell ref="Y27:Z27"/>
    <mergeCell ref="AN26:AO26"/>
    <mergeCell ref="W26:X26"/>
    <mergeCell ref="AJ27:AK27"/>
    <mergeCell ref="AA26:AB26"/>
    <mergeCell ref="AC26:AD26"/>
    <mergeCell ref="AJ26:AK26"/>
    <mergeCell ref="AP26:AQ26"/>
    <mergeCell ref="AR26:AS26"/>
    <mergeCell ref="AA27:AB27"/>
    <mergeCell ref="AC27:AD27"/>
    <mergeCell ref="AX27:AY27"/>
    <mergeCell ref="AP27:AQ27"/>
    <mergeCell ref="AR27:AS27"/>
    <mergeCell ref="AT27:AU27"/>
    <mergeCell ref="AV27:AW27"/>
    <mergeCell ref="S26:T26"/>
    <mergeCell ref="U26:V26"/>
    <mergeCell ref="Y26:Z26"/>
    <mergeCell ref="AX26:AY26"/>
    <mergeCell ref="AE27:AF27"/>
    <mergeCell ref="AL27:AM27"/>
    <mergeCell ref="AN27:AO27"/>
    <mergeCell ref="AV26:AW26"/>
    <mergeCell ref="AE26:AF26"/>
    <mergeCell ref="AH26:AI26"/>
    <mergeCell ref="AX25:AY25"/>
    <mergeCell ref="AZ25:BA25"/>
    <mergeCell ref="BB25:BC25"/>
    <mergeCell ref="BG25:BH25"/>
    <mergeCell ref="BK25:BL25"/>
    <mergeCell ref="G26:H26"/>
    <mergeCell ref="J26:L26"/>
    <mergeCell ref="M26:N26"/>
    <mergeCell ref="O26:P26"/>
    <mergeCell ref="Q26:R26"/>
    <mergeCell ref="AN25:AO25"/>
    <mergeCell ref="Y25:Z25"/>
    <mergeCell ref="AA25:AB25"/>
    <mergeCell ref="AC25:AD25"/>
    <mergeCell ref="AE25:AF25"/>
    <mergeCell ref="BD25:BE25"/>
    <mergeCell ref="AP25:AQ25"/>
    <mergeCell ref="AR25:AS25"/>
    <mergeCell ref="AT25:AU25"/>
    <mergeCell ref="AV25:AW25"/>
    <mergeCell ref="AR20:AS24"/>
    <mergeCell ref="Q20:R24"/>
    <mergeCell ref="S20:T24"/>
    <mergeCell ref="U20:V24"/>
    <mergeCell ref="W20:X24"/>
    <mergeCell ref="BD20:BE24"/>
    <mergeCell ref="AE20:AF24"/>
    <mergeCell ref="AL20:AM24"/>
    <mergeCell ref="AN20:AO24"/>
    <mergeCell ref="AP20:AQ24"/>
    <mergeCell ref="O25:P25"/>
    <mergeCell ref="Q25:R25"/>
    <mergeCell ref="S25:T25"/>
    <mergeCell ref="U25:V25"/>
    <mergeCell ref="W25:X25"/>
    <mergeCell ref="AH25:AI25"/>
    <mergeCell ref="BB20:BC24"/>
    <mergeCell ref="AT20:AU24"/>
    <mergeCell ref="AJ25:AK25"/>
    <mergeCell ref="AL25:AM25"/>
    <mergeCell ref="B25:D25"/>
    <mergeCell ref="G25:H25"/>
    <mergeCell ref="J25:L25"/>
    <mergeCell ref="M25:N25"/>
    <mergeCell ref="M20:N24"/>
    <mergeCell ref="O20:P24"/>
    <mergeCell ref="A17:AF17"/>
    <mergeCell ref="AH17:BM17"/>
    <mergeCell ref="AJ19:AW19"/>
    <mergeCell ref="AV20:AW24"/>
    <mergeCell ref="AX20:AY24"/>
    <mergeCell ref="AZ20:BA24"/>
    <mergeCell ref="AX19:BE19"/>
    <mergeCell ref="BF19:BM24"/>
    <mergeCell ref="AH19:AI19"/>
    <mergeCell ref="AJ20:AK24"/>
    <mergeCell ref="U11:V11"/>
    <mergeCell ref="U10:V10"/>
    <mergeCell ref="W10:X10"/>
    <mergeCell ref="Y10:Z10"/>
    <mergeCell ref="AA10:AB10"/>
    <mergeCell ref="AC10:AD10"/>
    <mergeCell ref="W11:X11"/>
    <mergeCell ref="A19:I24"/>
    <mergeCell ref="J19:L24"/>
    <mergeCell ref="M19:AF19"/>
    <mergeCell ref="AA11:AB11"/>
    <mergeCell ref="AC11:AD11"/>
    <mergeCell ref="AE11:AF11"/>
    <mergeCell ref="I11:J11"/>
    <mergeCell ref="Y20:Z24"/>
    <mergeCell ref="AA20:AB24"/>
    <mergeCell ref="AC20:AD24"/>
    <mergeCell ref="AH20:AI24"/>
    <mergeCell ref="I9:J9"/>
    <mergeCell ref="K9:L9"/>
    <mergeCell ref="Q10:R10"/>
    <mergeCell ref="S10:T10"/>
    <mergeCell ref="AC9:AD9"/>
    <mergeCell ref="AE9:AF9"/>
    <mergeCell ref="Y11:Z11"/>
    <mergeCell ref="Y9:Z9"/>
    <mergeCell ref="Q9:R9"/>
    <mergeCell ref="A9:B9"/>
    <mergeCell ref="A10:B10"/>
    <mergeCell ref="A11:B11"/>
    <mergeCell ref="G9:H9"/>
    <mergeCell ref="E10:F10"/>
    <mergeCell ref="E11:F11"/>
    <mergeCell ref="E9:F9"/>
    <mergeCell ref="G11:H11"/>
    <mergeCell ref="G10:H10"/>
    <mergeCell ref="M9:N9"/>
    <mergeCell ref="O9:P9"/>
    <mergeCell ref="I10:J10"/>
    <mergeCell ref="K10:L10"/>
    <mergeCell ref="M10:N10"/>
    <mergeCell ref="O10:P10"/>
    <mergeCell ref="AE3:AF3"/>
    <mergeCell ref="AE4:AF8"/>
    <mergeCell ref="W4:X8"/>
    <mergeCell ref="Y4:Z8"/>
    <mergeCell ref="AA4:AB8"/>
    <mergeCell ref="AC4:AD8"/>
    <mergeCell ref="W3:X3"/>
    <mergeCell ref="AC3:AD3"/>
    <mergeCell ref="K3:L3"/>
    <mergeCell ref="M3:N3"/>
    <mergeCell ref="O3:P3"/>
    <mergeCell ref="Q3:R3"/>
    <mergeCell ref="AA3:AB3"/>
    <mergeCell ref="Y3:Z3"/>
    <mergeCell ref="S3:T3"/>
    <mergeCell ref="U3:V3"/>
    <mergeCell ref="A3:F8"/>
    <mergeCell ref="O4:P8"/>
    <mergeCell ref="Q4:R8"/>
    <mergeCell ref="S4:T8"/>
    <mergeCell ref="K4:L8"/>
    <mergeCell ref="M4:N8"/>
    <mergeCell ref="I4:J8"/>
    <mergeCell ref="G4:H8"/>
    <mergeCell ref="G3:H3"/>
    <mergeCell ref="I3:J3"/>
    <mergeCell ref="AT4:AU8"/>
    <mergeCell ref="AR3:AS3"/>
    <mergeCell ref="AZ3:BA3"/>
    <mergeCell ref="BB3:BC3"/>
    <mergeCell ref="AL4:AL8"/>
    <mergeCell ref="AP3:AQ3"/>
    <mergeCell ref="AP4:AQ8"/>
    <mergeCell ref="AL3:AM3"/>
    <mergeCell ref="AN3:AO3"/>
    <mergeCell ref="AO4:AO8"/>
    <mergeCell ref="AH4:AH8"/>
    <mergeCell ref="AI4:AI8"/>
    <mergeCell ref="AJ4:AK8"/>
    <mergeCell ref="S9:T9"/>
    <mergeCell ref="U9:V9"/>
    <mergeCell ref="W9:X9"/>
    <mergeCell ref="AH9:AI9"/>
    <mergeCell ref="AA9:AB9"/>
    <mergeCell ref="U4:V8"/>
    <mergeCell ref="AJ9:AK9"/>
    <mergeCell ref="BE12:BM12"/>
    <mergeCell ref="AP9:AQ9"/>
    <mergeCell ref="AR9:AS9"/>
    <mergeCell ref="AT9:AU9"/>
    <mergeCell ref="AV9:AW9"/>
    <mergeCell ref="AP11:AQ11"/>
    <mergeCell ref="AR11:AS11"/>
    <mergeCell ref="AV10:AW10"/>
    <mergeCell ref="BH10:BI10"/>
    <mergeCell ref="AX10:AY10"/>
    <mergeCell ref="BD3:BE3"/>
    <mergeCell ref="BF3:BG3"/>
    <mergeCell ref="AN9:AO9"/>
    <mergeCell ref="BD10:BE10"/>
    <mergeCell ref="AL9:AM9"/>
    <mergeCell ref="AJ10:AK10"/>
    <mergeCell ref="AM4:AM8"/>
    <mergeCell ref="AN4:AN8"/>
    <mergeCell ref="AJ3:AK3"/>
    <mergeCell ref="AZ4:BA8"/>
    <mergeCell ref="BJ9:BK9"/>
    <mergeCell ref="AX9:AY9"/>
    <mergeCell ref="AZ9:BA9"/>
    <mergeCell ref="BB9:BC9"/>
    <mergeCell ref="BD9:BE9"/>
    <mergeCell ref="BF9:BG9"/>
    <mergeCell ref="BH9:BI9"/>
    <mergeCell ref="BJ11:BK11"/>
    <mergeCell ref="BJ10:BK10"/>
    <mergeCell ref="AL10:AM10"/>
    <mergeCell ref="AN10:AO10"/>
    <mergeCell ref="AP10:AQ10"/>
    <mergeCell ref="AR10:AS10"/>
    <mergeCell ref="AT10:AU10"/>
    <mergeCell ref="BH11:BI11"/>
    <mergeCell ref="BF10:BG10"/>
    <mergeCell ref="BD11:BE11"/>
    <mergeCell ref="A1:AF1"/>
    <mergeCell ref="AH1:BM1"/>
    <mergeCell ref="BH3:BI3"/>
    <mergeCell ref="BH4:BI8"/>
    <mergeCell ref="BF4:BG8"/>
    <mergeCell ref="AR4:AS8"/>
    <mergeCell ref="BJ3:BM8"/>
    <mergeCell ref="AT3:AU3"/>
    <mergeCell ref="AV3:AW3"/>
    <mergeCell ref="AH3:AI3"/>
    <mergeCell ref="BF11:BG11"/>
    <mergeCell ref="AX11:AY11"/>
    <mergeCell ref="AZ11:BA11"/>
    <mergeCell ref="BB11:BC11"/>
    <mergeCell ref="BB4:BC8"/>
    <mergeCell ref="AZ10:BA10"/>
    <mergeCell ref="BB10:BC10"/>
    <mergeCell ref="S11:T11"/>
    <mergeCell ref="AL11:AM11"/>
    <mergeCell ref="AX3:AY3"/>
    <mergeCell ref="AV11:AW11"/>
    <mergeCell ref="AT11:AU11"/>
    <mergeCell ref="AN11:AO11"/>
    <mergeCell ref="AJ11:AK11"/>
    <mergeCell ref="AH11:AI11"/>
    <mergeCell ref="AH10:AI10"/>
    <mergeCell ref="AE10:AF10"/>
    <mergeCell ref="C15:D15"/>
    <mergeCell ref="C13:D13"/>
    <mergeCell ref="C12:Y12"/>
    <mergeCell ref="BD4:BE8"/>
    <mergeCell ref="AV4:AW8"/>
    <mergeCell ref="AX4:AY8"/>
    <mergeCell ref="K11:L11"/>
    <mergeCell ref="M11:N11"/>
    <mergeCell ref="O11:P11"/>
    <mergeCell ref="Q11:R11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4" r:id="rId1"/>
  <colBreaks count="1" manualBreakCount="1">
    <brk id="3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47"/>
  <sheetViews>
    <sheetView showGridLines="0" zoomScale="80" zoomScaleNormal="80" zoomScaleSheetLayoutView="80" zoomScalePageLayoutView="0" workbookViewId="0" topLeftCell="A1">
      <selection activeCell="A1" sqref="A1:AB1"/>
    </sheetView>
  </sheetViews>
  <sheetFormatPr defaultColWidth="3.625" defaultRowHeight="21" customHeight="1"/>
  <cols>
    <col min="1" max="2" width="5.125" style="2" customWidth="1"/>
    <col min="3" max="4" width="3.625" style="2" customWidth="1"/>
    <col min="5" max="10" width="3.875" style="2" customWidth="1"/>
    <col min="11" max="12" width="3.625" style="2" customWidth="1"/>
    <col min="13" max="13" width="5.00390625" style="2" customWidth="1"/>
    <col min="14" max="28" width="3.625" style="2" customWidth="1"/>
    <col min="29" max="30" width="5.00390625" style="2" customWidth="1"/>
    <col min="31" max="32" width="3.875" style="2" customWidth="1"/>
    <col min="33" max="34" width="4.125" style="2" customWidth="1"/>
    <col min="35" max="38" width="3.25390625" style="2" customWidth="1"/>
    <col min="39" max="42" width="3.125" style="2" customWidth="1"/>
    <col min="43" max="44" width="4.00390625" style="2" customWidth="1"/>
    <col min="45" max="50" width="3.625" style="2" customWidth="1"/>
    <col min="51" max="54" width="3.125" style="2" customWidth="1"/>
    <col min="55" max="56" width="3.25390625" style="2" customWidth="1"/>
    <col min="57" max="57" width="2.625" style="2" customWidth="1"/>
    <col min="58" max="58" width="2.625" style="3" customWidth="1"/>
    <col min="59" max="59" width="3.625" style="3" customWidth="1"/>
    <col min="60" max="60" width="3.625" style="2" customWidth="1"/>
    <col min="61" max="62" width="5.625" style="2" customWidth="1"/>
    <col min="63" max="63" width="9.75390625" style="2" bestFit="1" customWidth="1"/>
    <col min="64" max="64" width="12.50390625" style="2" bestFit="1" customWidth="1"/>
    <col min="65" max="65" width="8.125" style="2" bestFit="1" customWidth="1"/>
    <col min="66" max="16384" width="3.625" style="2" customWidth="1"/>
  </cols>
  <sheetData>
    <row r="1" spans="1:60" s="43" customFormat="1" ht="24.75" customHeight="1">
      <c r="A1" s="177" t="s">
        <v>441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8" t="s">
        <v>195</v>
      </c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</row>
    <row r="2" spans="1:60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43"/>
      <c r="BG2" s="43"/>
      <c r="BH2" s="43"/>
    </row>
    <row r="3" spans="1:61" ht="21" customHeight="1">
      <c r="A3" s="166" t="s">
        <v>196</v>
      </c>
      <c r="B3" s="168"/>
      <c r="C3" s="168"/>
      <c r="D3" s="168"/>
      <c r="E3" s="257" t="s">
        <v>197</v>
      </c>
      <c r="F3" s="257"/>
      <c r="G3" s="257"/>
      <c r="H3" s="388" t="s">
        <v>198</v>
      </c>
      <c r="I3" s="388"/>
      <c r="J3" s="388"/>
      <c r="K3" s="167" t="s">
        <v>199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 t="s">
        <v>200</v>
      </c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278" t="s">
        <v>196</v>
      </c>
      <c r="BE3" s="418"/>
      <c r="BF3" s="418"/>
      <c r="BG3" s="418"/>
      <c r="BH3" s="418"/>
      <c r="BI3" s="3"/>
    </row>
    <row r="4" spans="1:61" ht="21" customHeight="1">
      <c r="A4" s="197"/>
      <c r="B4" s="171"/>
      <c r="C4" s="171"/>
      <c r="D4" s="171"/>
      <c r="E4" s="391" t="s">
        <v>201</v>
      </c>
      <c r="F4" s="391"/>
      <c r="G4" s="391"/>
      <c r="H4" s="391" t="s">
        <v>201</v>
      </c>
      <c r="I4" s="391"/>
      <c r="J4" s="391"/>
      <c r="K4" s="170" t="s">
        <v>47</v>
      </c>
      <c r="L4" s="170"/>
      <c r="M4" s="170"/>
      <c r="N4" s="170" t="s">
        <v>202</v>
      </c>
      <c r="O4" s="170"/>
      <c r="P4" s="170"/>
      <c r="Q4" s="170" t="s">
        <v>203</v>
      </c>
      <c r="R4" s="170"/>
      <c r="S4" s="170"/>
      <c r="T4" s="170" t="s">
        <v>204</v>
      </c>
      <c r="U4" s="170"/>
      <c r="V4" s="170"/>
      <c r="W4" s="170" t="s">
        <v>205</v>
      </c>
      <c r="X4" s="170"/>
      <c r="Y4" s="170"/>
      <c r="Z4" s="170" t="s">
        <v>182</v>
      </c>
      <c r="AA4" s="170"/>
      <c r="AB4" s="170"/>
      <c r="AC4" s="170" t="s">
        <v>54</v>
      </c>
      <c r="AD4" s="170"/>
      <c r="AE4" s="170"/>
      <c r="AF4" s="170" t="s">
        <v>206</v>
      </c>
      <c r="AG4" s="170"/>
      <c r="AH4" s="170"/>
      <c r="AI4" s="170"/>
      <c r="AJ4" s="170" t="s">
        <v>207</v>
      </c>
      <c r="AK4" s="170"/>
      <c r="AL4" s="170"/>
      <c r="AM4" s="170"/>
      <c r="AN4" s="170" t="s">
        <v>208</v>
      </c>
      <c r="AO4" s="170"/>
      <c r="AP4" s="170"/>
      <c r="AQ4" s="170"/>
      <c r="AR4" s="170" t="s">
        <v>209</v>
      </c>
      <c r="AS4" s="170"/>
      <c r="AT4" s="170"/>
      <c r="AU4" s="170"/>
      <c r="AV4" s="170" t="s">
        <v>529</v>
      </c>
      <c r="AW4" s="170"/>
      <c r="AX4" s="170"/>
      <c r="AY4" s="170"/>
      <c r="AZ4" s="170" t="s">
        <v>59</v>
      </c>
      <c r="BA4" s="170"/>
      <c r="BB4" s="170"/>
      <c r="BC4" s="170"/>
      <c r="BD4" s="281"/>
      <c r="BE4" s="384"/>
      <c r="BF4" s="384"/>
      <c r="BG4" s="384"/>
      <c r="BH4" s="384"/>
      <c r="BI4" s="3"/>
    </row>
    <row r="5" spans="1:61" s="43" customFormat="1" ht="21" customHeight="1">
      <c r="A5" s="165" t="s">
        <v>48</v>
      </c>
      <c r="B5" s="165"/>
      <c r="C5" s="19" t="s">
        <v>541</v>
      </c>
      <c r="D5" s="15" t="s">
        <v>293</v>
      </c>
      <c r="E5" s="300">
        <v>30974</v>
      </c>
      <c r="F5" s="287"/>
      <c r="G5" s="287"/>
      <c r="H5" s="287">
        <v>49722</v>
      </c>
      <c r="I5" s="287"/>
      <c r="J5" s="287"/>
      <c r="K5" s="287">
        <v>6595</v>
      </c>
      <c r="L5" s="287"/>
      <c r="M5" s="287"/>
      <c r="N5" s="287">
        <v>1265</v>
      </c>
      <c r="O5" s="287"/>
      <c r="P5" s="287"/>
      <c r="Q5" s="287">
        <v>3420</v>
      </c>
      <c r="R5" s="287"/>
      <c r="S5" s="287"/>
      <c r="T5" s="287">
        <v>105</v>
      </c>
      <c r="U5" s="287"/>
      <c r="V5" s="287"/>
      <c r="W5" s="287">
        <v>170</v>
      </c>
      <c r="X5" s="287"/>
      <c r="Y5" s="287"/>
      <c r="Z5" s="287">
        <v>1635</v>
      </c>
      <c r="AA5" s="287"/>
      <c r="AB5" s="287"/>
      <c r="AC5" s="405">
        <v>6552</v>
      </c>
      <c r="AD5" s="405"/>
      <c r="AE5" s="405"/>
      <c r="AF5" s="405">
        <v>1339</v>
      </c>
      <c r="AG5" s="405"/>
      <c r="AH5" s="405"/>
      <c r="AI5" s="405"/>
      <c r="AJ5" s="405">
        <v>2812</v>
      </c>
      <c r="AK5" s="405"/>
      <c r="AL5" s="405"/>
      <c r="AM5" s="405"/>
      <c r="AN5" s="405">
        <v>288</v>
      </c>
      <c r="AO5" s="405"/>
      <c r="AP5" s="405"/>
      <c r="AQ5" s="405"/>
      <c r="AR5" s="405">
        <v>962</v>
      </c>
      <c r="AS5" s="405"/>
      <c r="AT5" s="405"/>
      <c r="AU5" s="405"/>
      <c r="AV5" s="405" t="s">
        <v>607</v>
      </c>
      <c r="AW5" s="405"/>
      <c r="AX5" s="405"/>
      <c r="AY5" s="405"/>
      <c r="AZ5" s="405">
        <v>1151</v>
      </c>
      <c r="BA5" s="405"/>
      <c r="BB5" s="405"/>
      <c r="BC5" s="405"/>
      <c r="BD5" s="416" t="s">
        <v>610</v>
      </c>
      <c r="BE5" s="417"/>
      <c r="BF5" s="417"/>
      <c r="BG5" s="19" t="s">
        <v>541</v>
      </c>
      <c r="BH5" s="15" t="s">
        <v>293</v>
      </c>
      <c r="BI5" s="15"/>
    </row>
    <row r="6" spans="1:61" s="43" customFormat="1" ht="21" customHeight="1">
      <c r="A6" s="165"/>
      <c r="B6" s="165"/>
      <c r="C6" s="19" t="s">
        <v>542</v>
      </c>
      <c r="D6" s="15"/>
      <c r="E6" s="181">
        <v>31681</v>
      </c>
      <c r="F6" s="163"/>
      <c r="G6" s="163"/>
      <c r="H6" s="163">
        <v>50018</v>
      </c>
      <c r="I6" s="163"/>
      <c r="J6" s="163"/>
      <c r="K6" s="163">
        <v>6794</v>
      </c>
      <c r="L6" s="163"/>
      <c r="M6" s="163"/>
      <c r="N6" s="163">
        <v>1351</v>
      </c>
      <c r="O6" s="163"/>
      <c r="P6" s="163"/>
      <c r="Q6" s="163">
        <v>2988</v>
      </c>
      <c r="R6" s="163"/>
      <c r="S6" s="163"/>
      <c r="T6" s="163">
        <v>163</v>
      </c>
      <c r="U6" s="163"/>
      <c r="V6" s="163"/>
      <c r="W6" s="163">
        <v>158</v>
      </c>
      <c r="X6" s="163"/>
      <c r="Y6" s="163"/>
      <c r="Z6" s="163">
        <v>2134</v>
      </c>
      <c r="AA6" s="163"/>
      <c r="AB6" s="163"/>
      <c r="AC6" s="405">
        <v>6579</v>
      </c>
      <c r="AD6" s="405"/>
      <c r="AE6" s="405"/>
      <c r="AF6" s="405">
        <v>1264</v>
      </c>
      <c r="AG6" s="405"/>
      <c r="AH6" s="405"/>
      <c r="AI6" s="405"/>
      <c r="AJ6" s="405">
        <v>2761</v>
      </c>
      <c r="AK6" s="405"/>
      <c r="AL6" s="405"/>
      <c r="AM6" s="405"/>
      <c r="AN6" s="405">
        <v>254</v>
      </c>
      <c r="AO6" s="405"/>
      <c r="AP6" s="405"/>
      <c r="AQ6" s="405"/>
      <c r="AR6" s="405">
        <v>1047</v>
      </c>
      <c r="AS6" s="405"/>
      <c r="AT6" s="405"/>
      <c r="AU6" s="405"/>
      <c r="AV6" s="405" t="s">
        <v>607</v>
      </c>
      <c r="AW6" s="405"/>
      <c r="AX6" s="405"/>
      <c r="AY6" s="405"/>
      <c r="AZ6" s="405">
        <v>1253</v>
      </c>
      <c r="BA6" s="405"/>
      <c r="BB6" s="405"/>
      <c r="BC6" s="405"/>
      <c r="BD6" s="29"/>
      <c r="BE6" s="406"/>
      <c r="BF6" s="406"/>
      <c r="BG6" s="19" t="s">
        <v>542</v>
      </c>
      <c r="BH6" s="15"/>
      <c r="BI6" s="15"/>
    </row>
    <row r="7" spans="1:61" s="42" customFormat="1" ht="21" customHeight="1">
      <c r="A7" s="172"/>
      <c r="B7" s="172"/>
      <c r="C7" s="101" t="s">
        <v>543</v>
      </c>
      <c r="D7" s="110"/>
      <c r="E7" s="189">
        <f>SUM(E9:G20)/12</f>
        <v>23417.416666666668</v>
      </c>
      <c r="F7" s="162"/>
      <c r="G7" s="162"/>
      <c r="H7" s="162">
        <f>SUM(H9:J20)/12</f>
        <v>35933.5</v>
      </c>
      <c r="I7" s="162"/>
      <c r="J7" s="162"/>
      <c r="K7" s="162">
        <f>SUM(N7:AB7)</f>
        <v>6085</v>
      </c>
      <c r="L7" s="162"/>
      <c r="M7" s="162"/>
      <c r="N7" s="162">
        <f>SUM(N9:P20)</f>
        <v>1171</v>
      </c>
      <c r="O7" s="162"/>
      <c r="P7" s="162"/>
      <c r="Q7" s="162">
        <f>SUM(Q9:S20)</f>
        <v>2820</v>
      </c>
      <c r="R7" s="162"/>
      <c r="S7" s="162"/>
      <c r="T7" s="162">
        <f>SUM(T9:V20)</f>
        <v>62</v>
      </c>
      <c r="U7" s="162"/>
      <c r="V7" s="162"/>
      <c r="W7" s="162">
        <f>SUM(W9:Y20)</f>
        <v>148</v>
      </c>
      <c r="X7" s="162"/>
      <c r="Y7" s="162"/>
      <c r="Z7" s="162">
        <f>SUM(Z9:AB20)</f>
        <v>1884</v>
      </c>
      <c r="AA7" s="162"/>
      <c r="AB7" s="162"/>
      <c r="AC7" s="413">
        <f>SUM(AF7:BC7)</f>
        <v>20581</v>
      </c>
      <c r="AD7" s="413"/>
      <c r="AE7" s="413"/>
      <c r="AF7" s="413">
        <f>SUM(AF9:AI20)</f>
        <v>1317</v>
      </c>
      <c r="AG7" s="413"/>
      <c r="AH7" s="413"/>
      <c r="AI7" s="413"/>
      <c r="AJ7" s="413">
        <f>SUM(AJ9:AM20)</f>
        <v>2466</v>
      </c>
      <c r="AK7" s="413"/>
      <c r="AL7" s="413"/>
      <c r="AM7" s="413"/>
      <c r="AN7" s="413">
        <f>SUM(AN9:AQ20)</f>
        <v>311</v>
      </c>
      <c r="AO7" s="413"/>
      <c r="AP7" s="413"/>
      <c r="AQ7" s="413"/>
      <c r="AR7" s="413">
        <f>SUM(AR9:AU20)</f>
        <v>249</v>
      </c>
      <c r="AS7" s="413"/>
      <c r="AT7" s="413"/>
      <c r="AU7" s="413"/>
      <c r="AV7" s="413">
        <f>SUM(AV9:AY20)</f>
        <v>14778</v>
      </c>
      <c r="AW7" s="413"/>
      <c r="AX7" s="413"/>
      <c r="AY7" s="413"/>
      <c r="AZ7" s="413">
        <f>SUM(AZ9:BC20)</f>
        <v>1460</v>
      </c>
      <c r="BA7" s="413"/>
      <c r="BB7" s="413"/>
      <c r="BC7" s="413"/>
      <c r="BD7" s="135"/>
      <c r="BE7" s="407"/>
      <c r="BF7" s="407"/>
      <c r="BG7" s="101" t="s">
        <v>543</v>
      </c>
      <c r="BH7" s="132"/>
      <c r="BI7" s="37"/>
    </row>
    <row r="8" spans="1:61" ht="21" customHeight="1">
      <c r="A8" s="15"/>
      <c r="B8" s="15"/>
      <c r="C8" s="15"/>
      <c r="D8" s="27"/>
      <c r="E8" s="181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136"/>
      <c r="BE8" s="108"/>
      <c r="BF8" s="108"/>
      <c r="BG8" s="15"/>
      <c r="BH8" s="15"/>
      <c r="BI8" s="3"/>
    </row>
    <row r="9" spans="1:61" ht="21" customHeight="1">
      <c r="A9" s="323" t="s">
        <v>481</v>
      </c>
      <c r="B9" s="323"/>
      <c r="C9" s="19" t="s">
        <v>63</v>
      </c>
      <c r="D9" s="27" t="s">
        <v>61</v>
      </c>
      <c r="E9" s="181">
        <v>23881</v>
      </c>
      <c r="F9" s="163"/>
      <c r="G9" s="163"/>
      <c r="H9" s="163">
        <v>36638</v>
      </c>
      <c r="I9" s="163"/>
      <c r="J9" s="163"/>
      <c r="K9" s="163">
        <f>SUM(N9:AB9)</f>
        <v>1368</v>
      </c>
      <c r="L9" s="163"/>
      <c r="M9" s="163"/>
      <c r="N9" s="163">
        <v>138</v>
      </c>
      <c r="O9" s="163"/>
      <c r="P9" s="163"/>
      <c r="Q9" s="163">
        <v>599</v>
      </c>
      <c r="R9" s="163"/>
      <c r="S9" s="163"/>
      <c r="T9" s="163">
        <v>5</v>
      </c>
      <c r="U9" s="163"/>
      <c r="V9" s="163"/>
      <c r="W9" s="163">
        <v>9</v>
      </c>
      <c r="X9" s="163"/>
      <c r="Y9" s="163"/>
      <c r="Z9" s="163">
        <v>617</v>
      </c>
      <c r="AA9" s="163"/>
      <c r="AB9" s="163"/>
      <c r="AC9" s="405">
        <f aca="true" t="shared" si="0" ref="AC9:AC20">SUM(AF9:BC9)</f>
        <v>14319</v>
      </c>
      <c r="AD9" s="405"/>
      <c r="AE9" s="405"/>
      <c r="AF9" s="405">
        <v>176</v>
      </c>
      <c r="AG9" s="405"/>
      <c r="AH9" s="405"/>
      <c r="AI9" s="405"/>
      <c r="AJ9" s="405">
        <v>273</v>
      </c>
      <c r="AK9" s="405"/>
      <c r="AL9" s="405"/>
      <c r="AM9" s="405"/>
      <c r="AN9" s="405">
        <v>21</v>
      </c>
      <c r="AO9" s="405"/>
      <c r="AP9" s="405"/>
      <c r="AQ9" s="405"/>
      <c r="AR9" s="405">
        <v>41</v>
      </c>
      <c r="AS9" s="405"/>
      <c r="AT9" s="405"/>
      <c r="AU9" s="405"/>
      <c r="AV9" s="405">
        <v>13632</v>
      </c>
      <c r="AW9" s="405"/>
      <c r="AX9" s="405"/>
      <c r="AY9" s="405"/>
      <c r="AZ9" s="405">
        <v>176</v>
      </c>
      <c r="BA9" s="405"/>
      <c r="BB9" s="405"/>
      <c r="BC9" s="405"/>
      <c r="BD9" s="414" t="s">
        <v>608</v>
      </c>
      <c r="BE9" s="415"/>
      <c r="BF9" s="415"/>
      <c r="BG9" s="134" t="s">
        <v>63</v>
      </c>
      <c r="BH9" s="133" t="s">
        <v>61</v>
      </c>
      <c r="BI9" s="3"/>
    </row>
    <row r="10" spans="1:61" ht="21" customHeight="1">
      <c r="A10" s="323"/>
      <c r="B10" s="323"/>
      <c r="C10" s="19" t="s">
        <v>64</v>
      </c>
      <c r="D10" s="27"/>
      <c r="E10" s="181">
        <v>23707</v>
      </c>
      <c r="F10" s="163"/>
      <c r="G10" s="163"/>
      <c r="H10" s="163">
        <v>36422</v>
      </c>
      <c r="I10" s="163"/>
      <c r="J10" s="163"/>
      <c r="K10" s="163">
        <f aca="true" t="shared" si="1" ref="K10:K20">SUM(N10:AB10)</f>
        <v>429</v>
      </c>
      <c r="L10" s="163"/>
      <c r="M10" s="163"/>
      <c r="N10" s="163">
        <v>100</v>
      </c>
      <c r="O10" s="163"/>
      <c r="P10" s="163"/>
      <c r="Q10" s="163">
        <v>209</v>
      </c>
      <c r="R10" s="163"/>
      <c r="S10" s="163"/>
      <c r="T10" s="163">
        <v>4</v>
      </c>
      <c r="U10" s="163"/>
      <c r="V10" s="163"/>
      <c r="W10" s="163">
        <v>9</v>
      </c>
      <c r="X10" s="163"/>
      <c r="Y10" s="163"/>
      <c r="Z10" s="163">
        <v>107</v>
      </c>
      <c r="AA10" s="163"/>
      <c r="AB10" s="163"/>
      <c r="AC10" s="405">
        <f t="shared" si="0"/>
        <v>645</v>
      </c>
      <c r="AD10" s="405"/>
      <c r="AE10" s="405"/>
      <c r="AF10" s="405">
        <v>164</v>
      </c>
      <c r="AG10" s="405"/>
      <c r="AH10" s="405"/>
      <c r="AI10" s="405"/>
      <c r="AJ10" s="405">
        <v>220</v>
      </c>
      <c r="AK10" s="405"/>
      <c r="AL10" s="405"/>
      <c r="AM10" s="405"/>
      <c r="AN10" s="405">
        <v>21</v>
      </c>
      <c r="AO10" s="405"/>
      <c r="AP10" s="405"/>
      <c r="AQ10" s="405"/>
      <c r="AR10" s="405">
        <v>30</v>
      </c>
      <c r="AS10" s="405"/>
      <c r="AT10" s="405"/>
      <c r="AU10" s="405"/>
      <c r="AV10" s="405">
        <v>74</v>
      </c>
      <c r="AW10" s="405"/>
      <c r="AX10" s="405"/>
      <c r="AY10" s="405"/>
      <c r="AZ10" s="405">
        <v>136</v>
      </c>
      <c r="BA10" s="405"/>
      <c r="BB10" s="405"/>
      <c r="BC10" s="405"/>
      <c r="BD10" s="136"/>
      <c r="BE10" s="408"/>
      <c r="BF10" s="408"/>
      <c r="BG10" s="134" t="s">
        <v>64</v>
      </c>
      <c r="BH10" s="133"/>
      <c r="BI10" s="3"/>
    </row>
    <row r="11" spans="1:61" ht="21" customHeight="1">
      <c r="A11" s="323"/>
      <c r="B11" s="323"/>
      <c r="C11" s="19" t="s">
        <v>65</v>
      </c>
      <c r="D11" s="27"/>
      <c r="E11" s="181">
        <v>23621</v>
      </c>
      <c r="F11" s="163"/>
      <c r="G11" s="163"/>
      <c r="H11" s="163">
        <v>36288</v>
      </c>
      <c r="I11" s="163"/>
      <c r="J11" s="163"/>
      <c r="K11" s="163">
        <f t="shared" si="1"/>
        <v>455</v>
      </c>
      <c r="L11" s="163"/>
      <c r="M11" s="163"/>
      <c r="N11" s="163">
        <v>93</v>
      </c>
      <c r="O11" s="163"/>
      <c r="P11" s="163"/>
      <c r="Q11" s="163">
        <v>240</v>
      </c>
      <c r="R11" s="163"/>
      <c r="S11" s="163"/>
      <c r="T11" s="163">
        <v>7</v>
      </c>
      <c r="U11" s="163"/>
      <c r="V11" s="163"/>
      <c r="W11" s="163">
        <v>12</v>
      </c>
      <c r="X11" s="163"/>
      <c r="Y11" s="163"/>
      <c r="Z11" s="163">
        <v>103</v>
      </c>
      <c r="AA11" s="163"/>
      <c r="AB11" s="163"/>
      <c r="AC11" s="405">
        <f t="shared" si="0"/>
        <v>589</v>
      </c>
      <c r="AD11" s="405"/>
      <c r="AE11" s="405"/>
      <c r="AF11" s="405">
        <v>81</v>
      </c>
      <c r="AG11" s="405"/>
      <c r="AH11" s="405"/>
      <c r="AI11" s="405"/>
      <c r="AJ11" s="405">
        <v>257</v>
      </c>
      <c r="AK11" s="405"/>
      <c r="AL11" s="405"/>
      <c r="AM11" s="405"/>
      <c r="AN11" s="405">
        <v>28</v>
      </c>
      <c r="AO11" s="405"/>
      <c r="AP11" s="405"/>
      <c r="AQ11" s="405"/>
      <c r="AR11" s="405">
        <v>20</v>
      </c>
      <c r="AS11" s="405"/>
      <c r="AT11" s="405"/>
      <c r="AU11" s="405"/>
      <c r="AV11" s="405">
        <v>72</v>
      </c>
      <c r="AW11" s="405"/>
      <c r="AX11" s="405"/>
      <c r="AY11" s="405"/>
      <c r="AZ11" s="405">
        <v>131</v>
      </c>
      <c r="BA11" s="405"/>
      <c r="BB11" s="405"/>
      <c r="BC11" s="405"/>
      <c r="BD11" s="136"/>
      <c r="BE11" s="408"/>
      <c r="BF11" s="408"/>
      <c r="BG11" s="134" t="s">
        <v>65</v>
      </c>
      <c r="BH11" s="133"/>
      <c r="BI11" s="3"/>
    </row>
    <row r="12" spans="1:61" ht="21" customHeight="1">
      <c r="A12" s="323"/>
      <c r="B12" s="323"/>
      <c r="C12" s="19" t="s">
        <v>66</v>
      </c>
      <c r="D12" s="27"/>
      <c r="E12" s="181">
        <v>23473</v>
      </c>
      <c r="F12" s="163"/>
      <c r="G12" s="163"/>
      <c r="H12" s="163">
        <v>36106</v>
      </c>
      <c r="I12" s="163"/>
      <c r="J12" s="163"/>
      <c r="K12" s="163">
        <f t="shared" si="1"/>
        <v>364</v>
      </c>
      <c r="L12" s="163"/>
      <c r="M12" s="163"/>
      <c r="N12" s="163">
        <v>92</v>
      </c>
      <c r="O12" s="163"/>
      <c r="P12" s="163"/>
      <c r="Q12" s="163">
        <v>203</v>
      </c>
      <c r="R12" s="163"/>
      <c r="S12" s="163"/>
      <c r="T12" s="163">
        <v>2</v>
      </c>
      <c r="U12" s="163"/>
      <c r="V12" s="163"/>
      <c r="W12" s="163">
        <v>10</v>
      </c>
      <c r="X12" s="163"/>
      <c r="Y12" s="163"/>
      <c r="Z12" s="163">
        <v>57</v>
      </c>
      <c r="AA12" s="163"/>
      <c r="AB12" s="163"/>
      <c r="AC12" s="405">
        <f t="shared" si="0"/>
        <v>546</v>
      </c>
      <c r="AD12" s="405"/>
      <c r="AE12" s="405"/>
      <c r="AF12" s="405">
        <v>102</v>
      </c>
      <c r="AG12" s="405"/>
      <c r="AH12" s="405"/>
      <c r="AI12" s="405"/>
      <c r="AJ12" s="405">
        <v>224</v>
      </c>
      <c r="AK12" s="405"/>
      <c r="AL12" s="405"/>
      <c r="AM12" s="405"/>
      <c r="AN12" s="405">
        <v>21</v>
      </c>
      <c r="AO12" s="405"/>
      <c r="AP12" s="405"/>
      <c r="AQ12" s="405"/>
      <c r="AR12" s="405">
        <v>17</v>
      </c>
      <c r="AS12" s="405"/>
      <c r="AT12" s="405"/>
      <c r="AU12" s="405"/>
      <c r="AV12" s="405">
        <v>99</v>
      </c>
      <c r="AW12" s="405"/>
      <c r="AX12" s="405"/>
      <c r="AY12" s="405"/>
      <c r="AZ12" s="405">
        <v>83</v>
      </c>
      <c r="BA12" s="405"/>
      <c r="BB12" s="405"/>
      <c r="BC12" s="405"/>
      <c r="BD12" s="136"/>
      <c r="BE12" s="408"/>
      <c r="BF12" s="408"/>
      <c r="BG12" s="134" t="s">
        <v>66</v>
      </c>
      <c r="BH12" s="133"/>
      <c r="BI12" s="3"/>
    </row>
    <row r="13" spans="1:61" ht="21" customHeight="1">
      <c r="A13" s="323"/>
      <c r="B13" s="323"/>
      <c r="C13" s="19" t="s">
        <v>49</v>
      </c>
      <c r="D13" s="27"/>
      <c r="E13" s="181">
        <v>23287</v>
      </c>
      <c r="F13" s="163"/>
      <c r="G13" s="163"/>
      <c r="H13" s="163">
        <v>35850</v>
      </c>
      <c r="I13" s="163"/>
      <c r="J13" s="163"/>
      <c r="K13" s="163">
        <f t="shared" si="1"/>
        <v>315</v>
      </c>
      <c r="L13" s="163"/>
      <c r="M13" s="163"/>
      <c r="N13" s="163">
        <v>67</v>
      </c>
      <c r="O13" s="163"/>
      <c r="P13" s="163"/>
      <c r="Q13" s="163">
        <v>187</v>
      </c>
      <c r="R13" s="163"/>
      <c r="S13" s="163"/>
      <c r="T13" s="163">
        <v>8</v>
      </c>
      <c r="U13" s="163"/>
      <c r="V13" s="163"/>
      <c r="W13" s="163">
        <v>11</v>
      </c>
      <c r="X13" s="163"/>
      <c r="Y13" s="163"/>
      <c r="Z13" s="163">
        <v>42</v>
      </c>
      <c r="AA13" s="163"/>
      <c r="AB13" s="163"/>
      <c r="AC13" s="405">
        <f t="shared" si="0"/>
        <v>571</v>
      </c>
      <c r="AD13" s="405"/>
      <c r="AE13" s="405"/>
      <c r="AF13" s="405">
        <v>83</v>
      </c>
      <c r="AG13" s="405"/>
      <c r="AH13" s="405"/>
      <c r="AI13" s="405"/>
      <c r="AJ13" s="405">
        <v>198</v>
      </c>
      <c r="AK13" s="405"/>
      <c r="AL13" s="405"/>
      <c r="AM13" s="405"/>
      <c r="AN13" s="405">
        <v>13</v>
      </c>
      <c r="AO13" s="405"/>
      <c r="AP13" s="405"/>
      <c r="AQ13" s="405"/>
      <c r="AR13" s="405">
        <v>15</v>
      </c>
      <c r="AS13" s="405"/>
      <c r="AT13" s="405"/>
      <c r="AU13" s="405"/>
      <c r="AV13" s="405">
        <v>96</v>
      </c>
      <c r="AW13" s="405"/>
      <c r="AX13" s="405"/>
      <c r="AY13" s="405"/>
      <c r="AZ13" s="405">
        <v>166</v>
      </c>
      <c r="BA13" s="405"/>
      <c r="BB13" s="405"/>
      <c r="BC13" s="405"/>
      <c r="BD13" s="136"/>
      <c r="BE13" s="408"/>
      <c r="BF13" s="408"/>
      <c r="BG13" s="134" t="s">
        <v>49</v>
      </c>
      <c r="BH13" s="133"/>
      <c r="BI13" s="3"/>
    </row>
    <row r="14" spans="1:61" ht="21" customHeight="1">
      <c r="A14" s="323"/>
      <c r="B14" s="323"/>
      <c r="C14" s="19" t="s">
        <v>50</v>
      </c>
      <c r="D14" s="27"/>
      <c r="E14" s="181">
        <v>23262</v>
      </c>
      <c r="F14" s="163"/>
      <c r="G14" s="163"/>
      <c r="H14" s="163">
        <v>35777</v>
      </c>
      <c r="I14" s="163"/>
      <c r="J14" s="163"/>
      <c r="K14" s="163">
        <f t="shared" si="1"/>
        <v>443</v>
      </c>
      <c r="L14" s="163"/>
      <c r="M14" s="163"/>
      <c r="N14" s="163">
        <v>134</v>
      </c>
      <c r="O14" s="163"/>
      <c r="P14" s="163"/>
      <c r="Q14" s="163">
        <v>214</v>
      </c>
      <c r="R14" s="163"/>
      <c r="S14" s="163"/>
      <c r="T14" s="163">
        <v>4</v>
      </c>
      <c r="U14" s="163"/>
      <c r="V14" s="163"/>
      <c r="W14" s="163">
        <v>14</v>
      </c>
      <c r="X14" s="163"/>
      <c r="Y14" s="163"/>
      <c r="Z14" s="163">
        <v>77</v>
      </c>
      <c r="AA14" s="163"/>
      <c r="AB14" s="163"/>
      <c r="AC14" s="405">
        <f t="shared" si="0"/>
        <v>516</v>
      </c>
      <c r="AD14" s="405"/>
      <c r="AE14" s="405"/>
      <c r="AF14" s="405">
        <v>78</v>
      </c>
      <c r="AG14" s="405"/>
      <c r="AH14" s="405"/>
      <c r="AI14" s="405"/>
      <c r="AJ14" s="405">
        <v>183</v>
      </c>
      <c r="AK14" s="405"/>
      <c r="AL14" s="405"/>
      <c r="AM14" s="405"/>
      <c r="AN14" s="405">
        <v>27</v>
      </c>
      <c r="AO14" s="405"/>
      <c r="AP14" s="405"/>
      <c r="AQ14" s="405"/>
      <c r="AR14" s="405">
        <v>24</v>
      </c>
      <c r="AS14" s="405"/>
      <c r="AT14" s="405"/>
      <c r="AU14" s="405"/>
      <c r="AV14" s="405">
        <v>99</v>
      </c>
      <c r="AW14" s="405"/>
      <c r="AX14" s="405"/>
      <c r="AY14" s="405"/>
      <c r="AZ14" s="405">
        <v>105</v>
      </c>
      <c r="BA14" s="405"/>
      <c r="BB14" s="405"/>
      <c r="BC14" s="405"/>
      <c r="BD14" s="136"/>
      <c r="BE14" s="408"/>
      <c r="BF14" s="408"/>
      <c r="BG14" s="134" t="s">
        <v>50</v>
      </c>
      <c r="BH14" s="133"/>
      <c r="BI14" s="3"/>
    </row>
    <row r="15" spans="1:61" ht="21" customHeight="1">
      <c r="A15" s="323"/>
      <c r="B15" s="323"/>
      <c r="C15" s="19" t="s">
        <v>67</v>
      </c>
      <c r="D15" s="27"/>
      <c r="E15" s="181">
        <v>23692</v>
      </c>
      <c r="F15" s="163"/>
      <c r="G15" s="163"/>
      <c r="H15" s="163">
        <v>36189</v>
      </c>
      <c r="I15" s="163"/>
      <c r="J15" s="163"/>
      <c r="K15" s="163">
        <f t="shared" si="1"/>
        <v>964</v>
      </c>
      <c r="L15" s="163"/>
      <c r="M15" s="163"/>
      <c r="N15" s="163">
        <v>110</v>
      </c>
      <c r="O15" s="163"/>
      <c r="P15" s="163"/>
      <c r="Q15" s="163">
        <v>210</v>
      </c>
      <c r="R15" s="163"/>
      <c r="S15" s="163"/>
      <c r="T15" s="163">
        <v>6</v>
      </c>
      <c r="U15" s="163"/>
      <c r="V15" s="163"/>
      <c r="W15" s="163">
        <v>16</v>
      </c>
      <c r="X15" s="163"/>
      <c r="Y15" s="163"/>
      <c r="Z15" s="163">
        <v>622</v>
      </c>
      <c r="AA15" s="163"/>
      <c r="AB15" s="163"/>
      <c r="AC15" s="405">
        <f t="shared" si="0"/>
        <v>552</v>
      </c>
      <c r="AD15" s="405"/>
      <c r="AE15" s="405"/>
      <c r="AF15" s="405">
        <v>112</v>
      </c>
      <c r="AG15" s="405"/>
      <c r="AH15" s="405"/>
      <c r="AI15" s="405"/>
      <c r="AJ15" s="405">
        <v>188</v>
      </c>
      <c r="AK15" s="405"/>
      <c r="AL15" s="405"/>
      <c r="AM15" s="405"/>
      <c r="AN15" s="405">
        <v>29</v>
      </c>
      <c r="AO15" s="405"/>
      <c r="AP15" s="405"/>
      <c r="AQ15" s="405"/>
      <c r="AR15" s="405">
        <v>23</v>
      </c>
      <c r="AS15" s="405"/>
      <c r="AT15" s="405"/>
      <c r="AU15" s="405"/>
      <c r="AV15" s="405">
        <v>91</v>
      </c>
      <c r="AW15" s="405"/>
      <c r="AX15" s="405"/>
      <c r="AY15" s="405"/>
      <c r="AZ15" s="405">
        <v>109</v>
      </c>
      <c r="BA15" s="405"/>
      <c r="BB15" s="405"/>
      <c r="BC15" s="405"/>
      <c r="BD15" s="136"/>
      <c r="BE15" s="408"/>
      <c r="BF15" s="408"/>
      <c r="BG15" s="134" t="s">
        <v>67</v>
      </c>
      <c r="BH15" s="133"/>
      <c r="BI15" s="3"/>
    </row>
    <row r="16" spans="1:61" ht="21" customHeight="1">
      <c r="A16" s="323"/>
      <c r="B16" s="323"/>
      <c r="C16" s="19" t="s">
        <v>68</v>
      </c>
      <c r="D16" s="27"/>
      <c r="E16" s="181">
        <v>23515</v>
      </c>
      <c r="F16" s="163"/>
      <c r="G16" s="163"/>
      <c r="H16" s="163">
        <v>35965</v>
      </c>
      <c r="I16" s="163"/>
      <c r="J16" s="163"/>
      <c r="K16" s="163">
        <f t="shared" si="1"/>
        <v>300</v>
      </c>
      <c r="L16" s="163"/>
      <c r="M16" s="163"/>
      <c r="N16" s="163">
        <v>74</v>
      </c>
      <c r="O16" s="163"/>
      <c r="P16" s="163"/>
      <c r="Q16" s="163">
        <v>172</v>
      </c>
      <c r="R16" s="163"/>
      <c r="S16" s="163"/>
      <c r="T16" s="163">
        <v>12</v>
      </c>
      <c r="U16" s="163"/>
      <c r="V16" s="163"/>
      <c r="W16" s="163">
        <v>12</v>
      </c>
      <c r="X16" s="163"/>
      <c r="Y16" s="163"/>
      <c r="Z16" s="163">
        <v>30</v>
      </c>
      <c r="AA16" s="163"/>
      <c r="AB16" s="163"/>
      <c r="AC16" s="405">
        <f t="shared" si="0"/>
        <v>524</v>
      </c>
      <c r="AD16" s="405"/>
      <c r="AE16" s="405"/>
      <c r="AF16" s="405">
        <v>84</v>
      </c>
      <c r="AG16" s="405"/>
      <c r="AH16" s="405"/>
      <c r="AI16" s="405"/>
      <c r="AJ16" s="405">
        <v>182</v>
      </c>
      <c r="AK16" s="405"/>
      <c r="AL16" s="405"/>
      <c r="AM16" s="405"/>
      <c r="AN16" s="405">
        <v>21</v>
      </c>
      <c r="AO16" s="405"/>
      <c r="AP16" s="405"/>
      <c r="AQ16" s="405"/>
      <c r="AR16" s="405">
        <v>11</v>
      </c>
      <c r="AS16" s="405"/>
      <c r="AT16" s="405"/>
      <c r="AU16" s="405"/>
      <c r="AV16" s="405">
        <v>86</v>
      </c>
      <c r="AW16" s="405"/>
      <c r="AX16" s="405"/>
      <c r="AY16" s="405"/>
      <c r="AZ16" s="405">
        <v>140</v>
      </c>
      <c r="BA16" s="405"/>
      <c r="BB16" s="405"/>
      <c r="BC16" s="405"/>
      <c r="BD16" s="136"/>
      <c r="BE16" s="408"/>
      <c r="BF16" s="408"/>
      <c r="BG16" s="134" t="s">
        <v>68</v>
      </c>
      <c r="BH16" s="133"/>
      <c r="BI16" s="3"/>
    </row>
    <row r="17" spans="1:61" ht="21" customHeight="1">
      <c r="A17" s="323"/>
      <c r="B17" s="323"/>
      <c r="C17" s="19" t="s">
        <v>60</v>
      </c>
      <c r="D17" s="27"/>
      <c r="E17" s="181">
        <v>23358</v>
      </c>
      <c r="F17" s="163"/>
      <c r="G17" s="163"/>
      <c r="H17" s="163">
        <v>35772</v>
      </c>
      <c r="I17" s="163"/>
      <c r="J17" s="163"/>
      <c r="K17" s="163">
        <f t="shared" si="1"/>
        <v>357</v>
      </c>
      <c r="L17" s="163"/>
      <c r="M17" s="163"/>
      <c r="N17" s="163">
        <v>83</v>
      </c>
      <c r="O17" s="163"/>
      <c r="P17" s="163"/>
      <c r="Q17" s="163">
        <v>204</v>
      </c>
      <c r="R17" s="163"/>
      <c r="S17" s="163"/>
      <c r="T17" s="163">
        <v>4</v>
      </c>
      <c r="U17" s="163"/>
      <c r="V17" s="163"/>
      <c r="W17" s="163">
        <v>11</v>
      </c>
      <c r="X17" s="163"/>
      <c r="Y17" s="163"/>
      <c r="Z17" s="163">
        <v>55</v>
      </c>
      <c r="AA17" s="163"/>
      <c r="AB17" s="163"/>
      <c r="AC17" s="405">
        <f t="shared" si="0"/>
        <v>550</v>
      </c>
      <c r="AD17" s="405"/>
      <c r="AE17" s="405"/>
      <c r="AF17" s="405">
        <v>69</v>
      </c>
      <c r="AG17" s="405"/>
      <c r="AH17" s="405"/>
      <c r="AI17" s="405"/>
      <c r="AJ17" s="405">
        <v>200</v>
      </c>
      <c r="AK17" s="405"/>
      <c r="AL17" s="405"/>
      <c r="AM17" s="405"/>
      <c r="AN17" s="405">
        <v>46</v>
      </c>
      <c r="AO17" s="405"/>
      <c r="AP17" s="405"/>
      <c r="AQ17" s="405"/>
      <c r="AR17" s="405">
        <v>15</v>
      </c>
      <c r="AS17" s="405"/>
      <c r="AT17" s="405"/>
      <c r="AU17" s="405"/>
      <c r="AV17" s="405">
        <v>97</v>
      </c>
      <c r="AW17" s="405"/>
      <c r="AX17" s="405"/>
      <c r="AY17" s="405"/>
      <c r="AZ17" s="405">
        <v>123</v>
      </c>
      <c r="BA17" s="405"/>
      <c r="BB17" s="405"/>
      <c r="BC17" s="405"/>
      <c r="BD17" s="136"/>
      <c r="BE17" s="408"/>
      <c r="BF17" s="408"/>
      <c r="BG17" s="134" t="s">
        <v>60</v>
      </c>
      <c r="BH17" s="133"/>
      <c r="BI17" s="3"/>
    </row>
    <row r="18" spans="1:61" ht="21" customHeight="1">
      <c r="A18" s="323" t="s">
        <v>530</v>
      </c>
      <c r="B18" s="323"/>
      <c r="C18" s="19" t="s">
        <v>51</v>
      </c>
      <c r="D18" s="27" t="s">
        <v>61</v>
      </c>
      <c r="E18" s="181">
        <v>23261</v>
      </c>
      <c r="F18" s="163"/>
      <c r="G18" s="163"/>
      <c r="H18" s="163">
        <v>35662</v>
      </c>
      <c r="I18" s="163"/>
      <c r="J18" s="163"/>
      <c r="K18" s="163">
        <f t="shared" si="1"/>
        <v>377</v>
      </c>
      <c r="L18" s="163"/>
      <c r="M18" s="163"/>
      <c r="N18" s="163">
        <v>91</v>
      </c>
      <c r="O18" s="163"/>
      <c r="P18" s="163"/>
      <c r="Q18" s="163">
        <v>228</v>
      </c>
      <c r="R18" s="163"/>
      <c r="S18" s="163"/>
      <c r="T18" s="163">
        <v>2</v>
      </c>
      <c r="U18" s="163"/>
      <c r="V18" s="163"/>
      <c r="W18" s="163">
        <v>13</v>
      </c>
      <c r="X18" s="163"/>
      <c r="Y18" s="163"/>
      <c r="Z18" s="163">
        <v>43</v>
      </c>
      <c r="AA18" s="163"/>
      <c r="AB18" s="163"/>
      <c r="AC18" s="405">
        <f t="shared" si="0"/>
        <v>487</v>
      </c>
      <c r="AD18" s="405"/>
      <c r="AE18" s="405"/>
      <c r="AF18" s="405">
        <v>60</v>
      </c>
      <c r="AG18" s="405"/>
      <c r="AH18" s="405"/>
      <c r="AI18" s="405"/>
      <c r="AJ18" s="405">
        <v>157</v>
      </c>
      <c r="AK18" s="405"/>
      <c r="AL18" s="405"/>
      <c r="AM18" s="405"/>
      <c r="AN18" s="405">
        <v>23</v>
      </c>
      <c r="AO18" s="405"/>
      <c r="AP18" s="405"/>
      <c r="AQ18" s="405"/>
      <c r="AR18" s="405">
        <v>28</v>
      </c>
      <c r="AS18" s="405"/>
      <c r="AT18" s="405"/>
      <c r="AU18" s="405"/>
      <c r="AV18" s="405">
        <v>171</v>
      </c>
      <c r="AW18" s="405"/>
      <c r="AX18" s="405"/>
      <c r="AY18" s="405"/>
      <c r="AZ18" s="405">
        <v>48</v>
      </c>
      <c r="BA18" s="405"/>
      <c r="BB18" s="405"/>
      <c r="BC18" s="405"/>
      <c r="BD18" s="414" t="s">
        <v>609</v>
      </c>
      <c r="BE18" s="415"/>
      <c r="BF18" s="415"/>
      <c r="BG18" s="134" t="s">
        <v>51</v>
      </c>
      <c r="BH18" s="133" t="s">
        <v>61</v>
      </c>
      <c r="BI18" s="3"/>
    </row>
    <row r="19" spans="1:61" ht="21" customHeight="1">
      <c r="A19" s="323"/>
      <c r="B19" s="323"/>
      <c r="C19" s="19" t="s">
        <v>53</v>
      </c>
      <c r="D19" s="27"/>
      <c r="E19" s="181">
        <v>23107</v>
      </c>
      <c r="F19" s="163"/>
      <c r="G19" s="163"/>
      <c r="H19" s="163">
        <v>35440</v>
      </c>
      <c r="I19" s="163"/>
      <c r="J19" s="163"/>
      <c r="K19" s="163">
        <f t="shared" si="1"/>
        <v>319</v>
      </c>
      <c r="L19" s="163"/>
      <c r="M19" s="163"/>
      <c r="N19" s="163">
        <v>75</v>
      </c>
      <c r="O19" s="163"/>
      <c r="P19" s="163"/>
      <c r="Q19" s="163">
        <v>180</v>
      </c>
      <c r="R19" s="163"/>
      <c r="S19" s="163"/>
      <c r="T19" s="163">
        <v>3</v>
      </c>
      <c r="U19" s="163"/>
      <c r="V19" s="163"/>
      <c r="W19" s="163">
        <v>18</v>
      </c>
      <c r="X19" s="163"/>
      <c r="Y19" s="163"/>
      <c r="Z19" s="163">
        <v>43</v>
      </c>
      <c r="AA19" s="163"/>
      <c r="AB19" s="163"/>
      <c r="AC19" s="405">
        <f t="shared" si="0"/>
        <v>541</v>
      </c>
      <c r="AD19" s="405"/>
      <c r="AE19" s="405"/>
      <c r="AF19" s="405">
        <v>89</v>
      </c>
      <c r="AG19" s="405"/>
      <c r="AH19" s="405"/>
      <c r="AI19" s="405"/>
      <c r="AJ19" s="405">
        <v>190</v>
      </c>
      <c r="AK19" s="405"/>
      <c r="AL19" s="405"/>
      <c r="AM19" s="405"/>
      <c r="AN19" s="405">
        <v>30</v>
      </c>
      <c r="AO19" s="405"/>
      <c r="AP19" s="405"/>
      <c r="AQ19" s="405"/>
      <c r="AR19" s="405">
        <v>15</v>
      </c>
      <c r="AS19" s="405"/>
      <c r="AT19" s="405"/>
      <c r="AU19" s="405"/>
      <c r="AV19" s="405">
        <v>123</v>
      </c>
      <c r="AW19" s="405"/>
      <c r="AX19" s="405"/>
      <c r="AY19" s="405"/>
      <c r="AZ19" s="405">
        <v>94</v>
      </c>
      <c r="BA19" s="405"/>
      <c r="BB19" s="405"/>
      <c r="BC19" s="405"/>
      <c r="BD19" s="136"/>
      <c r="BE19" s="408"/>
      <c r="BF19" s="408"/>
      <c r="BG19" s="134" t="s">
        <v>53</v>
      </c>
      <c r="BH19" s="133"/>
      <c r="BI19" s="3"/>
    </row>
    <row r="20" spans="1:61" ht="21" customHeight="1" thickBot="1">
      <c r="A20" s="323"/>
      <c r="B20" s="323"/>
      <c r="C20" s="19" t="s">
        <v>62</v>
      </c>
      <c r="D20" s="27"/>
      <c r="E20" s="194">
        <v>22845</v>
      </c>
      <c r="F20" s="192"/>
      <c r="G20" s="192"/>
      <c r="H20" s="192">
        <v>35093</v>
      </c>
      <c r="I20" s="192"/>
      <c r="J20" s="192"/>
      <c r="K20" s="192">
        <f t="shared" si="1"/>
        <v>394</v>
      </c>
      <c r="L20" s="192"/>
      <c r="M20" s="192"/>
      <c r="N20" s="192">
        <v>114</v>
      </c>
      <c r="O20" s="192"/>
      <c r="P20" s="192"/>
      <c r="Q20" s="192">
        <v>174</v>
      </c>
      <c r="R20" s="192"/>
      <c r="S20" s="192"/>
      <c r="T20" s="192">
        <v>5</v>
      </c>
      <c r="U20" s="192"/>
      <c r="V20" s="192"/>
      <c r="W20" s="192">
        <v>13</v>
      </c>
      <c r="X20" s="192"/>
      <c r="Y20" s="192"/>
      <c r="Z20" s="192">
        <v>88</v>
      </c>
      <c r="AA20" s="192"/>
      <c r="AB20" s="192"/>
      <c r="AC20" s="410">
        <f t="shared" si="0"/>
        <v>741</v>
      </c>
      <c r="AD20" s="410"/>
      <c r="AE20" s="410"/>
      <c r="AF20" s="410">
        <v>219</v>
      </c>
      <c r="AG20" s="410"/>
      <c r="AH20" s="410"/>
      <c r="AI20" s="410"/>
      <c r="AJ20" s="410">
        <v>194</v>
      </c>
      <c r="AK20" s="410"/>
      <c r="AL20" s="410"/>
      <c r="AM20" s="410"/>
      <c r="AN20" s="410">
        <v>31</v>
      </c>
      <c r="AO20" s="410"/>
      <c r="AP20" s="410"/>
      <c r="AQ20" s="410"/>
      <c r="AR20" s="410">
        <v>10</v>
      </c>
      <c r="AS20" s="410"/>
      <c r="AT20" s="410"/>
      <c r="AU20" s="410"/>
      <c r="AV20" s="410">
        <v>138</v>
      </c>
      <c r="AW20" s="410"/>
      <c r="AX20" s="410"/>
      <c r="AY20" s="410"/>
      <c r="AZ20" s="410">
        <v>149</v>
      </c>
      <c r="BA20" s="410"/>
      <c r="BB20" s="410"/>
      <c r="BC20" s="410"/>
      <c r="BD20" s="137"/>
      <c r="BE20" s="409"/>
      <c r="BF20" s="409"/>
      <c r="BG20" s="138" t="s">
        <v>62</v>
      </c>
      <c r="BH20" s="139"/>
      <c r="BI20" s="3"/>
    </row>
    <row r="21" spans="1:60" ht="21" customHeight="1">
      <c r="A21" s="79" t="s">
        <v>544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323" t="s">
        <v>116</v>
      </c>
      <c r="BB21" s="371"/>
      <c r="BC21" s="371"/>
      <c r="BD21" s="176"/>
      <c r="BE21" s="176"/>
      <c r="BF21" s="176"/>
      <c r="BG21" s="176"/>
      <c r="BH21" s="176"/>
    </row>
    <row r="22" spans="29:60" ht="30" customHeight="1"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H22" s="3"/>
    </row>
    <row r="23" spans="1:60" s="43" customFormat="1" ht="24.75" customHeight="1">
      <c r="A23" s="177" t="s">
        <v>442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365" t="s">
        <v>210</v>
      </c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</row>
    <row r="24" spans="1:60" ht="21" customHeight="1" thickBot="1">
      <c r="A24" s="372" t="s">
        <v>211</v>
      </c>
      <c r="B24" s="158"/>
      <c r="C24" s="158"/>
      <c r="D24" s="158"/>
      <c r="AC24" s="364" t="s">
        <v>211</v>
      </c>
      <c r="AD24" s="393"/>
      <c r="AE24" s="393"/>
      <c r="AF24" s="39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H24" s="3"/>
    </row>
    <row r="25" spans="1:61" ht="21" customHeight="1">
      <c r="A25" s="351" t="s">
        <v>196</v>
      </c>
      <c r="B25" s="376"/>
      <c r="C25" s="376"/>
      <c r="D25" s="376"/>
      <c r="E25" s="380" t="s">
        <v>212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 t="s">
        <v>196</v>
      </c>
      <c r="AD25" s="376"/>
      <c r="AE25" s="376"/>
      <c r="AF25" s="376"/>
      <c r="AG25" s="345" t="s">
        <v>213</v>
      </c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51"/>
      <c r="AW25" s="345" t="s">
        <v>214</v>
      </c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"/>
    </row>
    <row r="26" spans="1:61" s="43" customFormat="1" ht="21" customHeight="1">
      <c r="A26" s="377"/>
      <c r="B26" s="378"/>
      <c r="C26" s="378"/>
      <c r="D26" s="378"/>
      <c r="E26" s="170" t="s">
        <v>177</v>
      </c>
      <c r="F26" s="170"/>
      <c r="G26" s="170"/>
      <c r="H26" s="170"/>
      <c r="I26" s="170" t="s">
        <v>215</v>
      </c>
      <c r="J26" s="170"/>
      <c r="K26" s="170"/>
      <c r="L26" s="170"/>
      <c r="M26" s="382" t="s">
        <v>216</v>
      </c>
      <c r="N26" s="304"/>
      <c r="O26" s="304"/>
      <c r="P26" s="304"/>
      <c r="Q26" s="383"/>
      <c r="R26" s="382" t="s">
        <v>217</v>
      </c>
      <c r="S26" s="304"/>
      <c r="T26" s="387"/>
      <c r="U26" s="247" t="s">
        <v>218</v>
      </c>
      <c r="V26" s="247"/>
      <c r="W26" s="247"/>
      <c r="X26" s="247"/>
      <c r="Y26" s="247" t="s">
        <v>218</v>
      </c>
      <c r="Z26" s="247"/>
      <c r="AA26" s="247"/>
      <c r="AB26" s="247"/>
      <c r="AC26" s="378"/>
      <c r="AD26" s="378"/>
      <c r="AE26" s="378"/>
      <c r="AF26" s="378"/>
      <c r="AG26" s="304" t="s">
        <v>219</v>
      </c>
      <c r="AH26" s="383"/>
      <c r="AI26" s="382" t="s">
        <v>220</v>
      </c>
      <c r="AJ26" s="398"/>
      <c r="AK26" s="398"/>
      <c r="AL26" s="383"/>
      <c r="AM26" s="258" t="s">
        <v>221</v>
      </c>
      <c r="AN26" s="366"/>
      <c r="AO26" s="366"/>
      <c r="AP26" s="367"/>
      <c r="AQ26" s="412" t="s">
        <v>294</v>
      </c>
      <c r="AR26" s="412"/>
      <c r="AS26" s="412"/>
      <c r="AT26" s="382" t="s">
        <v>531</v>
      </c>
      <c r="AU26" s="304"/>
      <c r="AV26" s="387"/>
      <c r="AW26" s="183" t="s">
        <v>222</v>
      </c>
      <c r="AX26" s="411"/>
      <c r="AY26" s="411"/>
      <c r="AZ26" s="411"/>
      <c r="BA26" s="411"/>
      <c r="BB26" s="169"/>
      <c r="BC26" s="183" t="s">
        <v>223</v>
      </c>
      <c r="BD26" s="411"/>
      <c r="BE26" s="411"/>
      <c r="BF26" s="411"/>
      <c r="BG26" s="411"/>
      <c r="BH26" s="411"/>
      <c r="BI26" s="15"/>
    </row>
    <row r="27" spans="1:61" s="43" customFormat="1" ht="21" customHeight="1">
      <c r="A27" s="377"/>
      <c r="B27" s="378"/>
      <c r="C27" s="378"/>
      <c r="D27" s="378"/>
      <c r="E27" s="170"/>
      <c r="F27" s="170"/>
      <c r="G27" s="170"/>
      <c r="H27" s="170"/>
      <c r="I27" s="170"/>
      <c r="J27" s="170"/>
      <c r="K27" s="170"/>
      <c r="L27" s="170"/>
      <c r="M27" s="281"/>
      <c r="N27" s="384"/>
      <c r="O27" s="384"/>
      <c r="P27" s="384"/>
      <c r="Q27" s="385"/>
      <c r="R27" s="281"/>
      <c r="S27" s="384"/>
      <c r="T27" s="297"/>
      <c r="U27" s="248" t="s">
        <v>215</v>
      </c>
      <c r="V27" s="248"/>
      <c r="W27" s="248"/>
      <c r="X27" s="248"/>
      <c r="Y27" s="248" t="s">
        <v>620</v>
      </c>
      <c r="Z27" s="248"/>
      <c r="AA27" s="248"/>
      <c r="AB27" s="248"/>
      <c r="AC27" s="378"/>
      <c r="AD27" s="378"/>
      <c r="AE27" s="378"/>
      <c r="AF27" s="378"/>
      <c r="AG27" s="397"/>
      <c r="AH27" s="385"/>
      <c r="AI27" s="399"/>
      <c r="AJ27" s="397"/>
      <c r="AK27" s="397"/>
      <c r="AL27" s="385"/>
      <c r="AM27" s="259" t="s">
        <v>224</v>
      </c>
      <c r="AN27" s="368"/>
      <c r="AO27" s="368"/>
      <c r="AP27" s="369"/>
      <c r="AQ27" s="391" t="s">
        <v>225</v>
      </c>
      <c r="AR27" s="391"/>
      <c r="AS27" s="391"/>
      <c r="AT27" s="281"/>
      <c r="AU27" s="384"/>
      <c r="AV27" s="297"/>
      <c r="AW27" s="183" t="s">
        <v>219</v>
      </c>
      <c r="AX27" s="169"/>
      <c r="AY27" s="183" t="s">
        <v>178</v>
      </c>
      <c r="AZ27" s="411"/>
      <c r="BA27" s="411"/>
      <c r="BB27" s="169"/>
      <c r="BC27" s="183" t="s">
        <v>219</v>
      </c>
      <c r="BD27" s="169"/>
      <c r="BE27" s="183" t="s">
        <v>178</v>
      </c>
      <c r="BF27" s="411"/>
      <c r="BG27" s="411"/>
      <c r="BH27" s="411"/>
      <c r="BI27" s="15"/>
    </row>
    <row r="28" spans="1:63" s="43" customFormat="1" ht="21" customHeight="1">
      <c r="A28" s="165" t="s">
        <v>48</v>
      </c>
      <c r="B28" s="165"/>
      <c r="C28" s="19" t="s">
        <v>546</v>
      </c>
      <c r="D28" s="27" t="s">
        <v>293</v>
      </c>
      <c r="E28" s="300">
        <v>319240</v>
      </c>
      <c r="F28" s="287"/>
      <c r="G28" s="287"/>
      <c r="H28" s="287"/>
      <c r="I28" s="287">
        <v>843611</v>
      </c>
      <c r="J28" s="287"/>
      <c r="K28" s="287"/>
      <c r="L28" s="287"/>
      <c r="M28" s="287">
        <v>9075145479</v>
      </c>
      <c r="N28" s="287"/>
      <c r="O28" s="287"/>
      <c r="P28" s="287"/>
      <c r="Q28" s="245"/>
      <c r="R28" s="379">
        <v>892.615</v>
      </c>
      <c r="S28" s="379"/>
      <c r="T28" s="379"/>
      <c r="U28" s="386">
        <v>2.64</v>
      </c>
      <c r="V28" s="386"/>
      <c r="W28" s="386"/>
      <c r="X28" s="386"/>
      <c r="Y28" s="287">
        <v>28427</v>
      </c>
      <c r="Z28" s="287"/>
      <c r="AA28" s="287"/>
      <c r="AB28" s="288"/>
      <c r="AC28" s="179" t="s">
        <v>373</v>
      </c>
      <c r="AD28" s="165"/>
      <c r="AE28" s="19" t="s">
        <v>239</v>
      </c>
      <c r="AF28" s="27" t="s">
        <v>293</v>
      </c>
      <c r="AG28" s="300">
        <v>13168</v>
      </c>
      <c r="AH28" s="287"/>
      <c r="AI28" s="287">
        <v>117305413</v>
      </c>
      <c r="AJ28" s="245"/>
      <c r="AK28" s="245"/>
      <c r="AL28" s="245"/>
      <c r="AM28" s="287">
        <v>88286376</v>
      </c>
      <c r="AN28" s="287"/>
      <c r="AO28" s="287"/>
      <c r="AP28" s="287"/>
      <c r="AQ28" s="287">
        <v>29019037</v>
      </c>
      <c r="AR28" s="287"/>
      <c r="AS28" s="287"/>
      <c r="AT28" s="287" t="s">
        <v>545</v>
      </c>
      <c r="AU28" s="287"/>
      <c r="AV28" s="287"/>
      <c r="AW28" s="394">
        <v>160</v>
      </c>
      <c r="AX28" s="394"/>
      <c r="AY28" s="394">
        <v>52000000</v>
      </c>
      <c r="AZ28" s="394"/>
      <c r="BA28" s="394"/>
      <c r="BB28" s="394"/>
      <c r="BC28" s="394">
        <v>881</v>
      </c>
      <c r="BD28" s="394"/>
      <c r="BE28" s="394">
        <v>17620000</v>
      </c>
      <c r="BF28" s="394"/>
      <c r="BG28" s="394"/>
      <c r="BH28" s="394"/>
      <c r="BI28" s="15"/>
      <c r="BK28" s="82"/>
    </row>
    <row r="29" spans="1:61" s="43" customFormat="1" ht="21" customHeight="1">
      <c r="A29" s="165"/>
      <c r="B29" s="165"/>
      <c r="C29" s="19" t="s">
        <v>547</v>
      </c>
      <c r="D29" s="15"/>
      <c r="E29" s="181">
        <v>337232</v>
      </c>
      <c r="F29" s="163"/>
      <c r="G29" s="163"/>
      <c r="H29" s="163"/>
      <c r="I29" s="163">
        <v>883146</v>
      </c>
      <c r="J29" s="163"/>
      <c r="K29" s="163"/>
      <c r="L29" s="163"/>
      <c r="M29" s="163">
        <v>9852604679</v>
      </c>
      <c r="N29" s="163"/>
      <c r="O29" s="163"/>
      <c r="P29" s="163"/>
      <c r="Q29" s="381"/>
      <c r="R29" s="373">
        <v>922.7770932180454</v>
      </c>
      <c r="S29" s="373"/>
      <c r="T29" s="373"/>
      <c r="U29" s="363">
        <v>2.618808416757603</v>
      </c>
      <c r="V29" s="363"/>
      <c r="W29" s="363"/>
      <c r="X29" s="363"/>
      <c r="Y29" s="163">
        <v>29216.10250213503</v>
      </c>
      <c r="Z29" s="163"/>
      <c r="AA29" s="163"/>
      <c r="AB29" s="180"/>
      <c r="AC29" s="179"/>
      <c r="AD29" s="165"/>
      <c r="AE29" s="19" t="s">
        <v>240</v>
      </c>
      <c r="AF29" s="27"/>
      <c r="AG29" s="181">
        <v>14372</v>
      </c>
      <c r="AH29" s="163"/>
      <c r="AI29" s="163">
        <v>132730960</v>
      </c>
      <c r="AJ29" s="381"/>
      <c r="AK29" s="381">
        <v>0</v>
      </c>
      <c r="AL29" s="381"/>
      <c r="AM29" s="163">
        <v>100691542</v>
      </c>
      <c r="AN29" s="163"/>
      <c r="AO29" s="163"/>
      <c r="AP29" s="163"/>
      <c r="AQ29" s="163">
        <v>32039418</v>
      </c>
      <c r="AR29" s="163"/>
      <c r="AS29" s="163"/>
      <c r="AT29" s="163" t="s">
        <v>545</v>
      </c>
      <c r="AU29" s="163"/>
      <c r="AV29" s="163"/>
      <c r="AW29" s="404">
        <v>159</v>
      </c>
      <c r="AX29" s="404"/>
      <c r="AY29" s="404">
        <v>55650000</v>
      </c>
      <c r="AZ29" s="404"/>
      <c r="BA29" s="404"/>
      <c r="BB29" s="404"/>
      <c r="BC29" s="404">
        <v>995</v>
      </c>
      <c r="BD29" s="404"/>
      <c r="BE29" s="404">
        <v>19900000</v>
      </c>
      <c r="BF29" s="404"/>
      <c r="BG29" s="404"/>
      <c r="BH29" s="404"/>
      <c r="BI29" s="15"/>
    </row>
    <row r="30" spans="1:61" s="42" customFormat="1" ht="21" customHeight="1">
      <c r="A30" s="172"/>
      <c r="B30" s="172"/>
      <c r="C30" s="101" t="s">
        <v>606</v>
      </c>
      <c r="D30" s="129"/>
      <c r="E30" s="189">
        <f>SUM(E32:H43)</f>
        <v>332381</v>
      </c>
      <c r="F30" s="162"/>
      <c r="G30" s="162"/>
      <c r="H30" s="162"/>
      <c r="I30" s="162">
        <f>SUM(I32:L43)</f>
        <v>849317</v>
      </c>
      <c r="J30" s="162"/>
      <c r="K30" s="162"/>
      <c r="L30" s="162"/>
      <c r="M30" s="162">
        <f>SUM(M32:Q43)</f>
        <v>9869272876</v>
      </c>
      <c r="N30" s="162"/>
      <c r="O30" s="162"/>
      <c r="P30" s="162"/>
      <c r="Q30" s="375"/>
      <c r="R30" s="374">
        <v>922.8023233069473</v>
      </c>
      <c r="S30" s="374"/>
      <c r="T30" s="374"/>
      <c r="U30" s="392">
        <f>I30/E30</f>
        <v>2.555251353115852</v>
      </c>
      <c r="V30" s="392"/>
      <c r="W30" s="392"/>
      <c r="X30" s="392"/>
      <c r="Y30" s="162">
        <f>M30/E30</f>
        <v>29692.65053056583</v>
      </c>
      <c r="Z30" s="162"/>
      <c r="AA30" s="162"/>
      <c r="AB30" s="191"/>
      <c r="AC30" s="190"/>
      <c r="AD30" s="172"/>
      <c r="AE30" s="101" t="s">
        <v>606</v>
      </c>
      <c r="AF30" s="145"/>
      <c r="AG30" s="189">
        <f>SUM(AG32:AH43)</f>
        <v>14923</v>
      </c>
      <c r="AH30" s="162"/>
      <c r="AI30" s="162">
        <f>SUM(AI32:AL43)</f>
        <v>136065101</v>
      </c>
      <c r="AJ30" s="162"/>
      <c r="AK30" s="162"/>
      <c r="AL30" s="162"/>
      <c r="AM30" s="162">
        <f>SUM(AM32:AP43)</f>
        <v>100111145</v>
      </c>
      <c r="AN30" s="162"/>
      <c r="AO30" s="162"/>
      <c r="AP30" s="162"/>
      <c r="AQ30" s="162">
        <f>SUM(AQ32:AS43)</f>
        <v>32824698</v>
      </c>
      <c r="AR30" s="162"/>
      <c r="AS30" s="162"/>
      <c r="AT30" s="395">
        <f>SUM(AT32:AV43)</f>
        <v>3129258</v>
      </c>
      <c r="AU30" s="395"/>
      <c r="AV30" s="395"/>
      <c r="AW30" s="395">
        <f>SUM(AW32:AX43)</f>
        <v>146</v>
      </c>
      <c r="AX30" s="395"/>
      <c r="AY30" s="395">
        <f>SUM(AY32:BB43)</f>
        <v>51940000</v>
      </c>
      <c r="AZ30" s="395"/>
      <c r="BA30" s="395"/>
      <c r="BB30" s="395"/>
      <c r="BC30" s="395">
        <f>SUM(BC32:BD43)</f>
        <v>221</v>
      </c>
      <c r="BD30" s="395"/>
      <c r="BE30" s="395">
        <f>SUM(BE32:BH43)</f>
        <v>4420000</v>
      </c>
      <c r="BF30" s="395"/>
      <c r="BG30" s="395"/>
      <c r="BH30" s="395"/>
      <c r="BI30" s="37"/>
    </row>
    <row r="31" spans="1:61" s="43" customFormat="1" ht="21" customHeight="1">
      <c r="A31" s="15"/>
      <c r="B31" s="15"/>
      <c r="C31" s="15"/>
      <c r="D31" s="27"/>
      <c r="E31" s="181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371"/>
      <c r="R31" s="373"/>
      <c r="S31" s="373"/>
      <c r="T31" s="373"/>
      <c r="U31" s="363"/>
      <c r="V31" s="363"/>
      <c r="W31" s="363"/>
      <c r="X31" s="363"/>
      <c r="Y31" s="163"/>
      <c r="Z31" s="163"/>
      <c r="AA31" s="163"/>
      <c r="AB31" s="180"/>
      <c r="AC31" s="29"/>
      <c r="AD31" s="15"/>
      <c r="AE31" s="15"/>
      <c r="AF31" s="27"/>
      <c r="AG31" s="181"/>
      <c r="AH31" s="163"/>
      <c r="AI31" s="163"/>
      <c r="AJ31" s="371"/>
      <c r="AK31" s="371"/>
      <c r="AL31" s="371"/>
      <c r="AM31" s="109"/>
      <c r="AN31" s="163"/>
      <c r="AO31" s="163"/>
      <c r="AP31" s="163"/>
      <c r="AQ31" s="163"/>
      <c r="AR31" s="163"/>
      <c r="AS31" s="163"/>
      <c r="AT31" s="389"/>
      <c r="AU31" s="389"/>
      <c r="AV31" s="389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15"/>
    </row>
    <row r="32" spans="1:61" s="43" customFormat="1" ht="21" customHeight="1">
      <c r="A32" s="323" t="s">
        <v>481</v>
      </c>
      <c r="B32" s="323"/>
      <c r="C32" s="19" t="s">
        <v>402</v>
      </c>
      <c r="D32" s="27" t="s">
        <v>61</v>
      </c>
      <c r="E32" s="181">
        <v>29056</v>
      </c>
      <c r="F32" s="163"/>
      <c r="G32" s="163"/>
      <c r="H32" s="163"/>
      <c r="I32" s="163">
        <v>75486</v>
      </c>
      <c r="J32" s="163"/>
      <c r="K32" s="163"/>
      <c r="L32" s="163"/>
      <c r="M32" s="163">
        <v>868315886</v>
      </c>
      <c r="N32" s="163"/>
      <c r="O32" s="163"/>
      <c r="P32" s="163"/>
      <c r="Q32" s="371"/>
      <c r="R32" s="373">
        <v>80.48753462603878</v>
      </c>
      <c r="S32" s="373">
        <v>0</v>
      </c>
      <c r="T32" s="373" t="e">
        <v>#DIV/0!</v>
      </c>
      <c r="U32" s="363">
        <f>I32/E32</f>
        <v>2.5979487885462555</v>
      </c>
      <c r="V32" s="363"/>
      <c r="W32" s="363"/>
      <c r="X32" s="363"/>
      <c r="Y32" s="163">
        <f>M32/E32</f>
        <v>29884.21964482379</v>
      </c>
      <c r="Z32" s="163"/>
      <c r="AA32" s="163"/>
      <c r="AB32" s="180"/>
      <c r="AC32" s="370" t="s">
        <v>481</v>
      </c>
      <c r="AD32" s="323"/>
      <c r="AE32" s="19" t="s">
        <v>63</v>
      </c>
      <c r="AF32" s="27" t="s">
        <v>61</v>
      </c>
      <c r="AG32" s="181">
        <v>1145</v>
      </c>
      <c r="AH32" s="163"/>
      <c r="AI32" s="163">
        <v>10543870</v>
      </c>
      <c r="AJ32" s="371"/>
      <c r="AK32" s="371"/>
      <c r="AL32" s="371"/>
      <c r="AM32" s="163">
        <v>7996879</v>
      </c>
      <c r="AN32" s="163"/>
      <c r="AO32" s="163"/>
      <c r="AP32" s="163"/>
      <c r="AQ32" s="163">
        <v>2546991</v>
      </c>
      <c r="AR32" s="163"/>
      <c r="AS32" s="163"/>
      <c r="AT32" s="163" t="s">
        <v>545</v>
      </c>
      <c r="AU32" s="163"/>
      <c r="AV32" s="163"/>
      <c r="AW32" s="389">
        <v>8</v>
      </c>
      <c r="AX32" s="389"/>
      <c r="AY32" s="389">
        <v>2800000</v>
      </c>
      <c r="AZ32" s="389"/>
      <c r="BA32" s="389"/>
      <c r="BB32" s="389"/>
      <c r="BC32" s="389">
        <v>39</v>
      </c>
      <c r="BD32" s="389"/>
      <c r="BE32" s="389">
        <f>BC32*20000</f>
        <v>780000</v>
      </c>
      <c r="BF32" s="389"/>
      <c r="BG32" s="389"/>
      <c r="BH32" s="389"/>
      <c r="BI32" s="15"/>
    </row>
    <row r="33" spans="1:61" s="43" customFormat="1" ht="21" customHeight="1">
      <c r="A33" s="323"/>
      <c r="B33" s="323"/>
      <c r="C33" s="19" t="s">
        <v>548</v>
      </c>
      <c r="D33" s="27"/>
      <c r="E33" s="181">
        <v>27540</v>
      </c>
      <c r="F33" s="163"/>
      <c r="G33" s="163"/>
      <c r="H33" s="163"/>
      <c r="I33" s="163">
        <v>72209</v>
      </c>
      <c r="J33" s="163"/>
      <c r="K33" s="163"/>
      <c r="L33" s="163"/>
      <c r="M33" s="163">
        <v>832446433</v>
      </c>
      <c r="N33" s="163"/>
      <c r="O33" s="163"/>
      <c r="P33" s="163"/>
      <c r="Q33" s="371"/>
      <c r="R33" s="373">
        <v>75.16785850756045</v>
      </c>
      <c r="S33" s="373">
        <v>0</v>
      </c>
      <c r="T33" s="373" t="e">
        <v>#DIV/0!</v>
      </c>
      <c r="U33" s="363">
        <f aca="true" t="shared" si="2" ref="U33:U43">I33/E33</f>
        <v>2.6219680464778503</v>
      </c>
      <c r="V33" s="363"/>
      <c r="W33" s="363"/>
      <c r="X33" s="363"/>
      <c r="Y33" s="163">
        <f aca="true" t="shared" si="3" ref="Y33:Y43">M33/E33</f>
        <v>30226.813108206246</v>
      </c>
      <c r="Z33" s="163"/>
      <c r="AA33" s="163"/>
      <c r="AB33" s="180"/>
      <c r="AC33" s="370"/>
      <c r="AD33" s="323"/>
      <c r="AE33" s="19" t="s">
        <v>64</v>
      </c>
      <c r="AF33" s="27"/>
      <c r="AG33" s="181">
        <v>1242</v>
      </c>
      <c r="AH33" s="163"/>
      <c r="AI33" s="163">
        <v>12047927</v>
      </c>
      <c r="AJ33" s="371"/>
      <c r="AK33" s="371"/>
      <c r="AL33" s="371"/>
      <c r="AM33" s="163">
        <v>9151830</v>
      </c>
      <c r="AN33" s="163"/>
      <c r="AO33" s="163"/>
      <c r="AP33" s="163"/>
      <c r="AQ33" s="163">
        <v>2896097</v>
      </c>
      <c r="AR33" s="163"/>
      <c r="AS33" s="163"/>
      <c r="AT33" s="163" t="s">
        <v>545</v>
      </c>
      <c r="AU33" s="163"/>
      <c r="AV33" s="163"/>
      <c r="AW33" s="389">
        <v>10</v>
      </c>
      <c r="AX33" s="389"/>
      <c r="AY33" s="389">
        <v>3500000</v>
      </c>
      <c r="AZ33" s="389"/>
      <c r="BA33" s="389"/>
      <c r="BB33" s="389"/>
      <c r="BC33" s="389">
        <v>12</v>
      </c>
      <c r="BD33" s="389"/>
      <c r="BE33" s="389">
        <f aca="true" t="shared" si="4" ref="BE33:BE43">BC33*20000</f>
        <v>240000</v>
      </c>
      <c r="BF33" s="389"/>
      <c r="BG33" s="389"/>
      <c r="BH33" s="389"/>
      <c r="BI33" s="15"/>
    </row>
    <row r="34" spans="1:61" s="43" customFormat="1" ht="21" customHeight="1">
      <c r="A34" s="323"/>
      <c r="B34" s="323"/>
      <c r="C34" s="19" t="s">
        <v>403</v>
      </c>
      <c r="D34" s="27"/>
      <c r="E34" s="181">
        <v>27874</v>
      </c>
      <c r="F34" s="163"/>
      <c r="G34" s="163"/>
      <c r="H34" s="163"/>
      <c r="I34" s="163">
        <v>72052</v>
      </c>
      <c r="J34" s="163"/>
      <c r="K34" s="163"/>
      <c r="L34" s="163"/>
      <c r="M34" s="163">
        <v>828415377</v>
      </c>
      <c r="N34" s="163"/>
      <c r="O34" s="163"/>
      <c r="P34" s="163"/>
      <c r="Q34" s="371"/>
      <c r="R34" s="373">
        <v>76.53066827741475</v>
      </c>
      <c r="S34" s="373">
        <v>0</v>
      </c>
      <c r="T34" s="373" t="e">
        <v>#DIV/0!</v>
      </c>
      <c r="U34" s="363">
        <f t="shared" si="2"/>
        <v>2.5849178445863528</v>
      </c>
      <c r="V34" s="363"/>
      <c r="W34" s="363"/>
      <c r="X34" s="363"/>
      <c r="Y34" s="163">
        <f t="shared" si="3"/>
        <v>29720.00347994547</v>
      </c>
      <c r="Z34" s="163"/>
      <c r="AA34" s="163"/>
      <c r="AB34" s="180"/>
      <c r="AC34" s="370"/>
      <c r="AD34" s="323"/>
      <c r="AE34" s="19" t="s">
        <v>65</v>
      </c>
      <c r="AF34" s="27"/>
      <c r="AG34" s="181">
        <v>1273</v>
      </c>
      <c r="AH34" s="163"/>
      <c r="AI34" s="163">
        <v>11502709</v>
      </c>
      <c r="AJ34" s="371"/>
      <c r="AK34" s="371"/>
      <c r="AL34" s="371"/>
      <c r="AM34" s="163">
        <v>8536660</v>
      </c>
      <c r="AN34" s="163"/>
      <c r="AO34" s="163"/>
      <c r="AP34" s="163"/>
      <c r="AQ34" s="163">
        <v>2718757</v>
      </c>
      <c r="AR34" s="163"/>
      <c r="AS34" s="163"/>
      <c r="AT34" s="389">
        <v>247292</v>
      </c>
      <c r="AU34" s="389"/>
      <c r="AV34" s="389"/>
      <c r="AW34" s="389">
        <v>8</v>
      </c>
      <c r="AX34" s="389"/>
      <c r="AY34" s="389">
        <v>2800000</v>
      </c>
      <c r="AZ34" s="389"/>
      <c r="BA34" s="389"/>
      <c r="BB34" s="389"/>
      <c r="BC34" s="389">
        <v>19</v>
      </c>
      <c r="BD34" s="389"/>
      <c r="BE34" s="389">
        <f t="shared" si="4"/>
        <v>380000</v>
      </c>
      <c r="BF34" s="389"/>
      <c r="BG34" s="389"/>
      <c r="BH34" s="389"/>
      <c r="BI34" s="15"/>
    </row>
    <row r="35" spans="1:61" s="43" customFormat="1" ht="21" customHeight="1">
      <c r="A35" s="323"/>
      <c r="B35" s="323"/>
      <c r="C35" s="19" t="s">
        <v>549</v>
      </c>
      <c r="D35" s="27"/>
      <c r="E35" s="181">
        <v>28101</v>
      </c>
      <c r="F35" s="163"/>
      <c r="G35" s="163"/>
      <c r="H35" s="163"/>
      <c r="I35" s="163">
        <v>71390</v>
      </c>
      <c r="J35" s="163"/>
      <c r="K35" s="163"/>
      <c r="L35" s="163"/>
      <c r="M35" s="163">
        <v>816929999</v>
      </c>
      <c r="N35" s="163"/>
      <c r="O35" s="163"/>
      <c r="P35" s="163"/>
      <c r="Q35" s="371"/>
      <c r="R35" s="373">
        <v>77.43882275132276</v>
      </c>
      <c r="S35" s="373">
        <v>0</v>
      </c>
      <c r="T35" s="373" t="e">
        <v>#DIV/0!</v>
      </c>
      <c r="U35" s="363">
        <f t="shared" si="2"/>
        <v>2.5404789865129356</v>
      </c>
      <c r="V35" s="363"/>
      <c r="W35" s="363"/>
      <c r="X35" s="363"/>
      <c r="Y35" s="163">
        <f t="shared" si="3"/>
        <v>29071.207394754634</v>
      </c>
      <c r="Z35" s="163"/>
      <c r="AA35" s="163"/>
      <c r="AB35" s="180"/>
      <c r="AC35" s="370"/>
      <c r="AD35" s="323"/>
      <c r="AE35" s="19" t="s">
        <v>66</v>
      </c>
      <c r="AF35" s="27"/>
      <c r="AG35" s="181">
        <v>1275</v>
      </c>
      <c r="AH35" s="163"/>
      <c r="AI35" s="163">
        <v>12858027</v>
      </c>
      <c r="AJ35" s="371"/>
      <c r="AK35" s="371"/>
      <c r="AL35" s="371"/>
      <c r="AM35" s="163">
        <v>9386524</v>
      </c>
      <c r="AN35" s="163"/>
      <c r="AO35" s="163"/>
      <c r="AP35" s="163"/>
      <c r="AQ35" s="163">
        <v>3121195</v>
      </c>
      <c r="AR35" s="163"/>
      <c r="AS35" s="163"/>
      <c r="AT35" s="389">
        <v>350308</v>
      </c>
      <c r="AU35" s="389"/>
      <c r="AV35" s="389"/>
      <c r="AW35" s="389">
        <v>10</v>
      </c>
      <c r="AX35" s="389"/>
      <c r="AY35" s="389">
        <v>3500000</v>
      </c>
      <c r="AZ35" s="389"/>
      <c r="BA35" s="389"/>
      <c r="BB35" s="389"/>
      <c r="BC35" s="389">
        <v>22</v>
      </c>
      <c r="BD35" s="389"/>
      <c r="BE35" s="389">
        <f t="shared" si="4"/>
        <v>440000</v>
      </c>
      <c r="BF35" s="389"/>
      <c r="BG35" s="389"/>
      <c r="BH35" s="389"/>
      <c r="BI35" s="15"/>
    </row>
    <row r="36" spans="1:61" s="43" customFormat="1" ht="21" customHeight="1">
      <c r="A36" s="323"/>
      <c r="B36" s="323"/>
      <c r="C36" s="19" t="s">
        <v>550</v>
      </c>
      <c r="D36" s="27"/>
      <c r="E36" s="181">
        <v>28289</v>
      </c>
      <c r="F36" s="163"/>
      <c r="G36" s="163"/>
      <c r="H36" s="163"/>
      <c r="I36" s="163">
        <v>73913</v>
      </c>
      <c r="J36" s="163"/>
      <c r="K36" s="163"/>
      <c r="L36" s="163"/>
      <c r="M36" s="163">
        <v>837388852</v>
      </c>
      <c r="N36" s="163"/>
      <c r="O36" s="163"/>
      <c r="P36" s="163"/>
      <c r="Q36" s="371"/>
      <c r="R36" s="373">
        <v>78.34985874923835</v>
      </c>
      <c r="S36" s="373">
        <v>0</v>
      </c>
      <c r="T36" s="373" t="e">
        <v>#DIV/0!</v>
      </c>
      <c r="U36" s="363">
        <f t="shared" si="2"/>
        <v>2.61278235356499</v>
      </c>
      <c r="V36" s="363"/>
      <c r="W36" s="363"/>
      <c r="X36" s="363"/>
      <c r="Y36" s="163">
        <f t="shared" si="3"/>
        <v>29601.217858531585</v>
      </c>
      <c r="Z36" s="163"/>
      <c r="AA36" s="163"/>
      <c r="AB36" s="180"/>
      <c r="AC36" s="370"/>
      <c r="AD36" s="323"/>
      <c r="AE36" s="19" t="s">
        <v>49</v>
      </c>
      <c r="AF36" s="27"/>
      <c r="AG36" s="181">
        <v>1282</v>
      </c>
      <c r="AH36" s="163"/>
      <c r="AI36" s="163">
        <v>11082171</v>
      </c>
      <c r="AJ36" s="371"/>
      <c r="AK36" s="371"/>
      <c r="AL36" s="371"/>
      <c r="AM36" s="163">
        <v>8098134</v>
      </c>
      <c r="AN36" s="163"/>
      <c r="AO36" s="163"/>
      <c r="AP36" s="163"/>
      <c r="AQ36" s="163">
        <v>2664494</v>
      </c>
      <c r="AR36" s="163"/>
      <c r="AS36" s="163"/>
      <c r="AT36" s="389">
        <v>319543</v>
      </c>
      <c r="AU36" s="389"/>
      <c r="AV36" s="389"/>
      <c r="AW36" s="389">
        <v>13</v>
      </c>
      <c r="AX36" s="389"/>
      <c r="AY36" s="389">
        <v>4550000</v>
      </c>
      <c r="AZ36" s="389"/>
      <c r="BA36" s="389"/>
      <c r="BB36" s="389"/>
      <c r="BC36" s="389">
        <v>11</v>
      </c>
      <c r="BD36" s="389"/>
      <c r="BE36" s="389">
        <f t="shared" si="4"/>
        <v>220000</v>
      </c>
      <c r="BF36" s="389"/>
      <c r="BG36" s="389"/>
      <c r="BH36" s="389"/>
      <c r="BI36" s="15"/>
    </row>
    <row r="37" spans="1:61" s="43" customFormat="1" ht="21" customHeight="1">
      <c r="A37" s="323"/>
      <c r="B37" s="323"/>
      <c r="C37" s="19" t="s">
        <v>404</v>
      </c>
      <c r="D37" s="27"/>
      <c r="E37" s="181">
        <v>26349</v>
      </c>
      <c r="F37" s="163"/>
      <c r="G37" s="163"/>
      <c r="H37" s="163"/>
      <c r="I37" s="163">
        <v>67722</v>
      </c>
      <c r="J37" s="163"/>
      <c r="K37" s="163"/>
      <c r="L37" s="163"/>
      <c r="M37" s="163">
        <v>780845612</v>
      </c>
      <c r="N37" s="163"/>
      <c r="O37" s="163"/>
      <c r="P37" s="163"/>
      <c r="Q37" s="371"/>
      <c r="R37" s="373">
        <v>73.4979079497908</v>
      </c>
      <c r="S37" s="373">
        <v>0</v>
      </c>
      <c r="T37" s="373" t="e">
        <v>#DIV/0!</v>
      </c>
      <c r="U37" s="363">
        <f t="shared" si="2"/>
        <v>2.570192417169532</v>
      </c>
      <c r="V37" s="363"/>
      <c r="W37" s="363"/>
      <c r="X37" s="363"/>
      <c r="Y37" s="163">
        <f t="shared" si="3"/>
        <v>29634.73422141258</v>
      </c>
      <c r="Z37" s="163"/>
      <c r="AA37" s="163"/>
      <c r="AB37" s="180"/>
      <c r="AC37" s="370"/>
      <c r="AD37" s="323"/>
      <c r="AE37" s="19" t="s">
        <v>50</v>
      </c>
      <c r="AF37" s="27"/>
      <c r="AG37" s="181">
        <v>1352</v>
      </c>
      <c r="AH37" s="163"/>
      <c r="AI37" s="163">
        <v>12152470</v>
      </c>
      <c r="AJ37" s="371"/>
      <c r="AK37" s="371"/>
      <c r="AL37" s="371"/>
      <c r="AM37" s="163">
        <v>8862170</v>
      </c>
      <c r="AN37" s="163"/>
      <c r="AO37" s="163"/>
      <c r="AP37" s="163"/>
      <c r="AQ37" s="163">
        <v>2956644</v>
      </c>
      <c r="AR37" s="163"/>
      <c r="AS37" s="163"/>
      <c r="AT37" s="389">
        <v>333656</v>
      </c>
      <c r="AU37" s="389"/>
      <c r="AV37" s="389"/>
      <c r="AW37" s="389">
        <v>12</v>
      </c>
      <c r="AX37" s="389"/>
      <c r="AY37" s="389">
        <v>4200000</v>
      </c>
      <c r="AZ37" s="389"/>
      <c r="BA37" s="389"/>
      <c r="BB37" s="389"/>
      <c r="BC37" s="389">
        <v>15</v>
      </c>
      <c r="BD37" s="389"/>
      <c r="BE37" s="389">
        <f t="shared" si="4"/>
        <v>300000</v>
      </c>
      <c r="BF37" s="389"/>
      <c r="BG37" s="389"/>
      <c r="BH37" s="389"/>
      <c r="BI37" s="15"/>
    </row>
    <row r="38" spans="1:61" s="43" customFormat="1" ht="21" customHeight="1">
      <c r="A38" s="323"/>
      <c r="B38" s="323"/>
      <c r="C38" s="19" t="s">
        <v>405</v>
      </c>
      <c r="D38" s="27"/>
      <c r="E38" s="181">
        <v>27056</v>
      </c>
      <c r="F38" s="163"/>
      <c r="G38" s="163"/>
      <c r="H38" s="163"/>
      <c r="I38" s="163">
        <v>70054</v>
      </c>
      <c r="J38" s="163"/>
      <c r="K38" s="163"/>
      <c r="L38" s="163"/>
      <c r="M38" s="163">
        <v>834007146</v>
      </c>
      <c r="N38" s="163"/>
      <c r="O38" s="163"/>
      <c r="P38" s="163"/>
      <c r="Q38" s="371"/>
      <c r="R38" s="373">
        <v>75.62400424853956</v>
      </c>
      <c r="S38" s="373">
        <v>0</v>
      </c>
      <c r="T38" s="373" t="e">
        <v>#DIV/0!</v>
      </c>
      <c r="U38" s="363">
        <f t="shared" si="2"/>
        <v>2.5892223536369015</v>
      </c>
      <c r="V38" s="363"/>
      <c r="W38" s="363"/>
      <c r="X38" s="363"/>
      <c r="Y38" s="163">
        <f t="shared" si="3"/>
        <v>30825.21976641041</v>
      </c>
      <c r="Z38" s="163"/>
      <c r="AA38" s="163"/>
      <c r="AB38" s="180"/>
      <c r="AC38" s="370"/>
      <c r="AD38" s="323"/>
      <c r="AE38" s="19" t="s">
        <v>67</v>
      </c>
      <c r="AF38" s="27"/>
      <c r="AG38" s="181">
        <v>1257</v>
      </c>
      <c r="AH38" s="163"/>
      <c r="AI38" s="163">
        <v>11081634</v>
      </c>
      <c r="AJ38" s="371"/>
      <c r="AK38" s="371"/>
      <c r="AL38" s="371"/>
      <c r="AM38" s="163">
        <v>8077548</v>
      </c>
      <c r="AN38" s="163"/>
      <c r="AO38" s="163"/>
      <c r="AP38" s="163"/>
      <c r="AQ38" s="163">
        <v>2686367</v>
      </c>
      <c r="AR38" s="163"/>
      <c r="AS38" s="163"/>
      <c r="AT38" s="389">
        <v>317719</v>
      </c>
      <c r="AU38" s="389"/>
      <c r="AV38" s="389"/>
      <c r="AW38" s="389">
        <v>21</v>
      </c>
      <c r="AX38" s="389"/>
      <c r="AY38" s="389">
        <v>7350000</v>
      </c>
      <c r="AZ38" s="389"/>
      <c r="BA38" s="389"/>
      <c r="BB38" s="389"/>
      <c r="BC38" s="389">
        <v>27</v>
      </c>
      <c r="BD38" s="389"/>
      <c r="BE38" s="389">
        <f t="shared" si="4"/>
        <v>540000</v>
      </c>
      <c r="BF38" s="389"/>
      <c r="BG38" s="389"/>
      <c r="BH38" s="389"/>
      <c r="BI38" s="15"/>
    </row>
    <row r="39" spans="1:61" s="43" customFormat="1" ht="21" customHeight="1">
      <c r="A39" s="323"/>
      <c r="B39" s="323"/>
      <c r="C39" s="19" t="s">
        <v>551</v>
      </c>
      <c r="D39" s="27"/>
      <c r="E39" s="181">
        <v>28628</v>
      </c>
      <c r="F39" s="163"/>
      <c r="G39" s="163"/>
      <c r="H39" s="163"/>
      <c r="I39" s="163">
        <v>75611</v>
      </c>
      <c r="J39" s="163"/>
      <c r="K39" s="163"/>
      <c r="L39" s="163"/>
      <c r="M39" s="163">
        <v>898027951</v>
      </c>
      <c r="N39" s="163"/>
      <c r="O39" s="163"/>
      <c r="P39" s="163"/>
      <c r="Q39" s="371"/>
      <c r="R39" s="373">
        <v>79.10691093978834</v>
      </c>
      <c r="S39" s="373">
        <v>0</v>
      </c>
      <c r="T39" s="373" t="e">
        <v>#DIV/0!</v>
      </c>
      <c r="U39" s="363">
        <f t="shared" si="2"/>
        <v>2.6411555120860695</v>
      </c>
      <c r="V39" s="363"/>
      <c r="W39" s="363"/>
      <c r="X39" s="363"/>
      <c r="Y39" s="163">
        <f t="shared" si="3"/>
        <v>31368.867926505518</v>
      </c>
      <c r="Z39" s="163"/>
      <c r="AA39" s="163"/>
      <c r="AB39" s="180"/>
      <c r="AC39" s="370"/>
      <c r="AD39" s="323"/>
      <c r="AE39" s="19" t="s">
        <v>68</v>
      </c>
      <c r="AF39" s="27"/>
      <c r="AG39" s="181">
        <v>1282</v>
      </c>
      <c r="AH39" s="163"/>
      <c r="AI39" s="163">
        <v>11635021</v>
      </c>
      <c r="AJ39" s="371"/>
      <c r="AK39" s="371"/>
      <c r="AL39" s="371"/>
      <c r="AM39" s="163">
        <v>8464127</v>
      </c>
      <c r="AN39" s="163"/>
      <c r="AO39" s="163"/>
      <c r="AP39" s="163"/>
      <c r="AQ39" s="163">
        <v>2858200</v>
      </c>
      <c r="AR39" s="163"/>
      <c r="AS39" s="163"/>
      <c r="AT39" s="389">
        <v>312694</v>
      </c>
      <c r="AU39" s="389"/>
      <c r="AV39" s="389"/>
      <c r="AW39" s="389">
        <v>12</v>
      </c>
      <c r="AX39" s="389"/>
      <c r="AY39" s="389">
        <v>4200000</v>
      </c>
      <c r="AZ39" s="389"/>
      <c r="BA39" s="389"/>
      <c r="BB39" s="389"/>
      <c r="BC39" s="389">
        <v>12</v>
      </c>
      <c r="BD39" s="389"/>
      <c r="BE39" s="389">
        <f t="shared" si="4"/>
        <v>240000</v>
      </c>
      <c r="BF39" s="389"/>
      <c r="BG39" s="389"/>
      <c r="BH39" s="389"/>
      <c r="BI39" s="15"/>
    </row>
    <row r="40" spans="1:61" s="43" customFormat="1" ht="21" customHeight="1">
      <c r="A40" s="323"/>
      <c r="B40" s="323"/>
      <c r="C40" s="19" t="s">
        <v>532</v>
      </c>
      <c r="D40" s="27"/>
      <c r="E40" s="181">
        <v>26967</v>
      </c>
      <c r="F40" s="163"/>
      <c r="G40" s="163"/>
      <c r="H40" s="163"/>
      <c r="I40" s="163">
        <v>67580</v>
      </c>
      <c r="J40" s="163"/>
      <c r="K40" s="163"/>
      <c r="L40" s="163"/>
      <c r="M40" s="163">
        <v>798882802</v>
      </c>
      <c r="N40" s="163"/>
      <c r="O40" s="163"/>
      <c r="P40" s="163"/>
      <c r="Q40" s="371"/>
      <c r="R40" s="373">
        <v>74.98123175309328</v>
      </c>
      <c r="S40" s="373">
        <v>0</v>
      </c>
      <c r="T40" s="373" t="e">
        <v>#DIV/0!</v>
      </c>
      <c r="U40" s="363">
        <f t="shared" si="2"/>
        <v>2.5060258834872253</v>
      </c>
      <c r="V40" s="363"/>
      <c r="W40" s="363"/>
      <c r="X40" s="363"/>
      <c r="Y40" s="163">
        <f t="shared" si="3"/>
        <v>29624.459598768866</v>
      </c>
      <c r="Z40" s="163"/>
      <c r="AA40" s="163"/>
      <c r="AB40" s="180"/>
      <c r="AC40" s="370"/>
      <c r="AD40" s="323"/>
      <c r="AE40" s="19" t="s">
        <v>60</v>
      </c>
      <c r="AF40" s="27"/>
      <c r="AG40" s="181">
        <v>1280</v>
      </c>
      <c r="AH40" s="163"/>
      <c r="AI40" s="163">
        <v>11211030</v>
      </c>
      <c r="AJ40" s="371"/>
      <c r="AK40" s="371"/>
      <c r="AL40" s="371"/>
      <c r="AM40" s="163">
        <v>8195895</v>
      </c>
      <c r="AN40" s="163"/>
      <c r="AO40" s="163"/>
      <c r="AP40" s="163"/>
      <c r="AQ40" s="163">
        <v>2687098</v>
      </c>
      <c r="AR40" s="163"/>
      <c r="AS40" s="163"/>
      <c r="AT40" s="389">
        <v>328037</v>
      </c>
      <c r="AU40" s="389"/>
      <c r="AV40" s="389"/>
      <c r="AW40" s="389">
        <v>5</v>
      </c>
      <c r="AX40" s="389"/>
      <c r="AY40" s="389">
        <v>1750000</v>
      </c>
      <c r="AZ40" s="389"/>
      <c r="BA40" s="389"/>
      <c r="BB40" s="389"/>
      <c r="BC40" s="389">
        <v>16</v>
      </c>
      <c r="BD40" s="389"/>
      <c r="BE40" s="389">
        <f t="shared" si="4"/>
        <v>320000</v>
      </c>
      <c r="BF40" s="389"/>
      <c r="BG40" s="389"/>
      <c r="BH40" s="389"/>
      <c r="BI40" s="15"/>
    </row>
    <row r="41" spans="1:61" s="43" customFormat="1" ht="21" customHeight="1">
      <c r="A41" s="15"/>
      <c r="B41" s="15"/>
      <c r="C41" s="19" t="s">
        <v>552</v>
      </c>
      <c r="D41" s="27"/>
      <c r="E41" s="181">
        <v>28720</v>
      </c>
      <c r="F41" s="163"/>
      <c r="G41" s="163"/>
      <c r="H41" s="163"/>
      <c r="I41" s="163">
        <v>72080</v>
      </c>
      <c r="J41" s="163"/>
      <c r="K41" s="163"/>
      <c r="L41" s="163"/>
      <c r="M41" s="163">
        <v>820982767</v>
      </c>
      <c r="N41" s="163"/>
      <c r="O41" s="163"/>
      <c r="P41" s="163"/>
      <c r="Q41" s="371"/>
      <c r="R41" s="373">
        <v>80.28625740802863</v>
      </c>
      <c r="S41" s="373">
        <v>0</v>
      </c>
      <c r="T41" s="373" t="e">
        <v>#DIV/0!</v>
      </c>
      <c r="U41" s="363">
        <f t="shared" si="2"/>
        <v>2.5097493036211698</v>
      </c>
      <c r="V41" s="363"/>
      <c r="W41" s="363"/>
      <c r="X41" s="363"/>
      <c r="Y41" s="163">
        <f t="shared" si="3"/>
        <v>28585.750940111422</v>
      </c>
      <c r="Z41" s="163"/>
      <c r="AA41" s="163"/>
      <c r="AB41" s="180"/>
      <c r="AC41" s="370" t="s">
        <v>530</v>
      </c>
      <c r="AD41" s="323"/>
      <c r="AE41" s="19" t="s">
        <v>51</v>
      </c>
      <c r="AF41" s="27" t="s">
        <v>61</v>
      </c>
      <c r="AG41" s="181">
        <v>1237</v>
      </c>
      <c r="AH41" s="163"/>
      <c r="AI41" s="163">
        <v>11171884</v>
      </c>
      <c r="AJ41" s="371"/>
      <c r="AK41" s="371"/>
      <c r="AL41" s="371"/>
      <c r="AM41" s="163">
        <v>8185467</v>
      </c>
      <c r="AN41" s="163"/>
      <c r="AO41" s="163"/>
      <c r="AP41" s="163"/>
      <c r="AQ41" s="163">
        <v>2659694</v>
      </c>
      <c r="AR41" s="163"/>
      <c r="AS41" s="163"/>
      <c r="AT41" s="389">
        <v>326723</v>
      </c>
      <c r="AU41" s="389"/>
      <c r="AV41" s="389"/>
      <c r="AW41" s="389">
        <v>13</v>
      </c>
      <c r="AX41" s="389"/>
      <c r="AY41" s="389">
        <v>4550000</v>
      </c>
      <c r="AZ41" s="389"/>
      <c r="BA41" s="389"/>
      <c r="BB41" s="389"/>
      <c r="BC41" s="389">
        <v>21</v>
      </c>
      <c r="BD41" s="389"/>
      <c r="BE41" s="389">
        <f t="shared" si="4"/>
        <v>420000</v>
      </c>
      <c r="BF41" s="389"/>
      <c r="BG41" s="389"/>
      <c r="BH41" s="389"/>
      <c r="BI41" s="15"/>
    </row>
    <row r="42" spans="1:61" s="43" customFormat="1" ht="21" customHeight="1">
      <c r="A42" s="323" t="s">
        <v>530</v>
      </c>
      <c r="B42" s="323"/>
      <c r="C42" s="19" t="s">
        <v>553</v>
      </c>
      <c r="D42" s="27" t="s">
        <v>61</v>
      </c>
      <c r="E42" s="181">
        <v>27180</v>
      </c>
      <c r="F42" s="163"/>
      <c r="G42" s="163"/>
      <c r="H42" s="163"/>
      <c r="I42" s="163">
        <v>66406</v>
      </c>
      <c r="J42" s="163"/>
      <c r="K42" s="163"/>
      <c r="L42" s="163"/>
      <c r="M42" s="163">
        <v>791219401</v>
      </c>
      <c r="N42" s="163"/>
      <c r="O42" s="163"/>
      <c r="P42" s="163"/>
      <c r="Q42" s="371"/>
      <c r="R42" s="373">
        <v>76.21557960854692</v>
      </c>
      <c r="S42" s="373">
        <v>0</v>
      </c>
      <c r="T42" s="373" t="e">
        <v>#DIV/0!</v>
      </c>
      <c r="U42" s="363">
        <f t="shared" si="2"/>
        <v>2.443193524650478</v>
      </c>
      <c r="V42" s="363"/>
      <c r="W42" s="363"/>
      <c r="X42" s="363"/>
      <c r="Y42" s="163">
        <f t="shared" si="3"/>
        <v>29110.35323767476</v>
      </c>
      <c r="Z42" s="163"/>
      <c r="AA42" s="163"/>
      <c r="AB42" s="180"/>
      <c r="AC42" s="370"/>
      <c r="AD42" s="323"/>
      <c r="AE42" s="19" t="s">
        <v>53</v>
      </c>
      <c r="AF42" s="27"/>
      <c r="AG42" s="181">
        <v>1170</v>
      </c>
      <c r="AH42" s="163"/>
      <c r="AI42" s="163">
        <v>10825989</v>
      </c>
      <c r="AJ42" s="371"/>
      <c r="AK42" s="371"/>
      <c r="AL42" s="371"/>
      <c r="AM42" s="163">
        <v>7900126</v>
      </c>
      <c r="AN42" s="163"/>
      <c r="AO42" s="163"/>
      <c r="AP42" s="163"/>
      <c r="AQ42" s="163">
        <v>2613777</v>
      </c>
      <c r="AR42" s="163"/>
      <c r="AS42" s="163"/>
      <c r="AT42" s="389">
        <v>312086</v>
      </c>
      <c r="AU42" s="389"/>
      <c r="AV42" s="389"/>
      <c r="AW42" s="389">
        <v>15</v>
      </c>
      <c r="AX42" s="389"/>
      <c r="AY42" s="389">
        <v>5640000</v>
      </c>
      <c r="AZ42" s="389"/>
      <c r="BA42" s="389"/>
      <c r="BB42" s="389"/>
      <c r="BC42" s="389">
        <v>13</v>
      </c>
      <c r="BD42" s="389"/>
      <c r="BE42" s="389">
        <f t="shared" si="4"/>
        <v>260000</v>
      </c>
      <c r="BF42" s="389"/>
      <c r="BG42" s="389"/>
      <c r="BH42" s="389"/>
      <c r="BI42" s="15"/>
    </row>
    <row r="43" spans="1:62" s="43" customFormat="1" ht="21" customHeight="1" thickBot="1">
      <c r="A43" s="338"/>
      <c r="B43" s="338"/>
      <c r="C43" s="35" t="s">
        <v>533</v>
      </c>
      <c r="D43" s="36"/>
      <c r="E43" s="194">
        <v>26621</v>
      </c>
      <c r="F43" s="192"/>
      <c r="G43" s="192"/>
      <c r="H43" s="192"/>
      <c r="I43" s="192">
        <v>64814</v>
      </c>
      <c r="J43" s="192"/>
      <c r="K43" s="192"/>
      <c r="L43" s="192"/>
      <c r="M43" s="192">
        <v>761810650</v>
      </c>
      <c r="N43" s="192"/>
      <c r="O43" s="192"/>
      <c r="P43" s="192"/>
      <c r="Q43" s="362"/>
      <c r="R43" s="402">
        <v>75.11568848758465</v>
      </c>
      <c r="S43" s="402">
        <v>0</v>
      </c>
      <c r="T43" s="402" t="e">
        <v>#DIV/0!</v>
      </c>
      <c r="U43" s="403">
        <f t="shared" si="2"/>
        <v>2.434694414184291</v>
      </c>
      <c r="V43" s="403"/>
      <c r="W43" s="403"/>
      <c r="X43" s="403"/>
      <c r="Y43" s="192">
        <f t="shared" si="3"/>
        <v>28616.905826227416</v>
      </c>
      <c r="Z43" s="192"/>
      <c r="AA43" s="192"/>
      <c r="AB43" s="193"/>
      <c r="AC43" s="361"/>
      <c r="AD43" s="338"/>
      <c r="AE43" s="35" t="s">
        <v>62</v>
      </c>
      <c r="AF43" s="36"/>
      <c r="AG43" s="194">
        <v>1128</v>
      </c>
      <c r="AH43" s="192"/>
      <c r="AI43" s="192">
        <v>9952369</v>
      </c>
      <c r="AJ43" s="362"/>
      <c r="AK43" s="362"/>
      <c r="AL43" s="362"/>
      <c r="AM43" s="192">
        <v>7255785</v>
      </c>
      <c r="AN43" s="192"/>
      <c r="AO43" s="192"/>
      <c r="AP43" s="192"/>
      <c r="AQ43" s="192">
        <v>2415384</v>
      </c>
      <c r="AR43" s="192"/>
      <c r="AS43" s="192"/>
      <c r="AT43" s="401">
        <v>281200</v>
      </c>
      <c r="AU43" s="401"/>
      <c r="AV43" s="401"/>
      <c r="AW43" s="401">
        <v>19</v>
      </c>
      <c r="AX43" s="401"/>
      <c r="AY43" s="401">
        <v>7100000</v>
      </c>
      <c r="AZ43" s="401"/>
      <c r="BA43" s="401"/>
      <c r="BB43" s="401"/>
      <c r="BC43" s="401">
        <v>14</v>
      </c>
      <c r="BD43" s="401"/>
      <c r="BE43" s="401">
        <f t="shared" si="4"/>
        <v>280000</v>
      </c>
      <c r="BF43" s="401"/>
      <c r="BG43" s="401"/>
      <c r="BH43" s="401"/>
      <c r="BI43" s="15"/>
      <c r="BJ43" s="15"/>
    </row>
    <row r="44" spans="1:60" ht="21" customHeight="1">
      <c r="A44" s="9" t="s">
        <v>387</v>
      </c>
      <c r="B44" s="364" t="s">
        <v>555</v>
      </c>
      <c r="C44" s="400"/>
      <c r="D44" s="400"/>
      <c r="E44" s="400"/>
      <c r="F44" s="400"/>
      <c r="G44" s="400"/>
      <c r="H44" s="400"/>
      <c r="I44" s="400"/>
      <c r="J44" s="400"/>
      <c r="K44" s="40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45" t="s">
        <v>116</v>
      </c>
    </row>
    <row r="45" spans="1:59" ht="21" customHeight="1">
      <c r="A45" s="9"/>
      <c r="B45" s="5" t="s">
        <v>450</v>
      </c>
      <c r="C45" s="89"/>
      <c r="D45" s="89"/>
      <c r="E45" s="89"/>
      <c r="F45" s="89"/>
      <c r="G45" s="89"/>
      <c r="H45" s="89"/>
      <c r="I45" s="89"/>
      <c r="J45" s="89"/>
      <c r="K45" s="8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BF45" s="2"/>
      <c r="BG45" s="2"/>
    </row>
    <row r="46" spans="1:59" ht="21" customHeight="1">
      <c r="A46" s="364" t="s">
        <v>554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BF46" s="2"/>
      <c r="BG46" s="2"/>
    </row>
    <row r="47" spans="18:20" ht="21" customHeight="1">
      <c r="R47" s="396"/>
      <c r="S47" s="396"/>
      <c r="T47" s="396"/>
    </row>
  </sheetData>
  <sheetProtection/>
  <mergeCells count="596">
    <mergeCell ref="BD3:BH4"/>
    <mergeCell ref="AC3:BC3"/>
    <mergeCell ref="AF20:AI20"/>
    <mergeCell ref="AJ20:AM20"/>
    <mergeCell ref="AN20:AQ20"/>
    <mergeCell ref="AR20:AU20"/>
    <mergeCell ref="AV20:AY20"/>
    <mergeCell ref="AR19:AU19"/>
    <mergeCell ref="AV19:AY19"/>
    <mergeCell ref="AZ19:BC19"/>
    <mergeCell ref="BD9:BF9"/>
    <mergeCell ref="BD18:BF18"/>
    <mergeCell ref="BD5:BF5"/>
    <mergeCell ref="AF18:AI18"/>
    <mergeCell ref="AJ18:AM18"/>
    <mergeCell ref="AN18:AQ18"/>
    <mergeCell ref="AR18:AU18"/>
    <mergeCell ref="AV18:AY18"/>
    <mergeCell ref="AZ18:BC18"/>
    <mergeCell ref="AZ16:BC16"/>
    <mergeCell ref="AF17:AI17"/>
    <mergeCell ref="AJ17:AM17"/>
    <mergeCell ref="AN17:AQ17"/>
    <mergeCell ref="AR17:AU17"/>
    <mergeCell ref="AV17:AY17"/>
    <mergeCell ref="AZ17:BC17"/>
    <mergeCell ref="AZ14:BC14"/>
    <mergeCell ref="AF15:AI15"/>
    <mergeCell ref="AJ15:AM15"/>
    <mergeCell ref="AN15:AQ15"/>
    <mergeCell ref="AR15:AU15"/>
    <mergeCell ref="AV15:AY15"/>
    <mergeCell ref="AZ15:BC15"/>
    <mergeCell ref="AN12:AQ12"/>
    <mergeCell ref="AR12:AU12"/>
    <mergeCell ref="AV12:AY12"/>
    <mergeCell ref="AZ12:BC12"/>
    <mergeCell ref="AZ13:BC13"/>
    <mergeCell ref="AF14:AI14"/>
    <mergeCell ref="AJ14:AM14"/>
    <mergeCell ref="AN14:AQ14"/>
    <mergeCell ref="AR14:AU14"/>
    <mergeCell ref="AV14:AY14"/>
    <mergeCell ref="AN10:AQ10"/>
    <mergeCell ref="AR10:AU10"/>
    <mergeCell ref="AV10:AY10"/>
    <mergeCell ref="AZ10:BC10"/>
    <mergeCell ref="AF11:AI11"/>
    <mergeCell ref="AJ11:AM11"/>
    <mergeCell ref="AN11:AQ11"/>
    <mergeCell ref="AR11:AU11"/>
    <mergeCell ref="AV11:AY11"/>
    <mergeCell ref="AZ11:BC11"/>
    <mergeCell ref="AZ8:BC8"/>
    <mergeCell ref="AC9:AE9"/>
    <mergeCell ref="AF9:AI9"/>
    <mergeCell ref="AJ9:AM9"/>
    <mergeCell ref="AN9:AQ9"/>
    <mergeCell ref="AR9:AU9"/>
    <mergeCell ref="AV9:AY9"/>
    <mergeCell ref="AZ9:BC9"/>
    <mergeCell ref="AN7:AQ7"/>
    <mergeCell ref="AR7:AU7"/>
    <mergeCell ref="AV7:AY7"/>
    <mergeCell ref="AZ7:BC7"/>
    <mergeCell ref="AC8:AE8"/>
    <mergeCell ref="AF8:AI8"/>
    <mergeCell ref="AJ8:AM8"/>
    <mergeCell ref="AN8:AQ8"/>
    <mergeCell ref="AR8:AU8"/>
    <mergeCell ref="AV8:AY8"/>
    <mergeCell ref="AZ4:BC4"/>
    <mergeCell ref="AC5:AE5"/>
    <mergeCell ref="AF5:AI5"/>
    <mergeCell ref="AJ5:AM5"/>
    <mergeCell ref="AN5:AQ5"/>
    <mergeCell ref="AR5:AU5"/>
    <mergeCell ref="AV5:AY5"/>
    <mergeCell ref="AZ5:BC5"/>
    <mergeCell ref="AF4:AI4"/>
    <mergeCell ref="AJ4:AM4"/>
    <mergeCell ref="AN4:AQ4"/>
    <mergeCell ref="AR4:AU4"/>
    <mergeCell ref="AV4:AY4"/>
    <mergeCell ref="AC6:AE6"/>
    <mergeCell ref="AF6:AI6"/>
    <mergeCell ref="AJ6:AM6"/>
    <mergeCell ref="AN6:AQ6"/>
    <mergeCell ref="AC4:AE4"/>
    <mergeCell ref="AC7:AE7"/>
    <mergeCell ref="AF7:AI7"/>
    <mergeCell ref="AJ7:AM7"/>
    <mergeCell ref="AF10:AI10"/>
    <mergeCell ref="AC16:AE16"/>
    <mergeCell ref="AC17:AE17"/>
    <mergeCell ref="AF13:AI13"/>
    <mergeCell ref="AJ10:AM10"/>
    <mergeCell ref="AF12:AI12"/>
    <mergeCell ref="AJ12:AM12"/>
    <mergeCell ref="AC18:AE18"/>
    <mergeCell ref="AC19:AE19"/>
    <mergeCell ref="AC20:AE20"/>
    <mergeCell ref="AC10:AE10"/>
    <mergeCell ref="AC11:AE11"/>
    <mergeCell ref="AC12:AE12"/>
    <mergeCell ref="AC13:AE13"/>
    <mergeCell ref="AC14:AE14"/>
    <mergeCell ref="AC15:AE15"/>
    <mergeCell ref="AT41:AV41"/>
    <mergeCell ref="AW41:AX41"/>
    <mergeCell ref="AY41:BB41"/>
    <mergeCell ref="BC41:BD41"/>
    <mergeCell ref="BE41:BH41"/>
    <mergeCell ref="AW42:AX42"/>
    <mergeCell ref="AY42:BB42"/>
    <mergeCell ref="BC42:BD42"/>
    <mergeCell ref="BE42:BH42"/>
    <mergeCell ref="AT42:AV42"/>
    <mergeCell ref="AT39:AV39"/>
    <mergeCell ref="AW39:AX39"/>
    <mergeCell ref="AY39:BB39"/>
    <mergeCell ref="BC39:BD39"/>
    <mergeCell ref="BE39:BH39"/>
    <mergeCell ref="AT40:AV40"/>
    <mergeCell ref="AW40:AX40"/>
    <mergeCell ref="AY40:BB40"/>
    <mergeCell ref="BC40:BD40"/>
    <mergeCell ref="BE40:BH40"/>
    <mergeCell ref="AT37:AV37"/>
    <mergeCell ref="AW37:AX37"/>
    <mergeCell ref="AY37:BB37"/>
    <mergeCell ref="BC37:BD37"/>
    <mergeCell ref="BE37:BH37"/>
    <mergeCell ref="AT38:AV38"/>
    <mergeCell ref="AW38:AX38"/>
    <mergeCell ref="AY38:BB38"/>
    <mergeCell ref="BC38:BD38"/>
    <mergeCell ref="BE38:BH38"/>
    <mergeCell ref="AT35:AV35"/>
    <mergeCell ref="AW35:AX35"/>
    <mergeCell ref="AY35:BB35"/>
    <mergeCell ref="BC35:BD35"/>
    <mergeCell ref="BE35:BH35"/>
    <mergeCell ref="AT36:AV36"/>
    <mergeCell ref="AW36:AX36"/>
    <mergeCell ref="AY36:BB36"/>
    <mergeCell ref="BC36:BD36"/>
    <mergeCell ref="BE36:BH36"/>
    <mergeCell ref="AW33:AX33"/>
    <mergeCell ref="AY33:BB33"/>
    <mergeCell ref="BC33:BD33"/>
    <mergeCell ref="BE33:BH33"/>
    <mergeCell ref="AW34:AX34"/>
    <mergeCell ref="AY34:BB34"/>
    <mergeCell ref="BC34:BD34"/>
    <mergeCell ref="BE34:BH34"/>
    <mergeCell ref="AW29:AX29"/>
    <mergeCell ref="AW32:AX32"/>
    <mergeCell ref="AY32:BB32"/>
    <mergeCell ref="BC32:BD32"/>
    <mergeCell ref="BE32:BH32"/>
    <mergeCell ref="BE29:BH29"/>
    <mergeCell ref="BE31:BH31"/>
    <mergeCell ref="AW25:BH25"/>
    <mergeCell ref="AT26:AV27"/>
    <mergeCell ref="AW26:BB26"/>
    <mergeCell ref="BC26:BH26"/>
    <mergeCell ref="AW27:AX27"/>
    <mergeCell ref="AY27:BB27"/>
    <mergeCell ref="BC27:BD27"/>
    <mergeCell ref="BE27:BH27"/>
    <mergeCell ref="AG25:AV25"/>
    <mergeCell ref="AQ26:AS26"/>
    <mergeCell ref="BA21:BH21"/>
    <mergeCell ref="T20:V20"/>
    <mergeCell ref="W20:Y20"/>
    <mergeCell ref="Z20:AB20"/>
    <mergeCell ref="A20:B20"/>
    <mergeCell ref="E20:G20"/>
    <mergeCell ref="H20:J20"/>
    <mergeCell ref="K20:M20"/>
    <mergeCell ref="N20:P20"/>
    <mergeCell ref="AZ20:BC20"/>
    <mergeCell ref="Q20:S20"/>
    <mergeCell ref="BE19:BF19"/>
    <mergeCell ref="Q19:S19"/>
    <mergeCell ref="T19:V19"/>
    <mergeCell ref="W19:Y19"/>
    <mergeCell ref="Z19:AB19"/>
    <mergeCell ref="BE20:BF20"/>
    <mergeCell ref="AF19:AI19"/>
    <mergeCell ref="AJ19:AM19"/>
    <mergeCell ref="AN19:AQ19"/>
    <mergeCell ref="A19:B19"/>
    <mergeCell ref="E19:G19"/>
    <mergeCell ref="H19:J19"/>
    <mergeCell ref="K19:M19"/>
    <mergeCell ref="N19:P19"/>
    <mergeCell ref="T18:V18"/>
    <mergeCell ref="W18:Y18"/>
    <mergeCell ref="Z18:AB18"/>
    <mergeCell ref="A18:B18"/>
    <mergeCell ref="E18:G18"/>
    <mergeCell ref="H18:J18"/>
    <mergeCell ref="K18:M18"/>
    <mergeCell ref="N18:P18"/>
    <mergeCell ref="Q18:S18"/>
    <mergeCell ref="BE17:BF17"/>
    <mergeCell ref="Q17:S17"/>
    <mergeCell ref="T17:V17"/>
    <mergeCell ref="W17:Y17"/>
    <mergeCell ref="Z17:AB17"/>
    <mergeCell ref="BE16:BF16"/>
    <mergeCell ref="W16:Y16"/>
    <mergeCell ref="Z16:AB16"/>
    <mergeCell ref="AF16:AI16"/>
    <mergeCell ref="AJ16:AM16"/>
    <mergeCell ref="A17:B17"/>
    <mergeCell ref="E17:G17"/>
    <mergeCell ref="H17:J17"/>
    <mergeCell ref="K17:M17"/>
    <mergeCell ref="N17:P17"/>
    <mergeCell ref="T16:V16"/>
    <mergeCell ref="A16:B16"/>
    <mergeCell ref="E16:G16"/>
    <mergeCell ref="H16:J16"/>
    <mergeCell ref="K16:M16"/>
    <mergeCell ref="N16:P16"/>
    <mergeCell ref="Q16:S16"/>
    <mergeCell ref="BE15:BF15"/>
    <mergeCell ref="Q15:S15"/>
    <mergeCell ref="T15:V15"/>
    <mergeCell ref="W15:Y15"/>
    <mergeCell ref="Z15:AB15"/>
    <mergeCell ref="AN16:AQ16"/>
    <mergeCell ref="AR16:AU16"/>
    <mergeCell ref="AV16:AY16"/>
    <mergeCell ref="BE14:BF14"/>
    <mergeCell ref="A15:B15"/>
    <mergeCell ref="E15:G15"/>
    <mergeCell ref="H15:J15"/>
    <mergeCell ref="K15:M15"/>
    <mergeCell ref="N15:P15"/>
    <mergeCell ref="T14:V14"/>
    <mergeCell ref="W14:Y14"/>
    <mergeCell ref="Z14:AB14"/>
    <mergeCell ref="A14:B14"/>
    <mergeCell ref="E14:G14"/>
    <mergeCell ref="H14:J14"/>
    <mergeCell ref="K14:M14"/>
    <mergeCell ref="N14:P14"/>
    <mergeCell ref="Q14:S14"/>
    <mergeCell ref="BE13:BF13"/>
    <mergeCell ref="AJ13:AM13"/>
    <mergeCell ref="AN13:AQ13"/>
    <mergeCell ref="AR13:AU13"/>
    <mergeCell ref="AV13:AY13"/>
    <mergeCell ref="Q13:S13"/>
    <mergeCell ref="T13:V13"/>
    <mergeCell ref="W13:Y13"/>
    <mergeCell ref="Z13:AB13"/>
    <mergeCell ref="BE12:BF12"/>
    <mergeCell ref="A13:B13"/>
    <mergeCell ref="E13:G13"/>
    <mergeCell ref="H13:J13"/>
    <mergeCell ref="K13:M13"/>
    <mergeCell ref="N13:P13"/>
    <mergeCell ref="T12:V12"/>
    <mergeCell ref="W12:Y12"/>
    <mergeCell ref="Z12:AB12"/>
    <mergeCell ref="BE11:BF11"/>
    <mergeCell ref="A12:B12"/>
    <mergeCell ref="E12:G12"/>
    <mergeCell ref="H12:J12"/>
    <mergeCell ref="K12:M12"/>
    <mergeCell ref="N12:P12"/>
    <mergeCell ref="Q12:S12"/>
    <mergeCell ref="W11:Y11"/>
    <mergeCell ref="Z11:AB11"/>
    <mergeCell ref="BE10:BF10"/>
    <mergeCell ref="A11:B11"/>
    <mergeCell ref="E11:G11"/>
    <mergeCell ref="H11:J11"/>
    <mergeCell ref="K11:M11"/>
    <mergeCell ref="N11:P11"/>
    <mergeCell ref="Q11:S11"/>
    <mergeCell ref="T11:V11"/>
    <mergeCell ref="Z10:AB10"/>
    <mergeCell ref="A10:B10"/>
    <mergeCell ref="E10:G10"/>
    <mergeCell ref="H10:J10"/>
    <mergeCell ref="K10:M10"/>
    <mergeCell ref="N10:P10"/>
    <mergeCell ref="Q10:S10"/>
    <mergeCell ref="T10:V10"/>
    <mergeCell ref="W10:Y10"/>
    <mergeCell ref="A9:B9"/>
    <mergeCell ref="E9:G9"/>
    <mergeCell ref="H9:J9"/>
    <mergeCell ref="K9:M9"/>
    <mergeCell ref="N9:P9"/>
    <mergeCell ref="Q9:S9"/>
    <mergeCell ref="T9:V9"/>
    <mergeCell ref="W9:Y9"/>
    <mergeCell ref="Z9:AB9"/>
    <mergeCell ref="Z8:AB8"/>
    <mergeCell ref="BE7:BF7"/>
    <mergeCell ref="E8:G8"/>
    <mergeCell ref="H8:J8"/>
    <mergeCell ref="K8:M8"/>
    <mergeCell ref="N8:P8"/>
    <mergeCell ref="Q8:S8"/>
    <mergeCell ref="T8:V8"/>
    <mergeCell ref="W8:Y8"/>
    <mergeCell ref="Z7:AB7"/>
    <mergeCell ref="BE6:BF6"/>
    <mergeCell ref="A7:B7"/>
    <mergeCell ref="E7:G7"/>
    <mergeCell ref="H7:J7"/>
    <mergeCell ref="K7:M7"/>
    <mergeCell ref="N7:P7"/>
    <mergeCell ref="Q7:S7"/>
    <mergeCell ref="T7:V7"/>
    <mergeCell ref="W7:Y7"/>
    <mergeCell ref="AR6:AU6"/>
    <mergeCell ref="AV6:AY6"/>
    <mergeCell ref="AZ6:BC6"/>
    <mergeCell ref="A6:B6"/>
    <mergeCell ref="E6:G6"/>
    <mergeCell ref="H6:J6"/>
    <mergeCell ref="K6:M6"/>
    <mergeCell ref="N6:P6"/>
    <mergeCell ref="Q6:S6"/>
    <mergeCell ref="T6:V6"/>
    <mergeCell ref="W6:Y6"/>
    <mergeCell ref="A5:B5"/>
    <mergeCell ref="E5:G5"/>
    <mergeCell ref="H5:J5"/>
    <mergeCell ref="K5:M5"/>
    <mergeCell ref="N5:P5"/>
    <mergeCell ref="Q5:S5"/>
    <mergeCell ref="T5:V5"/>
    <mergeCell ref="E4:G4"/>
    <mergeCell ref="T4:V4"/>
    <mergeCell ref="W4:Y4"/>
    <mergeCell ref="Z4:AB4"/>
    <mergeCell ref="BC43:BD43"/>
    <mergeCell ref="AY31:BB31"/>
    <mergeCell ref="BC31:BD31"/>
    <mergeCell ref="AQ43:AS43"/>
    <mergeCell ref="AT43:AV43"/>
    <mergeCell ref="U42:X42"/>
    <mergeCell ref="BE43:BH43"/>
    <mergeCell ref="AY28:BB28"/>
    <mergeCell ref="BC28:BD28"/>
    <mergeCell ref="BE28:BH28"/>
    <mergeCell ref="AY29:BB29"/>
    <mergeCell ref="BC29:BD29"/>
    <mergeCell ref="AY30:BB30"/>
    <mergeCell ref="BC30:BD30"/>
    <mergeCell ref="BE30:BH30"/>
    <mergeCell ref="AW43:AX43"/>
    <mergeCell ref="AY43:BB43"/>
    <mergeCell ref="M43:Q43"/>
    <mergeCell ref="R43:T43"/>
    <mergeCell ref="U43:X43"/>
    <mergeCell ref="AM43:AP43"/>
    <mergeCell ref="B44:K44"/>
    <mergeCell ref="E43:H43"/>
    <mergeCell ref="I43:L43"/>
    <mergeCell ref="M42:Q42"/>
    <mergeCell ref="A42:B42"/>
    <mergeCell ref="E42:H42"/>
    <mergeCell ref="I42:L42"/>
    <mergeCell ref="A43:B43"/>
    <mergeCell ref="E41:H41"/>
    <mergeCell ref="I41:L41"/>
    <mergeCell ref="M37:Q37"/>
    <mergeCell ref="A40:B40"/>
    <mergeCell ref="R41:T41"/>
    <mergeCell ref="M40:Q40"/>
    <mergeCell ref="R39:T39"/>
    <mergeCell ref="E35:H35"/>
    <mergeCell ref="E39:H39"/>
    <mergeCell ref="E36:H36"/>
    <mergeCell ref="M39:Q39"/>
    <mergeCell ref="M38:Q38"/>
    <mergeCell ref="M36:Q36"/>
    <mergeCell ref="E37:H37"/>
    <mergeCell ref="I37:L37"/>
    <mergeCell ref="I39:L39"/>
    <mergeCell ref="R47:T47"/>
    <mergeCell ref="AG26:AH27"/>
    <mergeCell ref="AI26:AL27"/>
    <mergeCell ref="AI30:AL30"/>
    <mergeCell ref="AG28:AH28"/>
    <mergeCell ref="AC28:AD28"/>
    <mergeCell ref="AC25:AF27"/>
    <mergeCell ref="Y42:AB42"/>
    <mergeCell ref="R42:T42"/>
    <mergeCell ref="Y43:AB43"/>
    <mergeCell ref="AN31:AP31"/>
    <mergeCell ref="AI28:AL28"/>
    <mergeCell ref="AT29:AV29"/>
    <mergeCell ref="AT30:AV30"/>
    <mergeCell ref="U41:X41"/>
    <mergeCell ref="E38:H38"/>
    <mergeCell ref="M41:Q41"/>
    <mergeCell ref="I40:L40"/>
    <mergeCell ref="AT33:AV33"/>
    <mergeCell ref="AT34:AV34"/>
    <mergeCell ref="AQ31:AS31"/>
    <mergeCell ref="AQ29:AS29"/>
    <mergeCell ref="AQ30:AS30"/>
    <mergeCell ref="Y27:AB27"/>
    <mergeCell ref="AG29:AH29"/>
    <mergeCell ref="AG42:AH42"/>
    <mergeCell ref="AI38:AL38"/>
    <mergeCell ref="AC29:AD29"/>
    <mergeCell ref="AI29:AL29"/>
    <mergeCell ref="AI31:AL31"/>
    <mergeCell ref="AQ27:AS27"/>
    <mergeCell ref="AC30:AD30"/>
    <mergeCell ref="AW28:AX28"/>
    <mergeCell ref="Y29:AB29"/>
    <mergeCell ref="Y28:AB28"/>
    <mergeCell ref="AG30:AH30"/>
    <mergeCell ref="AM30:AP30"/>
    <mergeCell ref="AQ28:AS28"/>
    <mergeCell ref="AT28:AV28"/>
    <mergeCell ref="AW30:AX30"/>
    <mergeCell ref="AC24:AF24"/>
    <mergeCell ref="AI40:AL40"/>
    <mergeCell ref="AQ38:AS38"/>
    <mergeCell ref="Y39:AB39"/>
    <mergeCell ref="AI33:AL33"/>
    <mergeCell ref="AG31:AH31"/>
    <mergeCell ref="AI32:AL32"/>
    <mergeCell ref="Y34:AB34"/>
    <mergeCell ref="AQ34:AS34"/>
    <mergeCell ref="AI34:AL34"/>
    <mergeCell ref="AQ42:AS42"/>
    <mergeCell ref="AQ41:AS41"/>
    <mergeCell ref="AG37:AH37"/>
    <mergeCell ref="AI42:AL42"/>
    <mergeCell ref="AQ37:AS37"/>
    <mergeCell ref="AQ39:AS39"/>
    <mergeCell ref="AQ40:AS40"/>
    <mergeCell ref="AI39:AL39"/>
    <mergeCell ref="AG40:AH40"/>
    <mergeCell ref="AI41:AL41"/>
    <mergeCell ref="AQ36:AS36"/>
    <mergeCell ref="AQ35:AS35"/>
    <mergeCell ref="AI37:AL37"/>
    <mergeCell ref="AI35:AL35"/>
    <mergeCell ref="AG36:AH36"/>
    <mergeCell ref="AM35:AP35"/>
    <mergeCell ref="AM36:AP36"/>
    <mergeCell ref="AM37:AP37"/>
    <mergeCell ref="AI36:AL36"/>
    <mergeCell ref="Y40:AB40"/>
    <mergeCell ref="AG38:AH38"/>
    <mergeCell ref="AG39:AH39"/>
    <mergeCell ref="Y38:AB38"/>
    <mergeCell ref="Y41:AB41"/>
    <mergeCell ref="AC38:AD38"/>
    <mergeCell ref="AC39:AD39"/>
    <mergeCell ref="AC40:AD40"/>
    <mergeCell ref="AC41:AD41"/>
    <mergeCell ref="Y33:AB33"/>
    <mergeCell ref="U33:X33"/>
    <mergeCell ref="Y35:AB35"/>
    <mergeCell ref="AG32:AH32"/>
    <mergeCell ref="U32:X32"/>
    <mergeCell ref="U34:X34"/>
    <mergeCell ref="Y32:AB32"/>
    <mergeCell ref="AC32:AD32"/>
    <mergeCell ref="AC33:AD33"/>
    <mergeCell ref="AG35:AH35"/>
    <mergeCell ref="AQ33:AS33"/>
    <mergeCell ref="AQ32:AS32"/>
    <mergeCell ref="AM32:AP32"/>
    <mergeCell ref="AM33:AP33"/>
    <mergeCell ref="AM34:AP34"/>
    <mergeCell ref="AC37:AD37"/>
    <mergeCell ref="AC35:AD35"/>
    <mergeCell ref="AC34:AD34"/>
    <mergeCell ref="AG34:AH34"/>
    <mergeCell ref="AG33:AH33"/>
    <mergeCell ref="Y37:AB37"/>
    <mergeCell ref="Y36:AB36"/>
    <mergeCell ref="R37:T37"/>
    <mergeCell ref="U36:X36"/>
    <mergeCell ref="AC36:AD36"/>
    <mergeCell ref="E40:H40"/>
    <mergeCell ref="U37:X37"/>
    <mergeCell ref="U40:X40"/>
    <mergeCell ref="R40:T40"/>
    <mergeCell ref="R38:T38"/>
    <mergeCell ref="U39:X39"/>
    <mergeCell ref="U38:X38"/>
    <mergeCell ref="I33:L33"/>
    <mergeCell ref="I34:L34"/>
    <mergeCell ref="M33:Q33"/>
    <mergeCell ref="M35:Q35"/>
    <mergeCell ref="M34:Q34"/>
    <mergeCell ref="U35:X35"/>
    <mergeCell ref="R33:T33"/>
    <mergeCell ref="A36:B36"/>
    <mergeCell ref="I38:L38"/>
    <mergeCell ref="I36:L36"/>
    <mergeCell ref="A37:B37"/>
    <mergeCell ref="A38:B38"/>
    <mergeCell ref="A39:B39"/>
    <mergeCell ref="U30:X30"/>
    <mergeCell ref="Y30:AB30"/>
    <mergeCell ref="R31:T31"/>
    <mergeCell ref="A35:B35"/>
    <mergeCell ref="R36:T36"/>
    <mergeCell ref="E32:H32"/>
    <mergeCell ref="R32:T32"/>
    <mergeCell ref="I35:L35"/>
    <mergeCell ref="E33:H33"/>
    <mergeCell ref="E34:H34"/>
    <mergeCell ref="AT31:AV31"/>
    <mergeCell ref="AW31:AX31"/>
    <mergeCell ref="AT32:AV32"/>
    <mergeCell ref="H4:J4"/>
    <mergeCell ref="K4:M4"/>
    <mergeCell ref="N4:P4"/>
    <mergeCell ref="Q4:S4"/>
    <mergeCell ref="I32:L32"/>
    <mergeCell ref="Y31:AB31"/>
    <mergeCell ref="U27:X27"/>
    <mergeCell ref="A1:AB1"/>
    <mergeCell ref="Y26:AB26"/>
    <mergeCell ref="A3:D4"/>
    <mergeCell ref="E3:G3"/>
    <mergeCell ref="H3:J3"/>
    <mergeCell ref="A23:AB23"/>
    <mergeCell ref="K3:AB3"/>
    <mergeCell ref="W5:Y5"/>
    <mergeCell ref="Z5:AB5"/>
    <mergeCell ref="Z6:AB6"/>
    <mergeCell ref="U26:X26"/>
    <mergeCell ref="M29:Q29"/>
    <mergeCell ref="M26:Q27"/>
    <mergeCell ref="U28:X28"/>
    <mergeCell ref="R26:T27"/>
    <mergeCell ref="M28:Q28"/>
    <mergeCell ref="U29:X29"/>
    <mergeCell ref="A32:B32"/>
    <mergeCell ref="E30:H30"/>
    <mergeCell ref="R29:T29"/>
    <mergeCell ref="A25:D27"/>
    <mergeCell ref="E26:H27"/>
    <mergeCell ref="E29:H29"/>
    <mergeCell ref="R28:T28"/>
    <mergeCell ref="E25:AB25"/>
    <mergeCell ref="E28:H28"/>
    <mergeCell ref="I28:L28"/>
    <mergeCell ref="R30:T30"/>
    <mergeCell ref="I30:L30"/>
    <mergeCell ref="M30:Q30"/>
    <mergeCell ref="I29:L29"/>
    <mergeCell ref="A28:B28"/>
    <mergeCell ref="A29:B29"/>
    <mergeCell ref="A30:B30"/>
    <mergeCell ref="I26:L27"/>
    <mergeCell ref="A34:B34"/>
    <mergeCell ref="M31:Q31"/>
    <mergeCell ref="A24:D24"/>
    <mergeCell ref="R35:T35"/>
    <mergeCell ref="R34:T34"/>
    <mergeCell ref="M32:Q32"/>
    <mergeCell ref="I31:L31"/>
    <mergeCell ref="E31:H31"/>
    <mergeCell ref="A33:B33"/>
    <mergeCell ref="U31:X31"/>
    <mergeCell ref="A46:AC46"/>
    <mergeCell ref="AC23:BH23"/>
    <mergeCell ref="AC1:BH1"/>
    <mergeCell ref="AM26:AP26"/>
    <mergeCell ref="AM27:AP27"/>
    <mergeCell ref="AM28:AP28"/>
    <mergeCell ref="AM29:AP29"/>
    <mergeCell ref="AC42:AD42"/>
    <mergeCell ref="AM42:AP42"/>
    <mergeCell ref="AM38:AP38"/>
    <mergeCell ref="AM39:AP39"/>
    <mergeCell ref="AM40:AP40"/>
    <mergeCell ref="AM41:AP41"/>
    <mergeCell ref="AG41:AH41"/>
    <mergeCell ref="AC43:AD43"/>
    <mergeCell ref="AG43:AH43"/>
    <mergeCell ref="AI43:AL43"/>
  </mergeCells>
  <printOptions/>
  <pageMargins left="0.5905511811023623" right="0.3937007874015748" top="0.66" bottom="0.3937007874015748" header="0.5118110236220472" footer="0.5118110236220472"/>
  <pageSetup fitToWidth="2" horizontalDpi="300" verticalDpi="300" orientation="portrait" paperSize="9" scale="82" r:id="rId1"/>
  <colBreaks count="1" manualBreakCount="1"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54"/>
  <sheetViews>
    <sheetView showGridLines="0" zoomScale="80" zoomScaleNormal="80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22" width="3.625" style="2" customWidth="1"/>
    <col min="23" max="16384" width="3.625" style="2" customWidth="1"/>
  </cols>
  <sheetData>
    <row r="1" spans="1:64" s="43" customFormat="1" ht="19.5" customHeight="1">
      <c r="A1" s="429" t="s">
        <v>443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0" t="s">
        <v>183</v>
      </c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</row>
    <row r="2" spans="1:64" ht="19.5" customHeight="1" thickBot="1">
      <c r="A2" s="195" t="s">
        <v>97</v>
      </c>
      <c r="B2" s="196"/>
      <c r="C2" s="196"/>
      <c r="D2" s="196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71" ht="19.5" customHeight="1">
      <c r="A3" s="297" t="s">
        <v>184</v>
      </c>
      <c r="B3" s="450"/>
      <c r="C3" s="450"/>
      <c r="D3" s="450"/>
      <c r="E3" s="450"/>
      <c r="F3" s="450"/>
      <c r="G3" s="450"/>
      <c r="H3" s="281" t="s">
        <v>474</v>
      </c>
      <c r="I3" s="384"/>
      <c r="J3" s="384"/>
      <c r="K3" s="384"/>
      <c r="L3" s="384"/>
      <c r="M3" s="297"/>
      <c r="N3" s="451" t="s">
        <v>185</v>
      </c>
      <c r="O3" s="452"/>
      <c r="P3" s="452"/>
      <c r="Q3" s="182" t="s">
        <v>476</v>
      </c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166"/>
      <c r="AG3" s="182" t="s">
        <v>475</v>
      </c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166"/>
      <c r="BF3" s="280" t="s">
        <v>184</v>
      </c>
      <c r="BG3" s="450"/>
      <c r="BH3" s="450"/>
      <c r="BI3" s="450"/>
      <c r="BJ3" s="450"/>
      <c r="BK3" s="450"/>
      <c r="BL3" s="399"/>
      <c r="BM3" s="3"/>
      <c r="BN3" s="47"/>
      <c r="BO3" s="47"/>
      <c r="BP3" s="47"/>
      <c r="BQ3" s="47"/>
      <c r="BR3" s="47"/>
      <c r="BS3" s="47"/>
    </row>
    <row r="4" spans="1:71" ht="19.5" customHeight="1">
      <c r="A4" s="197"/>
      <c r="B4" s="171"/>
      <c r="C4" s="171"/>
      <c r="D4" s="171"/>
      <c r="E4" s="171"/>
      <c r="F4" s="171"/>
      <c r="G4" s="171"/>
      <c r="H4" s="456" t="s">
        <v>473</v>
      </c>
      <c r="I4" s="457"/>
      <c r="J4" s="458"/>
      <c r="K4" s="382" t="s">
        <v>459</v>
      </c>
      <c r="L4" s="304"/>
      <c r="M4" s="387"/>
      <c r="N4" s="453"/>
      <c r="O4" s="453"/>
      <c r="P4" s="453"/>
      <c r="Q4" s="382" t="s">
        <v>187</v>
      </c>
      <c r="R4" s="304"/>
      <c r="S4" s="304"/>
      <c r="T4" s="387"/>
      <c r="U4" s="382" t="s">
        <v>188</v>
      </c>
      <c r="V4" s="304"/>
      <c r="W4" s="304"/>
      <c r="X4" s="387"/>
      <c r="Y4" s="382" t="s">
        <v>189</v>
      </c>
      <c r="Z4" s="304"/>
      <c r="AA4" s="304"/>
      <c r="AB4" s="387"/>
      <c r="AC4" s="304" t="s">
        <v>190</v>
      </c>
      <c r="AD4" s="304"/>
      <c r="AE4" s="304"/>
      <c r="AF4" s="387"/>
      <c r="AG4" s="382" t="s">
        <v>191</v>
      </c>
      <c r="AH4" s="304"/>
      <c r="AI4" s="304"/>
      <c r="AJ4" s="387"/>
      <c r="AK4" s="382" t="s">
        <v>192</v>
      </c>
      <c r="AL4" s="304"/>
      <c r="AM4" s="304"/>
      <c r="AN4" s="387"/>
      <c r="AO4" s="382" t="s">
        <v>460</v>
      </c>
      <c r="AP4" s="304"/>
      <c r="AQ4" s="304"/>
      <c r="AR4" s="387"/>
      <c r="AS4" s="382" t="s">
        <v>461</v>
      </c>
      <c r="AT4" s="304"/>
      <c r="AU4" s="304"/>
      <c r="AV4" s="387"/>
      <c r="AW4" s="382" t="s">
        <v>462</v>
      </c>
      <c r="AX4" s="304"/>
      <c r="AY4" s="304"/>
      <c r="AZ4" s="387"/>
      <c r="BA4" s="382" t="s">
        <v>186</v>
      </c>
      <c r="BB4" s="304"/>
      <c r="BC4" s="304"/>
      <c r="BD4" s="304"/>
      <c r="BE4" s="387"/>
      <c r="BF4" s="171"/>
      <c r="BG4" s="171"/>
      <c r="BH4" s="171"/>
      <c r="BI4" s="171"/>
      <c r="BJ4" s="171"/>
      <c r="BK4" s="171"/>
      <c r="BL4" s="204"/>
      <c r="BM4" s="3"/>
      <c r="BN4" s="3"/>
      <c r="BO4" s="3"/>
      <c r="BP4" s="3"/>
      <c r="BQ4" s="3"/>
      <c r="BR4" s="3"/>
      <c r="BS4" s="3"/>
    </row>
    <row r="5" spans="1:64" ht="19.5" customHeight="1">
      <c r="A5" s="197"/>
      <c r="B5" s="171"/>
      <c r="C5" s="171"/>
      <c r="D5" s="171"/>
      <c r="E5" s="171"/>
      <c r="F5" s="171"/>
      <c r="G5" s="171"/>
      <c r="H5" s="416"/>
      <c r="I5" s="417"/>
      <c r="J5" s="459"/>
      <c r="K5" s="279"/>
      <c r="L5" s="238"/>
      <c r="M5" s="296"/>
      <c r="N5" s="453"/>
      <c r="O5" s="453"/>
      <c r="P5" s="453"/>
      <c r="Q5" s="279"/>
      <c r="R5" s="238"/>
      <c r="S5" s="238"/>
      <c r="T5" s="296"/>
      <c r="U5" s="279"/>
      <c r="V5" s="238"/>
      <c r="W5" s="238"/>
      <c r="X5" s="296"/>
      <c r="Y5" s="279"/>
      <c r="Z5" s="238"/>
      <c r="AA5" s="238"/>
      <c r="AB5" s="296"/>
      <c r="AC5" s="238"/>
      <c r="AD5" s="238"/>
      <c r="AE5" s="238"/>
      <c r="AF5" s="296"/>
      <c r="AG5" s="279"/>
      <c r="AH5" s="238"/>
      <c r="AI5" s="238"/>
      <c r="AJ5" s="296"/>
      <c r="AK5" s="279"/>
      <c r="AL5" s="238"/>
      <c r="AM5" s="238"/>
      <c r="AN5" s="296"/>
      <c r="AO5" s="279"/>
      <c r="AP5" s="238"/>
      <c r="AQ5" s="238"/>
      <c r="AR5" s="296"/>
      <c r="AS5" s="279"/>
      <c r="AT5" s="238"/>
      <c r="AU5" s="238"/>
      <c r="AV5" s="296"/>
      <c r="AW5" s="279"/>
      <c r="AX5" s="238"/>
      <c r="AY5" s="238"/>
      <c r="AZ5" s="296"/>
      <c r="BA5" s="279"/>
      <c r="BB5" s="238"/>
      <c r="BC5" s="238"/>
      <c r="BD5" s="238"/>
      <c r="BE5" s="296"/>
      <c r="BF5" s="171"/>
      <c r="BG5" s="171"/>
      <c r="BH5" s="171"/>
      <c r="BI5" s="171"/>
      <c r="BJ5" s="171"/>
      <c r="BK5" s="171"/>
      <c r="BL5" s="204"/>
    </row>
    <row r="6" spans="1:64" ht="19.5" customHeight="1">
      <c r="A6" s="197"/>
      <c r="B6" s="171"/>
      <c r="C6" s="171"/>
      <c r="D6" s="171"/>
      <c r="E6" s="171"/>
      <c r="F6" s="171"/>
      <c r="G6" s="171"/>
      <c r="H6" s="416"/>
      <c r="I6" s="417"/>
      <c r="J6" s="459"/>
      <c r="K6" s="279"/>
      <c r="L6" s="238"/>
      <c r="M6" s="296"/>
      <c r="N6" s="453"/>
      <c r="O6" s="453"/>
      <c r="P6" s="453"/>
      <c r="Q6" s="259" t="s">
        <v>463</v>
      </c>
      <c r="R6" s="368"/>
      <c r="S6" s="368"/>
      <c r="T6" s="369"/>
      <c r="U6" s="259" t="s">
        <v>464</v>
      </c>
      <c r="V6" s="368"/>
      <c r="W6" s="368"/>
      <c r="X6" s="369"/>
      <c r="Y6" s="259" t="s">
        <v>465</v>
      </c>
      <c r="Z6" s="368"/>
      <c r="AA6" s="368"/>
      <c r="AB6" s="369"/>
      <c r="AC6" s="368" t="s">
        <v>613</v>
      </c>
      <c r="AD6" s="368"/>
      <c r="AE6" s="368"/>
      <c r="AF6" s="369"/>
      <c r="AG6" s="259" t="s">
        <v>466</v>
      </c>
      <c r="AH6" s="368"/>
      <c r="AI6" s="368"/>
      <c r="AJ6" s="369"/>
      <c r="AK6" s="259" t="s">
        <v>467</v>
      </c>
      <c r="AL6" s="368"/>
      <c r="AM6" s="368"/>
      <c r="AN6" s="369"/>
      <c r="AO6" s="259" t="s">
        <v>468</v>
      </c>
      <c r="AP6" s="368"/>
      <c r="AQ6" s="368"/>
      <c r="AR6" s="369"/>
      <c r="AS6" s="259" t="s">
        <v>469</v>
      </c>
      <c r="AT6" s="368"/>
      <c r="AU6" s="368"/>
      <c r="AV6" s="369"/>
      <c r="AW6" s="259" t="s">
        <v>470</v>
      </c>
      <c r="AX6" s="368"/>
      <c r="AY6" s="368"/>
      <c r="AZ6" s="369"/>
      <c r="BA6" s="281"/>
      <c r="BB6" s="384"/>
      <c r="BC6" s="384"/>
      <c r="BD6" s="384"/>
      <c r="BE6" s="297"/>
      <c r="BF6" s="171"/>
      <c r="BG6" s="171"/>
      <c r="BH6" s="171"/>
      <c r="BI6" s="171"/>
      <c r="BJ6" s="171"/>
      <c r="BK6" s="171"/>
      <c r="BL6" s="204"/>
    </row>
    <row r="7" spans="1:64" ht="19.5" customHeight="1">
      <c r="A7" s="197"/>
      <c r="B7" s="171"/>
      <c r="C7" s="171"/>
      <c r="D7" s="171"/>
      <c r="E7" s="171"/>
      <c r="F7" s="171"/>
      <c r="G7" s="171"/>
      <c r="H7" s="460"/>
      <c r="I7" s="461"/>
      <c r="J7" s="462"/>
      <c r="K7" s="281"/>
      <c r="L7" s="384"/>
      <c r="M7" s="297"/>
      <c r="N7" s="453"/>
      <c r="O7" s="453"/>
      <c r="P7" s="453"/>
      <c r="Q7" s="183" t="s">
        <v>194</v>
      </c>
      <c r="R7" s="169"/>
      <c r="S7" s="183" t="s">
        <v>477</v>
      </c>
      <c r="T7" s="169"/>
      <c r="U7" s="183" t="s">
        <v>194</v>
      </c>
      <c r="V7" s="169"/>
      <c r="W7" s="183" t="s">
        <v>477</v>
      </c>
      <c r="X7" s="169"/>
      <c r="Y7" s="183" t="s">
        <v>194</v>
      </c>
      <c r="Z7" s="169"/>
      <c r="AA7" s="183" t="s">
        <v>477</v>
      </c>
      <c r="AB7" s="169"/>
      <c r="AC7" s="411" t="s">
        <v>194</v>
      </c>
      <c r="AD7" s="169"/>
      <c r="AE7" s="183" t="s">
        <v>477</v>
      </c>
      <c r="AF7" s="169"/>
      <c r="AG7" s="183" t="s">
        <v>194</v>
      </c>
      <c r="AH7" s="169"/>
      <c r="AI7" s="183" t="s">
        <v>477</v>
      </c>
      <c r="AJ7" s="169"/>
      <c r="AK7" s="183" t="s">
        <v>194</v>
      </c>
      <c r="AL7" s="169"/>
      <c r="AM7" s="183" t="s">
        <v>477</v>
      </c>
      <c r="AN7" s="169"/>
      <c r="AO7" s="183" t="s">
        <v>194</v>
      </c>
      <c r="AP7" s="169"/>
      <c r="AQ7" s="183" t="s">
        <v>477</v>
      </c>
      <c r="AR7" s="169"/>
      <c r="AS7" s="183" t="s">
        <v>194</v>
      </c>
      <c r="AT7" s="169"/>
      <c r="AU7" s="183" t="s">
        <v>477</v>
      </c>
      <c r="AV7" s="169"/>
      <c r="AW7" s="183" t="s">
        <v>194</v>
      </c>
      <c r="AX7" s="169"/>
      <c r="AY7" s="183" t="s">
        <v>477</v>
      </c>
      <c r="AZ7" s="169"/>
      <c r="BA7" s="183" t="s">
        <v>194</v>
      </c>
      <c r="BB7" s="169"/>
      <c r="BC7" s="183" t="s">
        <v>193</v>
      </c>
      <c r="BD7" s="411"/>
      <c r="BE7" s="169"/>
      <c r="BF7" s="171"/>
      <c r="BG7" s="171"/>
      <c r="BH7" s="171"/>
      <c r="BI7" s="171"/>
      <c r="BJ7" s="171"/>
      <c r="BK7" s="171"/>
      <c r="BL7" s="204"/>
    </row>
    <row r="8" spans="1:64" ht="19.5" customHeight="1">
      <c r="A8" s="304" t="s">
        <v>471</v>
      </c>
      <c r="B8" s="304"/>
      <c r="C8" s="304"/>
      <c r="D8" s="41" t="s">
        <v>51</v>
      </c>
      <c r="E8" s="17" t="s">
        <v>407</v>
      </c>
      <c r="F8" s="15" t="s">
        <v>313</v>
      </c>
      <c r="G8" s="27"/>
      <c r="H8" s="181">
        <v>9068</v>
      </c>
      <c r="I8" s="163"/>
      <c r="J8" s="163"/>
      <c r="K8" s="163">
        <v>3264.3599999999997</v>
      </c>
      <c r="L8" s="163"/>
      <c r="M8" s="163"/>
      <c r="N8" s="454">
        <v>7.17</v>
      </c>
      <c r="O8" s="454"/>
      <c r="P8" s="454"/>
      <c r="Q8" s="163">
        <v>2</v>
      </c>
      <c r="R8" s="163"/>
      <c r="S8" s="163">
        <v>2000</v>
      </c>
      <c r="T8" s="163"/>
      <c r="U8" s="163" t="s">
        <v>1</v>
      </c>
      <c r="V8" s="163"/>
      <c r="W8" s="163" t="s">
        <v>233</v>
      </c>
      <c r="X8" s="163"/>
      <c r="Y8" s="163" t="s">
        <v>1</v>
      </c>
      <c r="Z8" s="163"/>
      <c r="AA8" s="163" t="s">
        <v>233</v>
      </c>
      <c r="AB8" s="163"/>
      <c r="AC8" s="163" t="s">
        <v>1</v>
      </c>
      <c r="AD8" s="163"/>
      <c r="AE8" s="163" t="s">
        <v>233</v>
      </c>
      <c r="AF8" s="163"/>
      <c r="AG8" s="163" t="s">
        <v>1</v>
      </c>
      <c r="AH8" s="163"/>
      <c r="AI8" s="163" t="s">
        <v>233</v>
      </c>
      <c r="AJ8" s="163"/>
      <c r="AK8" s="163">
        <v>1</v>
      </c>
      <c r="AL8" s="163"/>
      <c r="AM8" s="163">
        <v>80</v>
      </c>
      <c r="AN8" s="163"/>
      <c r="AO8" s="163">
        <v>10</v>
      </c>
      <c r="AP8" s="163"/>
      <c r="AQ8" s="163">
        <v>500</v>
      </c>
      <c r="AR8" s="163"/>
      <c r="AS8" s="163">
        <v>11</v>
      </c>
      <c r="AT8" s="163"/>
      <c r="AU8" s="163">
        <v>330</v>
      </c>
      <c r="AV8" s="163"/>
      <c r="AW8" s="163" t="s">
        <v>1</v>
      </c>
      <c r="AX8" s="163"/>
      <c r="AY8" s="163" t="s">
        <v>233</v>
      </c>
      <c r="AZ8" s="163"/>
      <c r="BA8" s="163">
        <v>24</v>
      </c>
      <c r="BB8" s="163"/>
      <c r="BC8" s="163">
        <v>2910</v>
      </c>
      <c r="BD8" s="163"/>
      <c r="BE8" s="180"/>
      <c r="BF8" s="15"/>
      <c r="BG8" s="165" t="s">
        <v>312</v>
      </c>
      <c r="BH8" s="165"/>
      <c r="BI8" s="16" t="s">
        <v>51</v>
      </c>
      <c r="BJ8" s="17" t="s">
        <v>407</v>
      </c>
      <c r="BK8" s="15" t="s">
        <v>313</v>
      </c>
      <c r="BL8" s="15"/>
    </row>
    <row r="9" spans="1:64" ht="19.5" customHeight="1">
      <c r="A9" s="15"/>
      <c r="B9" s="165"/>
      <c r="C9" s="165"/>
      <c r="D9" s="41" t="s">
        <v>51</v>
      </c>
      <c r="E9" s="17" t="s">
        <v>478</v>
      </c>
      <c r="F9" s="15"/>
      <c r="G9" s="15"/>
      <c r="H9" s="181">
        <v>7825</v>
      </c>
      <c r="I9" s="163"/>
      <c r="J9" s="163"/>
      <c r="K9" s="163">
        <v>2817</v>
      </c>
      <c r="L9" s="163"/>
      <c r="M9" s="163"/>
      <c r="N9" s="363">
        <v>6.19</v>
      </c>
      <c r="O9" s="363"/>
      <c r="P9" s="363"/>
      <c r="Q9" s="163" t="s">
        <v>233</v>
      </c>
      <c r="R9" s="163"/>
      <c r="S9" s="163" t="s">
        <v>233</v>
      </c>
      <c r="T9" s="163"/>
      <c r="U9" s="163" t="s">
        <v>233</v>
      </c>
      <c r="V9" s="163"/>
      <c r="W9" s="163" t="s">
        <v>233</v>
      </c>
      <c r="X9" s="163"/>
      <c r="Y9" s="163">
        <v>3</v>
      </c>
      <c r="Z9" s="163"/>
      <c r="AA9" s="163">
        <v>600</v>
      </c>
      <c r="AB9" s="163"/>
      <c r="AC9" s="163" t="s">
        <v>233</v>
      </c>
      <c r="AD9" s="163"/>
      <c r="AE9" s="163" t="s">
        <v>233</v>
      </c>
      <c r="AF9" s="163"/>
      <c r="AG9" s="163">
        <v>3</v>
      </c>
      <c r="AH9" s="163"/>
      <c r="AI9" s="163">
        <v>300</v>
      </c>
      <c r="AJ9" s="163"/>
      <c r="AK9" s="163">
        <v>5</v>
      </c>
      <c r="AL9" s="163"/>
      <c r="AM9" s="163">
        <v>400</v>
      </c>
      <c r="AN9" s="163"/>
      <c r="AO9" s="163">
        <v>7</v>
      </c>
      <c r="AP9" s="163"/>
      <c r="AQ9" s="163">
        <v>350</v>
      </c>
      <c r="AR9" s="163"/>
      <c r="AS9" s="163">
        <v>8</v>
      </c>
      <c r="AT9" s="163"/>
      <c r="AU9" s="163">
        <v>240</v>
      </c>
      <c r="AV9" s="163"/>
      <c r="AW9" s="163">
        <v>1</v>
      </c>
      <c r="AX9" s="163"/>
      <c r="AY9" s="163">
        <v>10</v>
      </c>
      <c r="AZ9" s="163"/>
      <c r="BA9" s="163">
        <v>27</v>
      </c>
      <c r="BB9" s="163"/>
      <c r="BC9" s="163">
        <v>1900</v>
      </c>
      <c r="BD9" s="163"/>
      <c r="BE9" s="180"/>
      <c r="BF9" s="15"/>
      <c r="BG9" s="165"/>
      <c r="BH9" s="165"/>
      <c r="BI9" s="16" t="s">
        <v>51</v>
      </c>
      <c r="BJ9" s="17" t="s">
        <v>478</v>
      </c>
      <c r="BK9" s="15"/>
      <c r="BL9" s="15"/>
    </row>
    <row r="10" spans="1:64" s="42" customFormat="1" ht="19.5" customHeight="1">
      <c r="A10" s="102"/>
      <c r="B10" s="172"/>
      <c r="C10" s="172"/>
      <c r="D10" s="123" t="s">
        <v>584</v>
      </c>
      <c r="E10" s="120" t="s">
        <v>585</v>
      </c>
      <c r="F10" s="102"/>
      <c r="G10" s="110"/>
      <c r="H10" s="189">
        <f>SUM(H12:J23)</f>
        <v>7076</v>
      </c>
      <c r="I10" s="162"/>
      <c r="J10" s="162"/>
      <c r="K10" s="162">
        <f>SUM(K12:M23)</f>
        <v>2547</v>
      </c>
      <c r="L10" s="162"/>
      <c r="M10" s="162"/>
      <c r="N10" s="392">
        <v>5.63</v>
      </c>
      <c r="O10" s="392"/>
      <c r="P10" s="392"/>
      <c r="Q10" s="162">
        <f>SUM(Q12:R23)</f>
        <v>1</v>
      </c>
      <c r="R10" s="162"/>
      <c r="S10" s="162">
        <f>SUM(S12:T23)</f>
        <v>1000</v>
      </c>
      <c r="T10" s="162"/>
      <c r="U10" s="455" t="s">
        <v>586</v>
      </c>
      <c r="V10" s="455"/>
      <c r="W10" s="455" t="s">
        <v>586</v>
      </c>
      <c r="X10" s="455"/>
      <c r="Y10" s="162">
        <f>SUM(Y12:Z23)</f>
        <v>1</v>
      </c>
      <c r="Z10" s="162"/>
      <c r="AA10" s="162">
        <f>SUM(AA12:AB23)</f>
        <v>200</v>
      </c>
      <c r="AB10" s="162"/>
      <c r="AC10" s="162">
        <f>SUM(AC12:AD23)</f>
        <v>1</v>
      </c>
      <c r="AD10" s="162"/>
      <c r="AE10" s="162">
        <f>SUM(AE12:AF23)</f>
        <v>150</v>
      </c>
      <c r="AF10" s="162"/>
      <c r="AG10" s="162">
        <f>SUM(AG12:AH23)</f>
        <v>3</v>
      </c>
      <c r="AH10" s="162"/>
      <c r="AI10" s="162">
        <f>SUM(AI12:AJ23)</f>
        <v>300</v>
      </c>
      <c r="AJ10" s="162"/>
      <c r="AK10" s="162">
        <f>SUM(AK12:AL23)</f>
        <v>6</v>
      </c>
      <c r="AL10" s="162"/>
      <c r="AM10" s="162">
        <f>SUM(AM12:AN23)</f>
        <v>480</v>
      </c>
      <c r="AN10" s="162"/>
      <c r="AO10" s="162">
        <f>SUM(AO12:AP23)</f>
        <v>8</v>
      </c>
      <c r="AP10" s="162"/>
      <c r="AQ10" s="162">
        <f>SUM(AQ12:AR23)</f>
        <v>400</v>
      </c>
      <c r="AR10" s="162"/>
      <c r="AS10" s="162">
        <f>SUM(AS12:AT23)</f>
        <v>6</v>
      </c>
      <c r="AT10" s="162"/>
      <c r="AU10" s="162">
        <f>SUM(AU12:AV23)</f>
        <v>180</v>
      </c>
      <c r="AV10" s="162"/>
      <c r="AW10" s="162" t="s">
        <v>586</v>
      </c>
      <c r="AX10" s="162"/>
      <c r="AY10" s="162" t="s">
        <v>586</v>
      </c>
      <c r="AZ10" s="162"/>
      <c r="BA10" s="162">
        <f>SUM(BA12:BB23)</f>
        <v>26</v>
      </c>
      <c r="BB10" s="162"/>
      <c r="BC10" s="162">
        <f>SUM(BC12:BE23)</f>
        <v>2710</v>
      </c>
      <c r="BD10" s="162"/>
      <c r="BE10" s="191"/>
      <c r="BF10" s="102"/>
      <c r="BG10" s="172"/>
      <c r="BH10" s="172"/>
      <c r="BI10" s="119" t="s">
        <v>584</v>
      </c>
      <c r="BJ10" s="120" t="s">
        <v>585</v>
      </c>
      <c r="BK10" s="102"/>
      <c r="BL10" s="102"/>
    </row>
    <row r="11" spans="1:64" s="43" customFormat="1" ht="19.5" customHeight="1">
      <c r="A11" s="15"/>
      <c r="B11" s="15"/>
      <c r="C11" s="15"/>
      <c r="D11" s="15"/>
      <c r="E11" s="15"/>
      <c r="F11" s="15"/>
      <c r="G11" s="27"/>
      <c r="H11" s="181"/>
      <c r="I11" s="163"/>
      <c r="J11" s="163"/>
      <c r="K11" s="163"/>
      <c r="L11" s="163"/>
      <c r="M11" s="163"/>
      <c r="N11" s="163"/>
      <c r="O11" s="163"/>
      <c r="P11" s="163"/>
      <c r="Q11" s="358"/>
      <c r="R11" s="358"/>
      <c r="S11" s="358"/>
      <c r="T11" s="358"/>
      <c r="U11" s="163"/>
      <c r="V11" s="163"/>
      <c r="W11" s="163"/>
      <c r="X11" s="163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163"/>
      <c r="BB11" s="163"/>
      <c r="BC11" s="163"/>
      <c r="BD11" s="163"/>
      <c r="BE11" s="180"/>
      <c r="BF11" s="15"/>
      <c r="BG11" s="15"/>
      <c r="BH11" s="15"/>
      <c r="BI11" s="15"/>
      <c r="BJ11" s="15"/>
      <c r="BK11" s="15"/>
      <c r="BL11" s="15"/>
    </row>
    <row r="12" spans="1:64" s="43" customFormat="1" ht="19.5" customHeight="1">
      <c r="A12" s="323" t="s">
        <v>472</v>
      </c>
      <c r="B12" s="323"/>
      <c r="C12" s="323"/>
      <c r="D12" s="16"/>
      <c r="E12" s="17" t="s">
        <v>63</v>
      </c>
      <c r="F12" s="15" t="s">
        <v>61</v>
      </c>
      <c r="G12" s="27"/>
      <c r="H12" s="181">
        <v>6728</v>
      </c>
      <c r="I12" s="163"/>
      <c r="J12" s="163"/>
      <c r="K12" s="163">
        <v>2422</v>
      </c>
      <c r="L12" s="163"/>
      <c r="M12" s="163"/>
      <c r="N12" s="363">
        <v>5.35</v>
      </c>
      <c r="O12" s="363"/>
      <c r="P12" s="363"/>
      <c r="Q12" s="163" t="s">
        <v>233</v>
      </c>
      <c r="R12" s="163"/>
      <c r="S12" s="163" t="s">
        <v>233</v>
      </c>
      <c r="T12" s="163"/>
      <c r="U12" s="163" t="s">
        <v>233</v>
      </c>
      <c r="V12" s="163"/>
      <c r="W12" s="163" t="s">
        <v>233</v>
      </c>
      <c r="X12" s="163"/>
      <c r="Y12" s="163" t="s">
        <v>233</v>
      </c>
      <c r="Z12" s="163"/>
      <c r="AA12" s="163" t="s">
        <v>233</v>
      </c>
      <c r="AB12" s="163"/>
      <c r="AC12" s="163" t="s">
        <v>233</v>
      </c>
      <c r="AD12" s="163"/>
      <c r="AE12" s="163" t="s">
        <v>233</v>
      </c>
      <c r="AF12" s="163"/>
      <c r="AG12" s="163" t="s">
        <v>233</v>
      </c>
      <c r="AH12" s="163"/>
      <c r="AI12" s="163" t="s">
        <v>233</v>
      </c>
      <c r="AJ12" s="163"/>
      <c r="AK12" s="163" t="s">
        <v>233</v>
      </c>
      <c r="AL12" s="163"/>
      <c r="AM12" s="163" t="s">
        <v>233</v>
      </c>
      <c r="AN12" s="163"/>
      <c r="AO12" s="163" t="s">
        <v>233</v>
      </c>
      <c r="AP12" s="163"/>
      <c r="AQ12" s="163" t="s">
        <v>233</v>
      </c>
      <c r="AR12" s="163"/>
      <c r="AS12" s="163" t="s">
        <v>233</v>
      </c>
      <c r="AT12" s="163"/>
      <c r="AU12" s="163" t="s">
        <v>233</v>
      </c>
      <c r="AV12" s="163"/>
      <c r="AW12" s="163" t="s">
        <v>233</v>
      </c>
      <c r="AX12" s="163"/>
      <c r="AY12" s="163" t="s">
        <v>233</v>
      </c>
      <c r="AZ12" s="163"/>
      <c r="BA12" s="163" t="s">
        <v>233</v>
      </c>
      <c r="BB12" s="163"/>
      <c r="BC12" s="163" t="s">
        <v>233</v>
      </c>
      <c r="BD12" s="163"/>
      <c r="BE12" s="180"/>
      <c r="BF12" s="323" t="s">
        <v>472</v>
      </c>
      <c r="BG12" s="323"/>
      <c r="BH12" s="323"/>
      <c r="BI12" s="16"/>
      <c r="BJ12" s="17" t="s">
        <v>63</v>
      </c>
      <c r="BK12" s="15" t="s">
        <v>61</v>
      </c>
      <c r="BL12" s="15"/>
    </row>
    <row r="13" spans="1:64" s="43" customFormat="1" ht="19.5" customHeight="1">
      <c r="A13" s="15"/>
      <c r="B13" s="323"/>
      <c r="C13" s="323"/>
      <c r="D13" s="16"/>
      <c r="E13" s="17" t="s">
        <v>64</v>
      </c>
      <c r="F13" s="15"/>
      <c r="G13" s="27"/>
      <c r="H13" s="181">
        <v>161</v>
      </c>
      <c r="I13" s="163"/>
      <c r="J13" s="163"/>
      <c r="K13" s="163">
        <v>58</v>
      </c>
      <c r="L13" s="163"/>
      <c r="M13" s="163"/>
      <c r="N13" s="363">
        <v>0.13</v>
      </c>
      <c r="O13" s="363"/>
      <c r="P13" s="363"/>
      <c r="Q13" s="163" t="s">
        <v>233</v>
      </c>
      <c r="R13" s="163"/>
      <c r="S13" s="163" t="s">
        <v>233</v>
      </c>
      <c r="T13" s="163"/>
      <c r="U13" s="163" t="s">
        <v>233</v>
      </c>
      <c r="V13" s="163"/>
      <c r="W13" s="163" t="s">
        <v>233</v>
      </c>
      <c r="X13" s="163"/>
      <c r="Y13" s="163" t="s">
        <v>233</v>
      </c>
      <c r="Z13" s="163"/>
      <c r="AA13" s="163" t="s">
        <v>233</v>
      </c>
      <c r="AB13" s="163"/>
      <c r="AC13" s="163" t="s">
        <v>233</v>
      </c>
      <c r="AD13" s="163"/>
      <c r="AE13" s="163" t="s">
        <v>233</v>
      </c>
      <c r="AF13" s="163"/>
      <c r="AG13" s="163" t="s">
        <v>233</v>
      </c>
      <c r="AH13" s="163"/>
      <c r="AI13" s="163" t="s">
        <v>233</v>
      </c>
      <c r="AJ13" s="163"/>
      <c r="AK13" s="163" t="s">
        <v>233</v>
      </c>
      <c r="AL13" s="163"/>
      <c r="AM13" s="163" t="s">
        <v>233</v>
      </c>
      <c r="AN13" s="163"/>
      <c r="AO13" s="163" t="s">
        <v>233</v>
      </c>
      <c r="AP13" s="163"/>
      <c r="AQ13" s="163" t="s">
        <v>233</v>
      </c>
      <c r="AR13" s="163"/>
      <c r="AS13" s="163" t="s">
        <v>233</v>
      </c>
      <c r="AT13" s="163"/>
      <c r="AU13" s="163" t="s">
        <v>233</v>
      </c>
      <c r="AV13" s="163"/>
      <c r="AW13" s="163" t="s">
        <v>233</v>
      </c>
      <c r="AX13" s="163"/>
      <c r="AY13" s="163" t="s">
        <v>233</v>
      </c>
      <c r="AZ13" s="163"/>
      <c r="BA13" s="163" t="s">
        <v>233</v>
      </c>
      <c r="BB13" s="163"/>
      <c r="BC13" s="163" t="s">
        <v>233</v>
      </c>
      <c r="BD13" s="163"/>
      <c r="BE13" s="180"/>
      <c r="BF13" s="15"/>
      <c r="BG13" s="323"/>
      <c r="BH13" s="323"/>
      <c r="BI13" s="16"/>
      <c r="BJ13" s="17" t="s">
        <v>64</v>
      </c>
      <c r="BK13" s="15"/>
      <c r="BL13" s="15"/>
    </row>
    <row r="14" spans="1:64" s="43" customFormat="1" ht="19.5" customHeight="1">
      <c r="A14" s="15"/>
      <c r="B14" s="323"/>
      <c r="C14" s="323"/>
      <c r="D14" s="16"/>
      <c r="E14" s="17" t="s">
        <v>65</v>
      </c>
      <c r="F14" s="15"/>
      <c r="G14" s="27"/>
      <c r="H14" s="181">
        <v>103</v>
      </c>
      <c r="I14" s="163"/>
      <c r="J14" s="163"/>
      <c r="K14" s="163">
        <v>37</v>
      </c>
      <c r="L14" s="163"/>
      <c r="M14" s="163"/>
      <c r="N14" s="363">
        <v>0.08</v>
      </c>
      <c r="O14" s="363"/>
      <c r="P14" s="363"/>
      <c r="Q14" s="163" t="s">
        <v>233</v>
      </c>
      <c r="R14" s="163"/>
      <c r="S14" s="163" t="s">
        <v>233</v>
      </c>
      <c r="T14" s="163"/>
      <c r="U14" s="163" t="s">
        <v>233</v>
      </c>
      <c r="V14" s="163"/>
      <c r="W14" s="163" t="s">
        <v>233</v>
      </c>
      <c r="X14" s="163"/>
      <c r="Y14" s="163" t="s">
        <v>233</v>
      </c>
      <c r="Z14" s="163"/>
      <c r="AA14" s="163" t="s">
        <v>233</v>
      </c>
      <c r="AB14" s="163"/>
      <c r="AC14" s="163" t="s">
        <v>233</v>
      </c>
      <c r="AD14" s="163"/>
      <c r="AE14" s="163" t="s">
        <v>233</v>
      </c>
      <c r="AF14" s="163"/>
      <c r="AG14" s="163">
        <v>1</v>
      </c>
      <c r="AH14" s="163"/>
      <c r="AI14" s="163">
        <v>100</v>
      </c>
      <c r="AJ14" s="163"/>
      <c r="AK14" s="163">
        <v>1</v>
      </c>
      <c r="AL14" s="163"/>
      <c r="AM14" s="163">
        <v>80</v>
      </c>
      <c r="AN14" s="163"/>
      <c r="AO14" s="163" t="s">
        <v>233</v>
      </c>
      <c r="AP14" s="163"/>
      <c r="AQ14" s="163" t="s">
        <v>233</v>
      </c>
      <c r="AR14" s="163"/>
      <c r="AS14" s="163" t="s">
        <v>233</v>
      </c>
      <c r="AT14" s="163"/>
      <c r="AU14" s="163" t="s">
        <v>233</v>
      </c>
      <c r="AV14" s="163"/>
      <c r="AW14" s="163" t="s">
        <v>233</v>
      </c>
      <c r="AX14" s="163"/>
      <c r="AY14" s="163" t="s">
        <v>233</v>
      </c>
      <c r="AZ14" s="163"/>
      <c r="BA14" s="163">
        <v>2</v>
      </c>
      <c r="BB14" s="163"/>
      <c r="BC14" s="163">
        <v>180</v>
      </c>
      <c r="BD14" s="163"/>
      <c r="BE14" s="180"/>
      <c r="BF14" s="15"/>
      <c r="BG14" s="323"/>
      <c r="BH14" s="323"/>
      <c r="BI14" s="16"/>
      <c r="BJ14" s="17" t="s">
        <v>65</v>
      </c>
      <c r="BK14" s="15"/>
      <c r="BL14" s="15"/>
    </row>
    <row r="15" spans="1:64" s="43" customFormat="1" ht="19.5" customHeight="1">
      <c r="A15" s="15"/>
      <c r="B15" s="323"/>
      <c r="C15" s="323"/>
      <c r="D15" s="16"/>
      <c r="E15" s="17" t="s">
        <v>66</v>
      </c>
      <c r="F15" s="15"/>
      <c r="G15" s="27"/>
      <c r="H15" s="181">
        <v>41</v>
      </c>
      <c r="I15" s="163"/>
      <c r="J15" s="163"/>
      <c r="K15" s="163">
        <v>15</v>
      </c>
      <c r="L15" s="163"/>
      <c r="M15" s="163"/>
      <c r="N15" s="363">
        <v>0.03</v>
      </c>
      <c r="O15" s="363"/>
      <c r="P15" s="363"/>
      <c r="Q15" s="163" t="s">
        <v>233</v>
      </c>
      <c r="R15" s="163"/>
      <c r="S15" s="163" t="s">
        <v>233</v>
      </c>
      <c r="T15" s="163"/>
      <c r="U15" s="163" t="s">
        <v>233</v>
      </c>
      <c r="V15" s="163"/>
      <c r="W15" s="163" t="s">
        <v>233</v>
      </c>
      <c r="X15" s="163"/>
      <c r="Y15" s="163" t="s">
        <v>233</v>
      </c>
      <c r="Z15" s="163"/>
      <c r="AA15" s="163" t="s">
        <v>233</v>
      </c>
      <c r="AB15" s="163"/>
      <c r="AC15" s="163" t="s">
        <v>233</v>
      </c>
      <c r="AD15" s="163"/>
      <c r="AE15" s="163" t="s">
        <v>233</v>
      </c>
      <c r="AF15" s="163"/>
      <c r="AG15" s="163">
        <v>2</v>
      </c>
      <c r="AH15" s="163"/>
      <c r="AI15" s="163">
        <v>200</v>
      </c>
      <c r="AJ15" s="163"/>
      <c r="AK15" s="163" t="s">
        <v>233</v>
      </c>
      <c r="AL15" s="163"/>
      <c r="AM15" s="163" t="s">
        <v>233</v>
      </c>
      <c r="AN15" s="163"/>
      <c r="AO15" s="163">
        <v>2</v>
      </c>
      <c r="AP15" s="163"/>
      <c r="AQ15" s="163">
        <v>100</v>
      </c>
      <c r="AR15" s="163"/>
      <c r="AS15" s="163">
        <v>1</v>
      </c>
      <c r="AT15" s="163"/>
      <c r="AU15" s="163">
        <v>30</v>
      </c>
      <c r="AV15" s="163"/>
      <c r="AW15" s="163" t="s">
        <v>233</v>
      </c>
      <c r="AX15" s="163"/>
      <c r="AY15" s="163" t="s">
        <v>233</v>
      </c>
      <c r="AZ15" s="163"/>
      <c r="BA15" s="163">
        <v>5</v>
      </c>
      <c r="BB15" s="163"/>
      <c r="BC15" s="163">
        <v>330</v>
      </c>
      <c r="BD15" s="163"/>
      <c r="BE15" s="180"/>
      <c r="BF15" s="15"/>
      <c r="BG15" s="323"/>
      <c r="BH15" s="323"/>
      <c r="BI15" s="16"/>
      <c r="BJ15" s="17" t="s">
        <v>66</v>
      </c>
      <c r="BK15" s="15"/>
      <c r="BL15" s="15"/>
    </row>
    <row r="16" spans="1:64" s="43" customFormat="1" ht="19.5" customHeight="1">
      <c r="A16" s="15"/>
      <c r="B16" s="323"/>
      <c r="C16" s="323"/>
      <c r="D16" s="16"/>
      <c r="E16" s="17" t="s">
        <v>49</v>
      </c>
      <c r="F16" s="15"/>
      <c r="G16" s="27"/>
      <c r="H16" s="181">
        <v>15</v>
      </c>
      <c r="I16" s="163"/>
      <c r="J16" s="163"/>
      <c r="K16" s="163">
        <v>5</v>
      </c>
      <c r="L16" s="163"/>
      <c r="M16" s="163"/>
      <c r="N16" s="363">
        <v>0.01</v>
      </c>
      <c r="O16" s="363"/>
      <c r="P16" s="363"/>
      <c r="Q16" s="163" t="s">
        <v>233</v>
      </c>
      <c r="R16" s="163"/>
      <c r="S16" s="163" t="s">
        <v>233</v>
      </c>
      <c r="T16" s="163"/>
      <c r="U16" s="163" t="s">
        <v>233</v>
      </c>
      <c r="V16" s="163"/>
      <c r="W16" s="163" t="s">
        <v>233</v>
      </c>
      <c r="X16" s="163"/>
      <c r="Y16" s="163" t="s">
        <v>233</v>
      </c>
      <c r="Z16" s="163"/>
      <c r="AA16" s="163" t="s">
        <v>233</v>
      </c>
      <c r="AB16" s="163"/>
      <c r="AC16" s="163" t="s">
        <v>233</v>
      </c>
      <c r="AD16" s="163"/>
      <c r="AE16" s="163" t="s">
        <v>233</v>
      </c>
      <c r="AF16" s="163"/>
      <c r="AG16" s="163" t="s">
        <v>233</v>
      </c>
      <c r="AH16" s="163"/>
      <c r="AI16" s="163" t="s">
        <v>233</v>
      </c>
      <c r="AJ16" s="163"/>
      <c r="AK16" s="163" t="s">
        <v>233</v>
      </c>
      <c r="AL16" s="163"/>
      <c r="AM16" s="163" t="s">
        <v>233</v>
      </c>
      <c r="AN16" s="163"/>
      <c r="AO16" s="163" t="s">
        <v>233</v>
      </c>
      <c r="AP16" s="163"/>
      <c r="AQ16" s="163" t="s">
        <v>233</v>
      </c>
      <c r="AR16" s="163"/>
      <c r="AS16" s="163" t="s">
        <v>233</v>
      </c>
      <c r="AT16" s="163"/>
      <c r="AU16" s="163" t="s">
        <v>233</v>
      </c>
      <c r="AV16" s="163"/>
      <c r="AW16" s="163" t="s">
        <v>233</v>
      </c>
      <c r="AX16" s="163"/>
      <c r="AY16" s="163" t="s">
        <v>233</v>
      </c>
      <c r="AZ16" s="163"/>
      <c r="BA16" s="163" t="s">
        <v>233</v>
      </c>
      <c r="BB16" s="163"/>
      <c r="BC16" s="163" t="s">
        <v>233</v>
      </c>
      <c r="BD16" s="163"/>
      <c r="BE16" s="180"/>
      <c r="BF16" s="15"/>
      <c r="BG16" s="323"/>
      <c r="BH16" s="323"/>
      <c r="BI16" s="16"/>
      <c r="BJ16" s="17" t="s">
        <v>49</v>
      </c>
      <c r="BK16" s="15"/>
      <c r="BL16" s="15"/>
    </row>
    <row r="17" spans="1:64" s="43" customFormat="1" ht="19.5" customHeight="1">
      <c r="A17" s="15"/>
      <c r="B17" s="323"/>
      <c r="C17" s="323"/>
      <c r="D17" s="16"/>
      <c r="E17" s="17" t="s">
        <v>50</v>
      </c>
      <c r="F17" s="15"/>
      <c r="G17" s="27"/>
      <c r="H17" s="181">
        <v>8</v>
      </c>
      <c r="I17" s="163"/>
      <c r="J17" s="163"/>
      <c r="K17" s="163">
        <v>3</v>
      </c>
      <c r="L17" s="163"/>
      <c r="M17" s="163"/>
      <c r="N17" s="363">
        <v>0.01</v>
      </c>
      <c r="O17" s="363"/>
      <c r="P17" s="363"/>
      <c r="Q17" s="163" t="s">
        <v>233</v>
      </c>
      <c r="R17" s="163"/>
      <c r="S17" s="163" t="s">
        <v>233</v>
      </c>
      <c r="T17" s="163"/>
      <c r="U17" s="163" t="s">
        <v>233</v>
      </c>
      <c r="V17" s="163"/>
      <c r="W17" s="163" t="s">
        <v>233</v>
      </c>
      <c r="X17" s="163"/>
      <c r="Y17" s="163" t="s">
        <v>233</v>
      </c>
      <c r="Z17" s="163"/>
      <c r="AA17" s="163" t="s">
        <v>233</v>
      </c>
      <c r="AB17" s="163"/>
      <c r="AC17" s="163" t="s">
        <v>233</v>
      </c>
      <c r="AD17" s="163"/>
      <c r="AE17" s="163" t="s">
        <v>233</v>
      </c>
      <c r="AF17" s="163"/>
      <c r="AG17" s="163" t="s">
        <v>233</v>
      </c>
      <c r="AH17" s="163"/>
      <c r="AI17" s="163" t="s">
        <v>233</v>
      </c>
      <c r="AJ17" s="163"/>
      <c r="AK17" s="163">
        <v>1</v>
      </c>
      <c r="AL17" s="163"/>
      <c r="AM17" s="163">
        <v>80</v>
      </c>
      <c r="AN17" s="163"/>
      <c r="AO17" s="163" t="s">
        <v>233</v>
      </c>
      <c r="AP17" s="163"/>
      <c r="AQ17" s="163" t="s">
        <v>233</v>
      </c>
      <c r="AR17" s="163"/>
      <c r="AS17" s="163" t="s">
        <v>233</v>
      </c>
      <c r="AT17" s="163"/>
      <c r="AU17" s="163" t="s">
        <v>233</v>
      </c>
      <c r="AV17" s="163"/>
      <c r="AW17" s="163" t="s">
        <v>233</v>
      </c>
      <c r="AX17" s="163"/>
      <c r="AY17" s="163" t="s">
        <v>233</v>
      </c>
      <c r="AZ17" s="163"/>
      <c r="BA17" s="163">
        <v>1</v>
      </c>
      <c r="BB17" s="163"/>
      <c r="BC17" s="163">
        <v>80</v>
      </c>
      <c r="BD17" s="163"/>
      <c r="BE17" s="180"/>
      <c r="BF17" s="15"/>
      <c r="BG17" s="323"/>
      <c r="BH17" s="323"/>
      <c r="BI17" s="16"/>
      <c r="BJ17" s="17" t="s">
        <v>50</v>
      </c>
      <c r="BK17" s="15"/>
      <c r="BL17" s="15"/>
    </row>
    <row r="18" spans="1:64" s="43" customFormat="1" ht="19.5" customHeight="1">
      <c r="A18" s="15"/>
      <c r="B18" s="323"/>
      <c r="C18" s="323"/>
      <c r="D18" s="16" t="s">
        <v>51</v>
      </c>
      <c r="E18" s="17" t="s">
        <v>52</v>
      </c>
      <c r="F18" s="15"/>
      <c r="G18" s="27"/>
      <c r="H18" s="181">
        <v>12</v>
      </c>
      <c r="I18" s="163"/>
      <c r="J18" s="163"/>
      <c r="K18" s="163">
        <v>4</v>
      </c>
      <c r="L18" s="163"/>
      <c r="M18" s="163"/>
      <c r="N18" s="363">
        <v>0.01</v>
      </c>
      <c r="O18" s="363"/>
      <c r="P18" s="363"/>
      <c r="Q18" s="163" t="s">
        <v>233</v>
      </c>
      <c r="R18" s="163"/>
      <c r="S18" s="163" t="s">
        <v>233</v>
      </c>
      <c r="T18" s="163"/>
      <c r="U18" s="163" t="s">
        <v>233</v>
      </c>
      <c r="V18" s="163"/>
      <c r="W18" s="163" t="s">
        <v>233</v>
      </c>
      <c r="X18" s="163"/>
      <c r="Y18" s="163" t="s">
        <v>233</v>
      </c>
      <c r="Z18" s="163"/>
      <c r="AA18" s="163" t="s">
        <v>233</v>
      </c>
      <c r="AB18" s="163"/>
      <c r="AC18" s="163" t="s">
        <v>233</v>
      </c>
      <c r="AD18" s="163"/>
      <c r="AE18" s="163" t="s">
        <v>233</v>
      </c>
      <c r="AF18" s="163"/>
      <c r="AG18" s="163" t="s">
        <v>233</v>
      </c>
      <c r="AH18" s="163"/>
      <c r="AI18" s="163" t="s">
        <v>233</v>
      </c>
      <c r="AJ18" s="163"/>
      <c r="AK18" s="163" t="s">
        <v>233</v>
      </c>
      <c r="AL18" s="163"/>
      <c r="AM18" s="163" t="s">
        <v>233</v>
      </c>
      <c r="AN18" s="163"/>
      <c r="AO18" s="163" t="s">
        <v>233</v>
      </c>
      <c r="AP18" s="163"/>
      <c r="AQ18" s="163" t="s">
        <v>233</v>
      </c>
      <c r="AR18" s="163"/>
      <c r="AS18" s="163" t="s">
        <v>233</v>
      </c>
      <c r="AT18" s="163"/>
      <c r="AU18" s="163" t="s">
        <v>233</v>
      </c>
      <c r="AV18" s="163"/>
      <c r="AW18" s="163" t="s">
        <v>233</v>
      </c>
      <c r="AX18" s="163"/>
      <c r="AY18" s="163" t="s">
        <v>233</v>
      </c>
      <c r="AZ18" s="163"/>
      <c r="BA18" s="163" t="s">
        <v>233</v>
      </c>
      <c r="BB18" s="163"/>
      <c r="BC18" s="163" t="s">
        <v>233</v>
      </c>
      <c r="BD18" s="163"/>
      <c r="BE18" s="180"/>
      <c r="BF18" s="15"/>
      <c r="BG18" s="323"/>
      <c r="BH18" s="323"/>
      <c r="BI18" s="16" t="s">
        <v>51</v>
      </c>
      <c r="BJ18" s="17" t="s">
        <v>52</v>
      </c>
      <c r="BK18" s="15"/>
      <c r="BL18" s="15"/>
    </row>
    <row r="19" spans="1:64" s="43" customFormat="1" ht="19.5" customHeight="1">
      <c r="A19" s="15"/>
      <c r="B19" s="323"/>
      <c r="C19" s="323"/>
      <c r="D19" s="16" t="s">
        <v>51</v>
      </c>
      <c r="E19" s="17" t="s">
        <v>51</v>
      </c>
      <c r="F19" s="15"/>
      <c r="G19" s="27"/>
      <c r="H19" s="181">
        <v>4</v>
      </c>
      <c r="I19" s="163"/>
      <c r="J19" s="163"/>
      <c r="K19" s="163">
        <v>1</v>
      </c>
      <c r="L19" s="163"/>
      <c r="M19" s="163"/>
      <c r="N19" s="363">
        <v>0.01</v>
      </c>
      <c r="O19" s="363"/>
      <c r="P19" s="363"/>
      <c r="Q19" s="163">
        <v>1</v>
      </c>
      <c r="R19" s="163"/>
      <c r="S19" s="163">
        <v>1000</v>
      </c>
      <c r="T19" s="163"/>
      <c r="U19" s="163" t="s">
        <v>233</v>
      </c>
      <c r="V19" s="163"/>
      <c r="W19" s="163" t="s">
        <v>233</v>
      </c>
      <c r="X19" s="163"/>
      <c r="Y19" s="163" t="s">
        <v>233</v>
      </c>
      <c r="Z19" s="163"/>
      <c r="AA19" s="163" t="s">
        <v>233</v>
      </c>
      <c r="AB19" s="163"/>
      <c r="AC19" s="163" t="s">
        <v>233</v>
      </c>
      <c r="AD19" s="163"/>
      <c r="AE19" s="163" t="s">
        <v>233</v>
      </c>
      <c r="AF19" s="163"/>
      <c r="AG19" s="163" t="s">
        <v>233</v>
      </c>
      <c r="AH19" s="163"/>
      <c r="AI19" s="163" t="s">
        <v>233</v>
      </c>
      <c r="AJ19" s="163"/>
      <c r="AK19" s="163">
        <v>1</v>
      </c>
      <c r="AL19" s="163"/>
      <c r="AM19" s="163">
        <v>80</v>
      </c>
      <c r="AN19" s="163"/>
      <c r="AO19" s="163">
        <v>1</v>
      </c>
      <c r="AP19" s="163"/>
      <c r="AQ19" s="163">
        <v>50</v>
      </c>
      <c r="AR19" s="163"/>
      <c r="AS19" s="163" t="s">
        <v>233</v>
      </c>
      <c r="AT19" s="163"/>
      <c r="AU19" s="163" t="s">
        <v>233</v>
      </c>
      <c r="AV19" s="163"/>
      <c r="AW19" s="163" t="s">
        <v>233</v>
      </c>
      <c r="AX19" s="163"/>
      <c r="AY19" s="163" t="s">
        <v>233</v>
      </c>
      <c r="AZ19" s="163"/>
      <c r="BA19" s="163">
        <v>3</v>
      </c>
      <c r="BB19" s="163"/>
      <c r="BC19" s="163">
        <v>1130</v>
      </c>
      <c r="BD19" s="163"/>
      <c r="BE19" s="180"/>
      <c r="BF19" s="15"/>
      <c r="BG19" s="323"/>
      <c r="BH19" s="323"/>
      <c r="BI19" s="16" t="s">
        <v>51</v>
      </c>
      <c r="BJ19" s="17" t="s">
        <v>51</v>
      </c>
      <c r="BK19" s="15"/>
      <c r="BL19" s="15"/>
    </row>
    <row r="20" spans="1:64" s="43" customFormat="1" ht="19.5" customHeight="1">
      <c r="A20" s="15"/>
      <c r="B20" s="323"/>
      <c r="C20" s="323"/>
      <c r="D20" s="16" t="s">
        <v>51</v>
      </c>
      <c r="E20" s="17" t="s">
        <v>53</v>
      </c>
      <c r="F20" s="15"/>
      <c r="G20" s="27"/>
      <c r="H20" s="181">
        <v>3</v>
      </c>
      <c r="I20" s="163"/>
      <c r="J20" s="163"/>
      <c r="K20" s="163">
        <v>1</v>
      </c>
      <c r="L20" s="163"/>
      <c r="M20" s="163"/>
      <c r="N20" s="363">
        <v>0</v>
      </c>
      <c r="O20" s="363"/>
      <c r="P20" s="363"/>
      <c r="Q20" s="163" t="s">
        <v>233</v>
      </c>
      <c r="R20" s="163"/>
      <c r="S20" s="163" t="s">
        <v>233</v>
      </c>
      <c r="T20" s="163"/>
      <c r="U20" s="163" t="s">
        <v>233</v>
      </c>
      <c r="V20" s="163"/>
      <c r="W20" s="163" t="s">
        <v>233</v>
      </c>
      <c r="X20" s="163"/>
      <c r="Y20" s="163" t="s">
        <v>233</v>
      </c>
      <c r="Z20" s="163"/>
      <c r="AA20" s="163" t="s">
        <v>233</v>
      </c>
      <c r="AB20" s="163"/>
      <c r="AC20" s="163">
        <v>1</v>
      </c>
      <c r="AD20" s="163"/>
      <c r="AE20" s="163">
        <v>150</v>
      </c>
      <c r="AF20" s="163"/>
      <c r="AG20" s="163" t="s">
        <v>233</v>
      </c>
      <c r="AH20" s="163"/>
      <c r="AI20" s="163" t="s">
        <v>233</v>
      </c>
      <c r="AJ20" s="163"/>
      <c r="AK20" s="163" t="s">
        <v>233</v>
      </c>
      <c r="AL20" s="163"/>
      <c r="AM20" s="163" t="s">
        <v>233</v>
      </c>
      <c r="AN20" s="163"/>
      <c r="AO20" s="163">
        <v>1</v>
      </c>
      <c r="AP20" s="163"/>
      <c r="AQ20" s="163">
        <v>50</v>
      </c>
      <c r="AR20" s="163"/>
      <c r="AS20" s="163">
        <v>1</v>
      </c>
      <c r="AT20" s="163"/>
      <c r="AU20" s="163">
        <v>30</v>
      </c>
      <c r="AV20" s="163"/>
      <c r="AW20" s="163" t="s">
        <v>233</v>
      </c>
      <c r="AX20" s="163"/>
      <c r="AY20" s="163" t="s">
        <v>233</v>
      </c>
      <c r="AZ20" s="163"/>
      <c r="BA20" s="163">
        <v>3</v>
      </c>
      <c r="BB20" s="163"/>
      <c r="BC20" s="163">
        <v>230</v>
      </c>
      <c r="BD20" s="163"/>
      <c r="BE20" s="180"/>
      <c r="BF20" s="15"/>
      <c r="BG20" s="323"/>
      <c r="BH20" s="323"/>
      <c r="BI20" s="16" t="s">
        <v>51</v>
      </c>
      <c r="BJ20" s="17" t="s">
        <v>53</v>
      </c>
      <c r="BK20" s="15"/>
      <c r="BL20" s="15"/>
    </row>
    <row r="21" spans="1:64" s="43" customFormat="1" ht="19.5" customHeight="1">
      <c r="A21" s="323" t="s">
        <v>582</v>
      </c>
      <c r="B21" s="323"/>
      <c r="C21" s="323"/>
      <c r="D21" s="16"/>
      <c r="E21" s="17" t="s">
        <v>51</v>
      </c>
      <c r="F21" s="15" t="s">
        <v>61</v>
      </c>
      <c r="G21" s="27"/>
      <c r="H21" s="181">
        <v>1</v>
      </c>
      <c r="I21" s="163"/>
      <c r="J21" s="163"/>
      <c r="K21" s="163">
        <v>1</v>
      </c>
      <c r="L21" s="163"/>
      <c r="M21" s="163"/>
      <c r="N21" s="363">
        <v>0</v>
      </c>
      <c r="O21" s="363"/>
      <c r="P21" s="363"/>
      <c r="Q21" s="163" t="s">
        <v>233</v>
      </c>
      <c r="R21" s="163"/>
      <c r="S21" s="163" t="s">
        <v>233</v>
      </c>
      <c r="T21" s="163"/>
      <c r="U21" s="163" t="s">
        <v>233</v>
      </c>
      <c r="V21" s="163"/>
      <c r="W21" s="163" t="s">
        <v>233</v>
      </c>
      <c r="X21" s="163"/>
      <c r="Y21" s="163" t="s">
        <v>233</v>
      </c>
      <c r="Z21" s="163"/>
      <c r="AA21" s="163" t="s">
        <v>233</v>
      </c>
      <c r="AB21" s="163"/>
      <c r="AC21" s="163" t="s">
        <v>233</v>
      </c>
      <c r="AD21" s="163"/>
      <c r="AE21" s="163" t="s">
        <v>233</v>
      </c>
      <c r="AF21" s="163"/>
      <c r="AG21" s="163" t="s">
        <v>233</v>
      </c>
      <c r="AH21" s="163"/>
      <c r="AI21" s="163" t="s">
        <v>233</v>
      </c>
      <c r="AJ21" s="163"/>
      <c r="AK21" s="163">
        <v>3</v>
      </c>
      <c r="AL21" s="163"/>
      <c r="AM21" s="163">
        <v>240</v>
      </c>
      <c r="AN21" s="163"/>
      <c r="AO21" s="163">
        <v>1</v>
      </c>
      <c r="AP21" s="163"/>
      <c r="AQ21" s="163">
        <v>50</v>
      </c>
      <c r="AR21" s="163"/>
      <c r="AS21" s="163">
        <v>1</v>
      </c>
      <c r="AT21" s="163"/>
      <c r="AU21" s="163">
        <v>30</v>
      </c>
      <c r="AV21" s="163"/>
      <c r="AW21" s="163" t="s">
        <v>233</v>
      </c>
      <c r="AX21" s="163"/>
      <c r="AY21" s="163" t="s">
        <v>233</v>
      </c>
      <c r="AZ21" s="163"/>
      <c r="BA21" s="163">
        <v>5</v>
      </c>
      <c r="BB21" s="163"/>
      <c r="BC21" s="163">
        <v>320</v>
      </c>
      <c r="BD21" s="163"/>
      <c r="BE21" s="180"/>
      <c r="BF21" s="323" t="s">
        <v>582</v>
      </c>
      <c r="BG21" s="323"/>
      <c r="BH21" s="323"/>
      <c r="BI21" s="16"/>
      <c r="BJ21" s="17" t="s">
        <v>51</v>
      </c>
      <c r="BK21" s="15" t="s">
        <v>61</v>
      </c>
      <c r="BL21" s="15"/>
    </row>
    <row r="22" spans="1:64" s="43" customFormat="1" ht="19.5" customHeight="1">
      <c r="A22" s="15"/>
      <c r="B22" s="323"/>
      <c r="C22" s="323"/>
      <c r="D22" s="16"/>
      <c r="E22" s="17" t="s">
        <v>53</v>
      </c>
      <c r="F22" s="15"/>
      <c r="G22" s="27"/>
      <c r="H22" s="181" t="s">
        <v>233</v>
      </c>
      <c r="I22" s="163"/>
      <c r="J22" s="163"/>
      <c r="K22" s="163" t="s">
        <v>233</v>
      </c>
      <c r="L22" s="163"/>
      <c r="M22" s="163"/>
      <c r="N22" s="363" t="s">
        <v>233</v>
      </c>
      <c r="O22" s="363"/>
      <c r="P22" s="363"/>
      <c r="Q22" s="163" t="s">
        <v>233</v>
      </c>
      <c r="R22" s="163"/>
      <c r="S22" s="163" t="s">
        <v>233</v>
      </c>
      <c r="T22" s="163"/>
      <c r="U22" s="163" t="s">
        <v>233</v>
      </c>
      <c r="V22" s="163"/>
      <c r="W22" s="163" t="s">
        <v>233</v>
      </c>
      <c r="X22" s="163"/>
      <c r="Y22" s="163" t="s">
        <v>233</v>
      </c>
      <c r="Z22" s="163"/>
      <c r="AA22" s="163" t="s">
        <v>233</v>
      </c>
      <c r="AB22" s="163"/>
      <c r="AC22" s="163" t="s">
        <v>233</v>
      </c>
      <c r="AD22" s="163"/>
      <c r="AE22" s="163" t="s">
        <v>233</v>
      </c>
      <c r="AF22" s="163"/>
      <c r="AG22" s="163" t="s">
        <v>233</v>
      </c>
      <c r="AH22" s="163"/>
      <c r="AI22" s="163" t="s">
        <v>233</v>
      </c>
      <c r="AJ22" s="163"/>
      <c r="AK22" s="163" t="s">
        <v>233</v>
      </c>
      <c r="AL22" s="163"/>
      <c r="AM22" s="163" t="s">
        <v>233</v>
      </c>
      <c r="AN22" s="163"/>
      <c r="AO22" s="163" t="s">
        <v>233</v>
      </c>
      <c r="AP22" s="163"/>
      <c r="AQ22" s="163" t="s">
        <v>233</v>
      </c>
      <c r="AR22" s="163"/>
      <c r="AS22" s="163">
        <v>1</v>
      </c>
      <c r="AT22" s="163"/>
      <c r="AU22" s="163">
        <v>30</v>
      </c>
      <c r="AV22" s="163"/>
      <c r="AW22" s="163" t="s">
        <v>233</v>
      </c>
      <c r="AX22" s="163"/>
      <c r="AY22" s="163" t="s">
        <v>233</v>
      </c>
      <c r="AZ22" s="163"/>
      <c r="BA22" s="163">
        <v>1</v>
      </c>
      <c r="BB22" s="163"/>
      <c r="BC22" s="163">
        <v>30</v>
      </c>
      <c r="BD22" s="163"/>
      <c r="BE22" s="180"/>
      <c r="BF22" s="15"/>
      <c r="BG22" s="323"/>
      <c r="BH22" s="323"/>
      <c r="BI22" s="16"/>
      <c r="BJ22" s="17" t="s">
        <v>53</v>
      </c>
      <c r="BK22" s="15"/>
      <c r="BL22" s="15"/>
    </row>
    <row r="23" spans="1:70" s="43" customFormat="1" ht="19.5" customHeight="1" thickBot="1">
      <c r="A23" s="31"/>
      <c r="B23" s="338"/>
      <c r="C23" s="338"/>
      <c r="D23" s="32"/>
      <c r="E23" s="33" t="s">
        <v>62</v>
      </c>
      <c r="F23" s="31"/>
      <c r="G23" s="36"/>
      <c r="H23" s="194" t="s">
        <v>233</v>
      </c>
      <c r="I23" s="192"/>
      <c r="J23" s="192"/>
      <c r="K23" s="192" t="s">
        <v>233</v>
      </c>
      <c r="L23" s="192"/>
      <c r="M23" s="192"/>
      <c r="N23" s="403" t="s">
        <v>233</v>
      </c>
      <c r="O23" s="403"/>
      <c r="P23" s="403"/>
      <c r="Q23" s="192" t="s">
        <v>233</v>
      </c>
      <c r="R23" s="192"/>
      <c r="S23" s="192" t="s">
        <v>233</v>
      </c>
      <c r="T23" s="192"/>
      <c r="U23" s="192" t="s">
        <v>233</v>
      </c>
      <c r="V23" s="192"/>
      <c r="W23" s="192" t="s">
        <v>233</v>
      </c>
      <c r="X23" s="192"/>
      <c r="Y23" s="192">
        <v>1</v>
      </c>
      <c r="Z23" s="192"/>
      <c r="AA23" s="192">
        <v>200</v>
      </c>
      <c r="AB23" s="192"/>
      <c r="AC23" s="192" t="s">
        <v>233</v>
      </c>
      <c r="AD23" s="192"/>
      <c r="AE23" s="192" t="s">
        <v>233</v>
      </c>
      <c r="AF23" s="192"/>
      <c r="AG23" s="192" t="s">
        <v>233</v>
      </c>
      <c r="AH23" s="192"/>
      <c r="AI23" s="192" t="s">
        <v>233</v>
      </c>
      <c r="AJ23" s="192"/>
      <c r="AK23" s="192" t="s">
        <v>233</v>
      </c>
      <c r="AL23" s="192"/>
      <c r="AM23" s="192" t="s">
        <v>233</v>
      </c>
      <c r="AN23" s="192"/>
      <c r="AO23" s="192">
        <v>3</v>
      </c>
      <c r="AP23" s="192"/>
      <c r="AQ23" s="192">
        <v>150</v>
      </c>
      <c r="AR23" s="192"/>
      <c r="AS23" s="192">
        <v>2</v>
      </c>
      <c r="AT23" s="192"/>
      <c r="AU23" s="192">
        <v>60</v>
      </c>
      <c r="AV23" s="192"/>
      <c r="AW23" s="192" t="s">
        <v>233</v>
      </c>
      <c r="AX23" s="192"/>
      <c r="AY23" s="192" t="s">
        <v>233</v>
      </c>
      <c r="AZ23" s="192"/>
      <c r="BA23" s="192">
        <v>6</v>
      </c>
      <c r="BB23" s="192"/>
      <c r="BC23" s="192">
        <v>410</v>
      </c>
      <c r="BD23" s="192"/>
      <c r="BE23" s="193"/>
      <c r="BF23" s="31"/>
      <c r="BG23" s="338"/>
      <c r="BH23" s="338"/>
      <c r="BI23" s="32"/>
      <c r="BJ23" s="33" t="s">
        <v>62</v>
      </c>
      <c r="BK23" s="31"/>
      <c r="BL23" s="31"/>
      <c r="BN23" s="15"/>
      <c r="BO23" s="15"/>
      <c r="BP23" s="15"/>
      <c r="BQ23" s="15"/>
      <c r="BR23" s="15"/>
    </row>
    <row r="24" spans="1:70" ht="19.5" customHeight="1">
      <c r="A24" s="173" t="s">
        <v>611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5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75" t="s">
        <v>583</v>
      </c>
      <c r="BH24" s="176"/>
      <c r="BI24" s="176"/>
      <c r="BJ24" s="176"/>
      <c r="BK24" s="176"/>
      <c r="BL24" s="176"/>
      <c r="BN24" s="10"/>
      <c r="BO24" s="10"/>
      <c r="BP24" s="10"/>
      <c r="BQ24" s="10"/>
      <c r="BR24" s="10"/>
    </row>
    <row r="25" spans="1:75" ht="19.5" customHeight="1">
      <c r="A25" s="201" t="s">
        <v>504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43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62"/>
      <c r="BH25" s="109"/>
      <c r="BI25" s="109"/>
      <c r="BJ25" s="109"/>
      <c r="BK25" s="109"/>
      <c r="BL25" s="109"/>
      <c r="BM25" s="3"/>
      <c r="BN25" s="3"/>
      <c r="BO25" s="3"/>
      <c r="BP25" s="3"/>
      <c r="BQ25" s="3"/>
      <c r="BR25" s="9"/>
      <c r="BS25" s="10"/>
      <c r="BT25" s="10"/>
      <c r="BU25" s="10"/>
      <c r="BV25" s="10"/>
      <c r="BW25" s="10"/>
    </row>
    <row r="26" spans="1:31" ht="19.5" customHeight="1">
      <c r="A26" s="201" t="s">
        <v>614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27" ht="19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64" s="43" customFormat="1" ht="19.5" customHeight="1">
      <c r="A28" s="420" t="s">
        <v>525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 t="s">
        <v>524</v>
      </c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32"/>
      <c r="BL28" s="432"/>
    </row>
    <row r="29" spans="1:23" ht="19.5" customHeight="1" thickBot="1">
      <c r="A29" s="46" t="s">
        <v>97</v>
      </c>
      <c r="B29" s="47"/>
      <c r="C29" s="47"/>
      <c r="D29" s="4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64" ht="19.5" customHeight="1">
      <c r="A30" s="351" t="s">
        <v>125</v>
      </c>
      <c r="B30" s="376"/>
      <c r="C30" s="376"/>
      <c r="D30" s="376"/>
      <c r="E30" s="380" t="s">
        <v>126</v>
      </c>
      <c r="F30" s="380"/>
      <c r="G30" s="380"/>
      <c r="H30" s="380"/>
      <c r="I30" s="380"/>
      <c r="J30" s="380"/>
      <c r="K30" s="380"/>
      <c r="L30" s="380" t="s">
        <v>127</v>
      </c>
      <c r="M30" s="380"/>
      <c r="N30" s="380"/>
      <c r="O30" s="380"/>
      <c r="P30" s="380"/>
      <c r="Q30" s="380"/>
      <c r="R30" s="380"/>
      <c r="S30" s="380" t="s">
        <v>128</v>
      </c>
      <c r="T30" s="380"/>
      <c r="U30" s="380"/>
      <c r="V30" s="380"/>
      <c r="W30" s="380"/>
      <c r="X30" s="380"/>
      <c r="Y30" s="380"/>
      <c r="Z30" s="380" t="s">
        <v>129</v>
      </c>
      <c r="AA30" s="380"/>
      <c r="AB30" s="380"/>
      <c r="AC30" s="380"/>
      <c r="AD30" s="380"/>
      <c r="AE30" s="380"/>
      <c r="AF30" s="380"/>
      <c r="AG30" s="380" t="s">
        <v>130</v>
      </c>
      <c r="AH30" s="380"/>
      <c r="AI30" s="380"/>
      <c r="AJ30" s="380"/>
      <c r="AK30" s="380"/>
      <c r="AL30" s="380"/>
      <c r="AM30" s="380"/>
      <c r="AN30" s="345" t="s">
        <v>131</v>
      </c>
      <c r="AO30" s="433"/>
      <c r="AP30" s="433"/>
      <c r="AQ30" s="433"/>
      <c r="AR30" s="433"/>
      <c r="AS30" s="434"/>
      <c r="AT30" s="345" t="s">
        <v>132</v>
      </c>
      <c r="AU30" s="346"/>
      <c r="AV30" s="346"/>
      <c r="AW30" s="346"/>
      <c r="AX30" s="346"/>
      <c r="AY30" s="351"/>
      <c r="AZ30" s="345" t="s">
        <v>133</v>
      </c>
      <c r="BA30" s="346"/>
      <c r="BB30" s="346"/>
      <c r="BC30" s="346"/>
      <c r="BD30" s="346"/>
      <c r="BE30" s="351"/>
      <c r="BF30" s="380" t="s">
        <v>134</v>
      </c>
      <c r="BG30" s="380"/>
      <c r="BH30" s="380"/>
      <c r="BI30" s="380"/>
      <c r="BJ30" s="380"/>
      <c r="BK30" s="380"/>
      <c r="BL30" s="345"/>
    </row>
    <row r="31" spans="1:64" ht="19.5" customHeight="1">
      <c r="A31" s="377"/>
      <c r="B31" s="378"/>
      <c r="C31" s="378"/>
      <c r="D31" s="378"/>
      <c r="E31" s="419" t="s">
        <v>135</v>
      </c>
      <c r="F31" s="419"/>
      <c r="G31" s="419" t="s">
        <v>136</v>
      </c>
      <c r="H31" s="419"/>
      <c r="I31" s="419" t="s">
        <v>137</v>
      </c>
      <c r="J31" s="419"/>
      <c r="K31" s="419"/>
      <c r="L31" s="419" t="s">
        <v>135</v>
      </c>
      <c r="M31" s="419"/>
      <c r="N31" s="419" t="s">
        <v>136</v>
      </c>
      <c r="O31" s="419"/>
      <c r="P31" s="419" t="s">
        <v>137</v>
      </c>
      <c r="Q31" s="419"/>
      <c r="R31" s="419"/>
      <c r="S31" s="419" t="s">
        <v>135</v>
      </c>
      <c r="T31" s="419"/>
      <c r="U31" s="419" t="s">
        <v>136</v>
      </c>
      <c r="V31" s="419"/>
      <c r="W31" s="419" t="s">
        <v>137</v>
      </c>
      <c r="X31" s="419"/>
      <c r="Y31" s="419"/>
      <c r="Z31" s="419" t="s">
        <v>135</v>
      </c>
      <c r="AA31" s="419"/>
      <c r="AB31" s="419" t="s">
        <v>136</v>
      </c>
      <c r="AC31" s="419"/>
      <c r="AD31" s="419" t="s">
        <v>137</v>
      </c>
      <c r="AE31" s="419"/>
      <c r="AF31" s="419"/>
      <c r="AG31" s="419" t="s">
        <v>135</v>
      </c>
      <c r="AH31" s="419"/>
      <c r="AI31" s="419" t="s">
        <v>136</v>
      </c>
      <c r="AJ31" s="419"/>
      <c r="AK31" s="419" t="s">
        <v>137</v>
      </c>
      <c r="AL31" s="419"/>
      <c r="AM31" s="419"/>
      <c r="AN31" s="419" t="s">
        <v>135</v>
      </c>
      <c r="AO31" s="419"/>
      <c r="AP31" s="419" t="s">
        <v>136</v>
      </c>
      <c r="AQ31" s="419"/>
      <c r="AR31" s="430" t="s">
        <v>137</v>
      </c>
      <c r="AS31" s="431"/>
      <c r="AT31" s="419" t="s">
        <v>135</v>
      </c>
      <c r="AU31" s="419"/>
      <c r="AV31" s="419" t="s">
        <v>136</v>
      </c>
      <c r="AW31" s="419"/>
      <c r="AX31" s="430" t="s">
        <v>138</v>
      </c>
      <c r="AY31" s="431"/>
      <c r="AZ31" s="419" t="s">
        <v>135</v>
      </c>
      <c r="BA31" s="419"/>
      <c r="BB31" s="419" t="s">
        <v>136</v>
      </c>
      <c r="BC31" s="419"/>
      <c r="BD31" s="430" t="s">
        <v>137</v>
      </c>
      <c r="BE31" s="431"/>
      <c r="BF31" s="419" t="s">
        <v>135</v>
      </c>
      <c r="BG31" s="419"/>
      <c r="BH31" s="419" t="s">
        <v>136</v>
      </c>
      <c r="BI31" s="419"/>
      <c r="BJ31" s="419" t="s">
        <v>137</v>
      </c>
      <c r="BK31" s="419"/>
      <c r="BL31" s="430"/>
    </row>
    <row r="32" spans="1:64" s="43" customFormat="1" ht="19.5" customHeight="1">
      <c r="A32" s="165" t="s">
        <v>48</v>
      </c>
      <c r="B32" s="165"/>
      <c r="C32" s="19" t="s">
        <v>292</v>
      </c>
      <c r="D32" s="27" t="s">
        <v>291</v>
      </c>
      <c r="E32" s="424">
        <v>23534</v>
      </c>
      <c r="F32" s="421"/>
      <c r="G32" s="421">
        <v>30080</v>
      </c>
      <c r="H32" s="421"/>
      <c r="I32" s="421">
        <v>1791696</v>
      </c>
      <c r="J32" s="421"/>
      <c r="K32" s="421"/>
      <c r="L32" s="421">
        <v>21301</v>
      </c>
      <c r="M32" s="421"/>
      <c r="N32" s="421">
        <v>27406</v>
      </c>
      <c r="O32" s="421"/>
      <c r="P32" s="421">
        <v>474592</v>
      </c>
      <c r="Q32" s="421"/>
      <c r="R32" s="421"/>
      <c r="S32" s="421">
        <v>890</v>
      </c>
      <c r="T32" s="421"/>
      <c r="U32" s="421">
        <v>1394</v>
      </c>
      <c r="V32" s="421"/>
      <c r="W32" s="421">
        <v>11882</v>
      </c>
      <c r="X32" s="421"/>
      <c r="Y32" s="421"/>
      <c r="Z32" s="421">
        <v>4995</v>
      </c>
      <c r="AA32" s="421"/>
      <c r="AB32" s="421">
        <v>5184</v>
      </c>
      <c r="AC32" s="421"/>
      <c r="AD32" s="421">
        <v>103219</v>
      </c>
      <c r="AE32" s="421"/>
      <c r="AF32" s="421"/>
      <c r="AG32" s="421">
        <v>25815</v>
      </c>
      <c r="AH32" s="421"/>
      <c r="AI32" s="421">
        <v>31054</v>
      </c>
      <c r="AJ32" s="421"/>
      <c r="AK32" s="421">
        <v>3736233</v>
      </c>
      <c r="AL32" s="421"/>
      <c r="AM32" s="421"/>
      <c r="AN32" s="421">
        <v>1</v>
      </c>
      <c r="AO32" s="421"/>
      <c r="AP32" s="421">
        <v>1</v>
      </c>
      <c r="AQ32" s="421"/>
      <c r="AR32" s="421">
        <v>46</v>
      </c>
      <c r="AS32" s="421"/>
      <c r="AT32" s="163" t="s">
        <v>295</v>
      </c>
      <c r="AU32" s="163"/>
      <c r="AV32" s="163" t="s">
        <v>295</v>
      </c>
      <c r="AW32" s="163"/>
      <c r="AX32" s="163" t="s">
        <v>295</v>
      </c>
      <c r="AY32" s="163"/>
      <c r="AZ32" s="421">
        <v>87</v>
      </c>
      <c r="BA32" s="421"/>
      <c r="BB32" s="421">
        <v>87</v>
      </c>
      <c r="BC32" s="421"/>
      <c r="BD32" s="421">
        <v>13960</v>
      </c>
      <c r="BE32" s="421"/>
      <c r="BF32" s="421">
        <v>277</v>
      </c>
      <c r="BG32" s="421"/>
      <c r="BH32" s="421">
        <v>277</v>
      </c>
      <c r="BI32" s="421"/>
      <c r="BJ32" s="421">
        <v>40349</v>
      </c>
      <c r="BK32" s="421"/>
      <c r="BL32" s="421"/>
    </row>
    <row r="33" spans="1:64" s="43" customFormat="1" ht="19.5" customHeight="1">
      <c r="A33" s="165"/>
      <c r="B33" s="165"/>
      <c r="C33" s="19"/>
      <c r="D33" s="27"/>
      <c r="E33" s="181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</row>
    <row r="34" spans="1:64" s="43" customFormat="1" ht="19.5" customHeight="1">
      <c r="A34" s="165"/>
      <c r="B34" s="165"/>
      <c r="C34" s="19" t="s">
        <v>374</v>
      </c>
      <c r="D34" s="27"/>
      <c r="E34" s="424">
        <v>25570</v>
      </c>
      <c r="F34" s="421"/>
      <c r="G34" s="421">
        <v>32454</v>
      </c>
      <c r="H34" s="421"/>
      <c r="I34" s="421">
        <v>1823422</v>
      </c>
      <c r="J34" s="421"/>
      <c r="K34" s="421"/>
      <c r="L34" s="421">
        <v>22604</v>
      </c>
      <c r="M34" s="421"/>
      <c r="N34" s="421">
        <v>28671</v>
      </c>
      <c r="O34" s="421"/>
      <c r="P34" s="421">
        <v>504989</v>
      </c>
      <c r="Q34" s="421"/>
      <c r="R34" s="421"/>
      <c r="S34" s="421">
        <v>882</v>
      </c>
      <c r="T34" s="421"/>
      <c r="U34" s="421">
        <v>1347</v>
      </c>
      <c r="V34" s="421"/>
      <c r="W34" s="421">
        <v>10806</v>
      </c>
      <c r="X34" s="421"/>
      <c r="Y34" s="421"/>
      <c r="Z34" s="421">
        <v>5408</v>
      </c>
      <c r="AA34" s="421"/>
      <c r="AB34" s="421">
        <v>5587</v>
      </c>
      <c r="AC34" s="421"/>
      <c r="AD34" s="421">
        <v>119551</v>
      </c>
      <c r="AE34" s="421"/>
      <c r="AF34" s="421"/>
      <c r="AG34" s="421">
        <v>27235</v>
      </c>
      <c r="AH34" s="421"/>
      <c r="AI34" s="421">
        <v>32974</v>
      </c>
      <c r="AJ34" s="421"/>
      <c r="AK34" s="421">
        <v>3957780</v>
      </c>
      <c r="AL34" s="421"/>
      <c r="AM34" s="421"/>
      <c r="AN34" s="421" t="s">
        <v>233</v>
      </c>
      <c r="AO34" s="421"/>
      <c r="AP34" s="421" t="s">
        <v>233</v>
      </c>
      <c r="AQ34" s="421"/>
      <c r="AR34" s="421" t="s">
        <v>233</v>
      </c>
      <c r="AS34" s="421"/>
      <c r="AT34" s="421">
        <v>721</v>
      </c>
      <c r="AU34" s="421"/>
      <c r="AV34" s="421">
        <v>748</v>
      </c>
      <c r="AW34" s="421"/>
      <c r="AX34" s="421">
        <v>8872</v>
      </c>
      <c r="AY34" s="421"/>
      <c r="AZ34" s="421">
        <v>94</v>
      </c>
      <c r="BA34" s="421"/>
      <c r="BB34" s="421">
        <v>94</v>
      </c>
      <c r="BC34" s="421"/>
      <c r="BD34" s="421">
        <v>18449</v>
      </c>
      <c r="BE34" s="421"/>
      <c r="BF34" s="421">
        <v>277</v>
      </c>
      <c r="BG34" s="421"/>
      <c r="BH34" s="421">
        <v>277</v>
      </c>
      <c r="BI34" s="421"/>
      <c r="BJ34" s="421">
        <v>44162</v>
      </c>
      <c r="BK34" s="421"/>
      <c r="BL34" s="421"/>
    </row>
    <row r="35" spans="1:64" s="43" customFormat="1" ht="19.5" customHeight="1">
      <c r="A35" s="165"/>
      <c r="B35" s="165"/>
      <c r="C35" s="19"/>
      <c r="D35" s="27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s="43" customFormat="1" ht="19.5" customHeight="1">
      <c r="A36" s="165"/>
      <c r="B36" s="165"/>
      <c r="C36" s="19" t="s">
        <v>391</v>
      </c>
      <c r="D36" s="15"/>
      <c r="E36" s="181">
        <v>26773</v>
      </c>
      <c r="F36" s="163"/>
      <c r="G36" s="163">
        <v>33986</v>
      </c>
      <c r="H36" s="163"/>
      <c r="I36" s="163">
        <v>1829566</v>
      </c>
      <c r="J36" s="163"/>
      <c r="K36" s="163"/>
      <c r="L36" s="163">
        <v>23658</v>
      </c>
      <c r="M36" s="163"/>
      <c r="N36" s="163">
        <v>29404</v>
      </c>
      <c r="O36" s="163"/>
      <c r="P36" s="163">
        <v>526023</v>
      </c>
      <c r="Q36" s="163"/>
      <c r="R36" s="163"/>
      <c r="S36" s="163">
        <v>1027</v>
      </c>
      <c r="T36" s="163"/>
      <c r="U36" s="163">
        <v>1556</v>
      </c>
      <c r="V36" s="163"/>
      <c r="W36" s="163">
        <v>12264</v>
      </c>
      <c r="X36" s="163"/>
      <c r="Y36" s="163"/>
      <c r="Z36" s="163">
        <v>5884</v>
      </c>
      <c r="AA36" s="163"/>
      <c r="AB36" s="163">
        <v>6071</v>
      </c>
      <c r="AC36" s="163"/>
      <c r="AD36" s="163">
        <v>116823</v>
      </c>
      <c r="AE36" s="163"/>
      <c r="AF36" s="163"/>
      <c r="AG36" s="163">
        <v>28184</v>
      </c>
      <c r="AH36" s="163"/>
      <c r="AI36" s="163">
        <v>33428</v>
      </c>
      <c r="AJ36" s="163"/>
      <c r="AK36" s="163">
        <v>3870019</v>
      </c>
      <c r="AL36" s="163"/>
      <c r="AM36" s="163"/>
      <c r="AN36" s="421" t="s">
        <v>233</v>
      </c>
      <c r="AO36" s="421"/>
      <c r="AP36" s="421" t="s">
        <v>233</v>
      </c>
      <c r="AQ36" s="421"/>
      <c r="AR36" s="421" t="s">
        <v>233</v>
      </c>
      <c r="AS36" s="421"/>
      <c r="AT36" s="163">
        <v>361</v>
      </c>
      <c r="AU36" s="163"/>
      <c r="AV36" s="163">
        <v>397</v>
      </c>
      <c r="AW36" s="163"/>
      <c r="AX36" s="163">
        <v>7384</v>
      </c>
      <c r="AY36" s="163"/>
      <c r="AZ36" s="163">
        <v>60</v>
      </c>
      <c r="BA36" s="163"/>
      <c r="BB36" s="163">
        <v>60</v>
      </c>
      <c r="BC36" s="163"/>
      <c r="BD36" s="163">
        <v>17239</v>
      </c>
      <c r="BE36" s="163"/>
      <c r="BF36" s="163">
        <v>283</v>
      </c>
      <c r="BG36" s="163"/>
      <c r="BH36" s="163">
        <v>283</v>
      </c>
      <c r="BI36" s="163"/>
      <c r="BJ36" s="163">
        <v>46483</v>
      </c>
      <c r="BK36" s="163"/>
      <c r="BL36" s="163"/>
    </row>
    <row r="37" spans="1:64" s="43" customFormat="1" ht="19.5" customHeight="1">
      <c r="A37" s="165"/>
      <c r="B37" s="165"/>
      <c r="C37" s="19"/>
      <c r="D37" s="15"/>
      <c r="E37" s="181"/>
      <c r="F37" s="16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</row>
    <row r="38" spans="1:64" s="43" customFormat="1" ht="19.5" customHeight="1">
      <c r="A38" s="165"/>
      <c r="B38" s="165"/>
      <c r="C38" s="19" t="s">
        <v>455</v>
      </c>
      <c r="D38" s="15"/>
      <c r="E38" s="181">
        <v>25918</v>
      </c>
      <c r="F38" s="163"/>
      <c r="G38" s="163">
        <v>33007</v>
      </c>
      <c r="H38" s="163"/>
      <c r="I38" s="163">
        <v>1768558</v>
      </c>
      <c r="J38" s="163"/>
      <c r="K38" s="163"/>
      <c r="L38" s="163">
        <v>23362</v>
      </c>
      <c r="M38" s="163"/>
      <c r="N38" s="163">
        <v>29157</v>
      </c>
      <c r="O38" s="163"/>
      <c r="P38" s="163">
        <v>523815</v>
      </c>
      <c r="Q38" s="163"/>
      <c r="R38" s="163"/>
      <c r="S38" s="163">
        <v>995</v>
      </c>
      <c r="T38" s="163"/>
      <c r="U38" s="163">
        <v>1496</v>
      </c>
      <c r="V38" s="163"/>
      <c r="W38" s="163">
        <v>11071</v>
      </c>
      <c r="X38" s="163"/>
      <c r="Y38" s="163"/>
      <c r="Z38" s="163">
        <v>5915</v>
      </c>
      <c r="AA38" s="163"/>
      <c r="AB38" s="163">
        <v>6114</v>
      </c>
      <c r="AC38" s="163"/>
      <c r="AD38" s="163">
        <v>116022</v>
      </c>
      <c r="AE38" s="163"/>
      <c r="AF38" s="163"/>
      <c r="AG38" s="163">
        <v>27850</v>
      </c>
      <c r="AH38" s="163"/>
      <c r="AI38" s="163">
        <v>33348</v>
      </c>
      <c r="AJ38" s="163"/>
      <c r="AK38" s="163">
        <v>3552654</v>
      </c>
      <c r="AL38" s="163"/>
      <c r="AM38" s="163"/>
      <c r="AN38" s="163">
        <v>1</v>
      </c>
      <c r="AO38" s="163"/>
      <c r="AP38" s="163">
        <v>1</v>
      </c>
      <c r="AQ38" s="163"/>
      <c r="AR38" s="163">
        <v>15</v>
      </c>
      <c r="AS38" s="163"/>
      <c r="AT38" s="163">
        <v>349</v>
      </c>
      <c r="AU38" s="163"/>
      <c r="AV38" s="163">
        <v>380</v>
      </c>
      <c r="AW38" s="163"/>
      <c r="AX38" s="163">
        <v>8794</v>
      </c>
      <c r="AY38" s="163"/>
      <c r="AZ38" s="163">
        <v>111</v>
      </c>
      <c r="BA38" s="163"/>
      <c r="BB38" s="163">
        <v>111</v>
      </c>
      <c r="BC38" s="163"/>
      <c r="BD38" s="163">
        <v>16871</v>
      </c>
      <c r="BE38" s="163"/>
      <c r="BF38" s="163">
        <v>285</v>
      </c>
      <c r="BG38" s="163"/>
      <c r="BH38" s="163">
        <v>285</v>
      </c>
      <c r="BI38" s="163"/>
      <c r="BJ38" s="163">
        <v>46679</v>
      </c>
      <c r="BK38" s="163"/>
      <c r="BL38" s="163"/>
    </row>
    <row r="39" spans="1:64" s="43" customFormat="1" ht="19.5" customHeight="1">
      <c r="A39" s="209"/>
      <c r="B39" s="209"/>
      <c r="C39" s="4"/>
      <c r="D39" s="3"/>
      <c r="E39" s="427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</row>
    <row r="40" spans="1:64" s="43" customFormat="1" ht="19.5" customHeight="1" thickBot="1">
      <c r="A40" s="318"/>
      <c r="B40" s="318"/>
      <c r="C40" s="52" t="s">
        <v>508</v>
      </c>
      <c r="D40" s="38"/>
      <c r="E40" s="306">
        <v>26991</v>
      </c>
      <c r="F40" s="270"/>
      <c r="G40" s="270">
        <v>34284</v>
      </c>
      <c r="H40" s="270"/>
      <c r="I40" s="270">
        <v>1815847</v>
      </c>
      <c r="J40" s="270"/>
      <c r="K40" s="270"/>
      <c r="L40" s="270">
        <v>24387</v>
      </c>
      <c r="M40" s="270"/>
      <c r="N40" s="270">
        <v>30367</v>
      </c>
      <c r="O40" s="270"/>
      <c r="P40" s="270">
        <v>552636</v>
      </c>
      <c r="Q40" s="270"/>
      <c r="R40" s="270"/>
      <c r="S40" s="270">
        <v>971</v>
      </c>
      <c r="T40" s="270"/>
      <c r="U40" s="270">
        <v>1540</v>
      </c>
      <c r="V40" s="270"/>
      <c r="W40" s="270">
        <v>11338</v>
      </c>
      <c r="X40" s="270"/>
      <c r="Y40" s="270"/>
      <c r="Z40" s="270">
        <v>6147</v>
      </c>
      <c r="AA40" s="270"/>
      <c r="AB40" s="270">
        <v>6329</v>
      </c>
      <c r="AC40" s="270"/>
      <c r="AD40" s="270">
        <v>122913</v>
      </c>
      <c r="AE40" s="270"/>
      <c r="AF40" s="270"/>
      <c r="AG40" s="270">
        <v>28663</v>
      </c>
      <c r="AH40" s="270"/>
      <c r="AI40" s="270">
        <v>34618</v>
      </c>
      <c r="AJ40" s="270"/>
      <c r="AK40" s="270">
        <v>3457982</v>
      </c>
      <c r="AL40" s="270"/>
      <c r="AM40" s="270"/>
      <c r="AN40" s="444" t="s">
        <v>233</v>
      </c>
      <c r="AO40" s="444"/>
      <c r="AP40" s="444" t="s">
        <v>233</v>
      </c>
      <c r="AQ40" s="444"/>
      <c r="AR40" s="444" t="s">
        <v>233</v>
      </c>
      <c r="AS40" s="444"/>
      <c r="AT40" s="270">
        <v>315</v>
      </c>
      <c r="AU40" s="270"/>
      <c r="AV40" s="270">
        <v>360</v>
      </c>
      <c r="AW40" s="270"/>
      <c r="AX40" s="270">
        <v>7810</v>
      </c>
      <c r="AY40" s="270"/>
      <c r="AZ40" s="270">
        <v>110</v>
      </c>
      <c r="BA40" s="270"/>
      <c r="BB40" s="270">
        <v>110</v>
      </c>
      <c r="BC40" s="270"/>
      <c r="BD40" s="270">
        <v>19681</v>
      </c>
      <c r="BE40" s="270"/>
      <c r="BF40" s="270">
        <v>270</v>
      </c>
      <c r="BG40" s="270"/>
      <c r="BH40" s="270">
        <v>270</v>
      </c>
      <c r="BI40" s="270"/>
      <c r="BJ40" s="270">
        <v>44280</v>
      </c>
      <c r="BK40" s="270"/>
      <c r="BL40" s="270"/>
    </row>
    <row r="41" spans="1:64" ht="19.5" customHeight="1">
      <c r="A41" s="50"/>
      <c r="B41" s="66"/>
      <c r="C41" s="173"/>
      <c r="D41" s="174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323" t="s">
        <v>139</v>
      </c>
      <c r="BH41" s="371"/>
      <c r="BI41" s="371"/>
      <c r="BJ41" s="371"/>
      <c r="BK41" s="371"/>
      <c r="BL41" s="371"/>
    </row>
    <row r="43" spans="1:64" s="43" customFormat="1" ht="19.5" customHeight="1">
      <c r="A43" s="429" t="s">
        <v>444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0" t="s">
        <v>140</v>
      </c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32"/>
      <c r="BL43" s="432"/>
    </row>
    <row r="44" ht="19.5" customHeight="1" thickBot="1"/>
    <row r="45" spans="1:64" s="43" customFormat="1" ht="19.5" customHeight="1">
      <c r="A45" s="166" t="s">
        <v>73</v>
      </c>
      <c r="B45" s="166"/>
      <c r="C45" s="168"/>
      <c r="D45" s="168"/>
      <c r="E45" s="168"/>
      <c r="F45" s="168"/>
      <c r="G45" s="168"/>
      <c r="H45" s="168"/>
      <c r="I45" s="167" t="s">
        <v>141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87" t="s">
        <v>142</v>
      </c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  <c r="AG45" s="185" t="s">
        <v>143</v>
      </c>
      <c r="AH45" s="186"/>
      <c r="AI45" s="186"/>
      <c r="AJ45" s="186"/>
      <c r="AK45" s="186"/>
      <c r="AL45" s="186"/>
      <c r="AM45" s="443" t="s">
        <v>144</v>
      </c>
      <c r="AN45" s="443"/>
      <c r="AO45" s="443"/>
      <c r="AP45" s="443"/>
      <c r="AQ45" s="443"/>
      <c r="AR45" s="443"/>
      <c r="AS45" s="443"/>
      <c r="AT45" s="443"/>
      <c r="AU45" s="443"/>
      <c r="AV45" s="443"/>
      <c r="AW45" s="447" t="s">
        <v>145</v>
      </c>
      <c r="AX45" s="448"/>
      <c r="AY45" s="448"/>
      <c r="AZ45" s="448"/>
      <c r="BA45" s="448"/>
      <c r="BB45" s="448"/>
      <c r="BC45" s="448"/>
      <c r="BD45" s="448"/>
      <c r="BE45" s="448"/>
      <c r="BF45" s="448"/>
      <c r="BG45" s="278" t="s">
        <v>125</v>
      </c>
      <c r="BH45" s="445"/>
      <c r="BI45" s="445"/>
      <c r="BJ45" s="445"/>
      <c r="BK45" s="445"/>
      <c r="BL45" s="445"/>
    </row>
    <row r="46" spans="1:64" s="43" customFormat="1" ht="19.5" customHeight="1">
      <c r="A46" s="197"/>
      <c r="B46" s="197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0" t="s">
        <v>146</v>
      </c>
      <c r="T46" s="170"/>
      <c r="U46" s="170"/>
      <c r="V46" s="170"/>
      <c r="W46" s="170"/>
      <c r="X46" s="170"/>
      <c r="Y46" s="170"/>
      <c r="Z46" s="170"/>
      <c r="AA46" s="170"/>
      <c r="AB46" s="170"/>
      <c r="AC46" s="441" t="s">
        <v>147</v>
      </c>
      <c r="AD46" s="441"/>
      <c r="AE46" s="441"/>
      <c r="AF46" s="442"/>
      <c r="AG46" s="438" t="s">
        <v>148</v>
      </c>
      <c r="AH46" s="439"/>
      <c r="AI46" s="439"/>
      <c r="AJ46" s="439"/>
      <c r="AK46" s="439"/>
      <c r="AL46" s="439"/>
      <c r="AM46" s="440" t="s">
        <v>149</v>
      </c>
      <c r="AN46" s="440"/>
      <c r="AO46" s="440"/>
      <c r="AP46" s="440"/>
      <c r="AQ46" s="440"/>
      <c r="AR46" s="440"/>
      <c r="AS46" s="440"/>
      <c r="AT46" s="440"/>
      <c r="AU46" s="440"/>
      <c r="AV46" s="440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6"/>
      <c r="BH46" s="435"/>
      <c r="BI46" s="435"/>
      <c r="BJ46" s="435"/>
      <c r="BK46" s="435"/>
      <c r="BL46" s="435"/>
    </row>
    <row r="47" spans="1:64" s="43" customFormat="1" ht="19.5" customHeight="1">
      <c r="A47" s="197"/>
      <c r="B47" s="197"/>
      <c r="C47" s="171"/>
      <c r="D47" s="171"/>
      <c r="E47" s="171"/>
      <c r="F47" s="171"/>
      <c r="G47" s="171"/>
      <c r="H47" s="171"/>
      <c r="I47" s="422" t="s">
        <v>150</v>
      </c>
      <c r="J47" s="422"/>
      <c r="K47" s="422" t="s">
        <v>151</v>
      </c>
      <c r="L47" s="422"/>
      <c r="M47" s="425" t="s">
        <v>152</v>
      </c>
      <c r="N47" s="425"/>
      <c r="O47" s="422" t="s">
        <v>72</v>
      </c>
      <c r="P47" s="422"/>
      <c r="Q47" s="425" t="s">
        <v>153</v>
      </c>
      <c r="R47" s="425"/>
      <c r="S47" s="422" t="s">
        <v>150</v>
      </c>
      <c r="T47" s="422"/>
      <c r="U47" s="422" t="s">
        <v>151</v>
      </c>
      <c r="V47" s="422"/>
      <c r="W47" s="425" t="s">
        <v>152</v>
      </c>
      <c r="X47" s="425"/>
      <c r="Y47" s="422" t="s">
        <v>72</v>
      </c>
      <c r="Z47" s="422"/>
      <c r="AA47" s="425" t="s">
        <v>153</v>
      </c>
      <c r="AB47" s="425"/>
      <c r="AC47" s="422" t="s">
        <v>150</v>
      </c>
      <c r="AD47" s="422"/>
      <c r="AE47" s="422" t="s">
        <v>151</v>
      </c>
      <c r="AF47" s="422"/>
      <c r="AG47" s="425" t="s">
        <v>152</v>
      </c>
      <c r="AH47" s="425"/>
      <c r="AI47" s="422" t="s">
        <v>72</v>
      </c>
      <c r="AJ47" s="422"/>
      <c r="AK47" s="425" t="s">
        <v>153</v>
      </c>
      <c r="AL47" s="425"/>
      <c r="AM47" s="422" t="s">
        <v>150</v>
      </c>
      <c r="AN47" s="422"/>
      <c r="AO47" s="422" t="s">
        <v>151</v>
      </c>
      <c r="AP47" s="422"/>
      <c r="AQ47" s="425" t="s">
        <v>152</v>
      </c>
      <c r="AR47" s="425"/>
      <c r="AS47" s="422" t="s">
        <v>72</v>
      </c>
      <c r="AT47" s="422"/>
      <c r="AU47" s="425" t="s">
        <v>153</v>
      </c>
      <c r="AV47" s="425"/>
      <c r="AW47" s="422" t="s">
        <v>150</v>
      </c>
      <c r="AX47" s="422"/>
      <c r="AY47" s="422" t="s">
        <v>151</v>
      </c>
      <c r="AZ47" s="422"/>
      <c r="BA47" s="425" t="s">
        <v>152</v>
      </c>
      <c r="BB47" s="425"/>
      <c r="BC47" s="422" t="s">
        <v>72</v>
      </c>
      <c r="BD47" s="422"/>
      <c r="BE47" s="425" t="s">
        <v>153</v>
      </c>
      <c r="BF47" s="425"/>
      <c r="BG47" s="446"/>
      <c r="BH47" s="435"/>
      <c r="BI47" s="435"/>
      <c r="BJ47" s="435"/>
      <c r="BK47" s="435"/>
      <c r="BL47" s="435"/>
    </row>
    <row r="48" spans="1:64" s="43" customFormat="1" ht="19.5" customHeight="1">
      <c r="A48" s="197"/>
      <c r="B48" s="197"/>
      <c r="C48" s="171"/>
      <c r="D48" s="171"/>
      <c r="E48" s="171"/>
      <c r="F48" s="171"/>
      <c r="G48" s="171"/>
      <c r="H48" s="171"/>
      <c r="I48" s="170"/>
      <c r="J48" s="422"/>
      <c r="K48" s="170"/>
      <c r="L48" s="422"/>
      <c r="M48" s="426" t="s">
        <v>154</v>
      </c>
      <c r="N48" s="426"/>
      <c r="O48" s="170"/>
      <c r="P48" s="422"/>
      <c r="Q48" s="426" t="s">
        <v>155</v>
      </c>
      <c r="R48" s="426"/>
      <c r="S48" s="170"/>
      <c r="T48" s="422"/>
      <c r="U48" s="170"/>
      <c r="V48" s="422"/>
      <c r="W48" s="426" t="s">
        <v>154</v>
      </c>
      <c r="X48" s="426"/>
      <c r="Y48" s="170"/>
      <c r="Z48" s="422"/>
      <c r="AA48" s="426" t="s">
        <v>155</v>
      </c>
      <c r="AB48" s="426"/>
      <c r="AC48" s="170"/>
      <c r="AD48" s="422"/>
      <c r="AE48" s="170"/>
      <c r="AF48" s="422"/>
      <c r="AG48" s="426" t="s">
        <v>154</v>
      </c>
      <c r="AH48" s="426"/>
      <c r="AI48" s="170"/>
      <c r="AJ48" s="422"/>
      <c r="AK48" s="426" t="s">
        <v>155</v>
      </c>
      <c r="AL48" s="426"/>
      <c r="AM48" s="170"/>
      <c r="AN48" s="422"/>
      <c r="AO48" s="170"/>
      <c r="AP48" s="422"/>
      <c r="AQ48" s="426" t="s">
        <v>154</v>
      </c>
      <c r="AR48" s="426"/>
      <c r="AS48" s="170"/>
      <c r="AT48" s="422"/>
      <c r="AU48" s="426" t="s">
        <v>155</v>
      </c>
      <c r="AV48" s="426"/>
      <c r="AW48" s="170"/>
      <c r="AX48" s="422"/>
      <c r="AY48" s="170"/>
      <c r="AZ48" s="422"/>
      <c r="BA48" s="426" t="s">
        <v>154</v>
      </c>
      <c r="BB48" s="426"/>
      <c r="BC48" s="170"/>
      <c r="BD48" s="422"/>
      <c r="BE48" s="426" t="s">
        <v>155</v>
      </c>
      <c r="BF48" s="426"/>
      <c r="BG48" s="399"/>
      <c r="BH48" s="397"/>
      <c r="BI48" s="397"/>
      <c r="BJ48" s="397"/>
      <c r="BK48" s="397"/>
      <c r="BL48" s="397"/>
    </row>
    <row r="49" spans="1:64" s="43" customFormat="1" ht="19.5" customHeight="1">
      <c r="A49" s="63"/>
      <c r="B49" s="165"/>
      <c r="C49" s="165"/>
      <c r="D49" s="16"/>
      <c r="E49" s="17"/>
      <c r="F49" s="238"/>
      <c r="G49" s="238"/>
      <c r="H49" s="65"/>
      <c r="I49" s="15"/>
      <c r="J49" s="77"/>
      <c r="K49" s="15"/>
      <c r="L49" s="77"/>
      <c r="M49" s="81"/>
      <c r="N49" s="81"/>
      <c r="O49" s="15"/>
      <c r="P49" s="77"/>
      <c r="Q49" s="81"/>
      <c r="R49" s="81"/>
      <c r="S49" s="15"/>
      <c r="T49" s="77"/>
      <c r="U49" s="15"/>
      <c r="V49" s="77"/>
      <c r="W49" s="81"/>
      <c r="X49" s="81"/>
      <c r="Y49" s="15"/>
      <c r="Z49" s="77"/>
      <c r="AA49" s="81"/>
      <c r="AB49" s="81"/>
      <c r="AC49" s="15"/>
      <c r="AD49" s="77"/>
      <c r="AE49" s="15"/>
      <c r="AF49" s="77"/>
      <c r="AG49" s="81"/>
      <c r="AH49" s="81"/>
      <c r="AI49" s="15"/>
      <c r="AJ49" s="77"/>
      <c r="AK49" s="81"/>
      <c r="AL49" s="81"/>
      <c r="AM49" s="15"/>
      <c r="AN49" s="77"/>
      <c r="AO49" s="15"/>
      <c r="AP49" s="77"/>
      <c r="AQ49" s="81"/>
      <c r="AR49" s="81"/>
      <c r="AS49" s="15"/>
      <c r="AT49" s="77"/>
      <c r="AU49" s="81"/>
      <c r="AV49" s="81"/>
      <c r="AW49" s="15"/>
      <c r="AX49" s="77"/>
      <c r="AY49" s="15"/>
      <c r="AZ49" s="77"/>
      <c r="BA49" s="81"/>
      <c r="BB49" s="81"/>
      <c r="BC49" s="15"/>
      <c r="BD49" s="77"/>
      <c r="BE49" s="81"/>
      <c r="BF49" s="81"/>
      <c r="BG49" s="179"/>
      <c r="BH49" s="165"/>
      <c r="BI49" s="16"/>
      <c r="BJ49" s="17"/>
      <c r="BK49" s="238"/>
      <c r="BL49" s="435"/>
    </row>
    <row r="50" spans="1:64" s="43" customFormat="1" ht="19.5" customHeight="1">
      <c r="A50" s="63"/>
      <c r="B50" s="165" t="s">
        <v>48</v>
      </c>
      <c r="C50" s="165"/>
      <c r="D50" s="16" t="s">
        <v>51</v>
      </c>
      <c r="E50" s="17" t="s">
        <v>458</v>
      </c>
      <c r="F50" s="238" t="s">
        <v>291</v>
      </c>
      <c r="G50" s="238"/>
      <c r="H50" s="91"/>
      <c r="I50" s="424">
        <v>17968</v>
      </c>
      <c r="J50" s="421"/>
      <c r="K50" s="421">
        <v>997</v>
      </c>
      <c r="L50" s="421"/>
      <c r="M50" s="421">
        <v>8718</v>
      </c>
      <c r="N50" s="421"/>
      <c r="O50" s="421">
        <v>2321</v>
      </c>
      <c r="P50" s="421"/>
      <c r="Q50" s="421">
        <v>2817</v>
      </c>
      <c r="R50" s="421"/>
      <c r="S50" s="163">
        <v>286</v>
      </c>
      <c r="T50" s="163"/>
      <c r="U50" s="163">
        <v>354</v>
      </c>
      <c r="V50" s="163"/>
      <c r="W50" s="163">
        <v>399</v>
      </c>
      <c r="X50" s="163"/>
      <c r="Y50" s="163">
        <v>493</v>
      </c>
      <c r="Z50" s="163"/>
      <c r="AA50" s="163">
        <v>8</v>
      </c>
      <c r="AB50" s="163"/>
      <c r="AC50" s="163">
        <v>12</v>
      </c>
      <c r="AD50" s="163"/>
      <c r="AE50" s="163">
        <v>5</v>
      </c>
      <c r="AF50" s="163"/>
      <c r="AG50" s="163">
        <v>9</v>
      </c>
      <c r="AH50" s="163"/>
      <c r="AI50" s="163">
        <v>1</v>
      </c>
      <c r="AJ50" s="163"/>
      <c r="AK50" s="163" t="s">
        <v>233</v>
      </c>
      <c r="AL50" s="163"/>
      <c r="AM50" s="163">
        <v>35</v>
      </c>
      <c r="AN50" s="163"/>
      <c r="AO50" s="163">
        <v>6</v>
      </c>
      <c r="AP50" s="163"/>
      <c r="AQ50" s="163">
        <v>187</v>
      </c>
      <c r="AR50" s="163"/>
      <c r="AS50" s="163">
        <v>161</v>
      </c>
      <c r="AT50" s="163"/>
      <c r="AU50" s="163">
        <v>4</v>
      </c>
      <c r="AV50" s="163"/>
      <c r="AW50" s="163">
        <v>17635</v>
      </c>
      <c r="AX50" s="163"/>
      <c r="AY50" s="163">
        <v>632</v>
      </c>
      <c r="AZ50" s="163"/>
      <c r="BA50" s="163">
        <v>8123</v>
      </c>
      <c r="BB50" s="163"/>
      <c r="BC50" s="163">
        <v>1666</v>
      </c>
      <c r="BD50" s="163"/>
      <c r="BE50" s="163">
        <v>2805</v>
      </c>
      <c r="BF50" s="180"/>
      <c r="BG50" s="165" t="s">
        <v>290</v>
      </c>
      <c r="BH50" s="165"/>
      <c r="BI50" s="16" t="s">
        <v>480</v>
      </c>
      <c r="BJ50" s="17" t="s">
        <v>458</v>
      </c>
      <c r="BK50" s="238" t="s">
        <v>291</v>
      </c>
      <c r="BL50" s="317"/>
    </row>
    <row r="51" spans="1:64" s="43" customFormat="1" ht="19.5" customHeight="1">
      <c r="A51" s="63"/>
      <c r="B51" s="165"/>
      <c r="C51" s="165"/>
      <c r="D51" s="16"/>
      <c r="E51" s="17"/>
      <c r="F51" s="238"/>
      <c r="G51" s="238"/>
      <c r="H51" s="65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179"/>
      <c r="BH51" s="165"/>
      <c r="BI51" s="16"/>
      <c r="BJ51" s="17"/>
      <c r="BK51" s="238"/>
      <c r="BL51" s="435"/>
    </row>
    <row r="52" spans="1:64" s="43" customFormat="1" ht="19.5" customHeight="1">
      <c r="A52" s="56"/>
      <c r="B52" s="232"/>
      <c r="C52" s="232"/>
      <c r="D52" s="24" t="s">
        <v>506</v>
      </c>
      <c r="E52" s="25" t="s">
        <v>507</v>
      </c>
      <c r="F52" s="302"/>
      <c r="G52" s="302"/>
      <c r="H52" s="98"/>
      <c r="I52" s="428">
        <f>SUM(S52,AC52,AM52,AW52)</f>
        <v>18111</v>
      </c>
      <c r="J52" s="428"/>
      <c r="K52" s="428">
        <f>SUM(U52,AE52,AO52,AY52)</f>
        <v>960</v>
      </c>
      <c r="L52" s="428"/>
      <c r="M52" s="428">
        <f>SUM(W52,AG52,AQ52,BA52)</f>
        <v>8866</v>
      </c>
      <c r="N52" s="428"/>
      <c r="O52" s="428">
        <f>SUM(Y52,AI52,AS52,BC52)</f>
        <v>2767</v>
      </c>
      <c r="P52" s="428"/>
      <c r="Q52" s="428">
        <f>SUM(AA52,AK52,AU52,BE52)</f>
        <v>2505</v>
      </c>
      <c r="R52" s="428"/>
      <c r="S52" s="358">
        <v>387</v>
      </c>
      <c r="T52" s="358"/>
      <c r="U52" s="358">
        <v>371</v>
      </c>
      <c r="V52" s="358"/>
      <c r="W52" s="358">
        <v>492</v>
      </c>
      <c r="X52" s="358"/>
      <c r="Y52" s="358">
        <v>603</v>
      </c>
      <c r="Z52" s="358"/>
      <c r="AA52" s="358">
        <v>22</v>
      </c>
      <c r="AB52" s="358"/>
      <c r="AC52" s="358">
        <v>34</v>
      </c>
      <c r="AD52" s="358"/>
      <c r="AE52" s="358">
        <v>5</v>
      </c>
      <c r="AF52" s="358"/>
      <c r="AG52" s="358">
        <v>70</v>
      </c>
      <c r="AH52" s="358"/>
      <c r="AI52" s="358" t="s">
        <v>233</v>
      </c>
      <c r="AJ52" s="358"/>
      <c r="AK52" s="358" t="s">
        <v>233</v>
      </c>
      <c r="AL52" s="358"/>
      <c r="AM52" s="358">
        <v>53</v>
      </c>
      <c r="AN52" s="358"/>
      <c r="AO52" s="358">
        <v>31</v>
      </c>
      <c r="AP52" s="358"/>
      <c r="AQ52" s="358">
        <v>210</v>
      </c>
      <c r="AR52" s="358"/>
      <c r="AS52" s="358">
        <v>229</v>
      </c>
      <c r="AT52" s="358"/>
      <c r="AU52" s="358">
        <v>7</v>
      </c>
      <c r="AV52" s="358"/>
      <c r="AW52" s="358">
        <v>17637</v>
      </c>
      <c r="AX52" s="358"/>
      <c r="AY52" s="358">
        <v>553</v>
      </c>
      <c r="AZ52" s="358"/>
      <c r="BA52" s="358">
        <v>8094</v>
      </c>
      <c r="BB52" s="358"/>
      <c r="BC52" s="358">
        <v>1935</v>
      </c>
      <c r="BD52" s="358"/>
      <c r="BE52" s="358">
        <v>2476</v>
      </c>
      <c r="BF52" s="437"/>
      <c r="BG52" s="284"/>
      <c r="BH52" s="232"/>
      <c r="BI52" s="24" t="s">
        <v>506</v>
      </c>
      <c r="BJ52" s="25" t="s">
        <v>507</v>
      </c>
      <c r="BK52" s="302"/>
      <c r="BL52" s="436"/>
    </row>
    <row r="53" spans="1:64" s="43" customFormat="1" ht="19.5" customHeight="1" thickBot="1">
      <c r="A53" s="63"/>
      <c r="B53" s="165"/>
      <c r="C53" s="165"/>
      <c r="D53" s="16"/>
      <c r="E53" s="17"/>
      <c r="F53" s="238"/>
      <c r="G53" s="238"/>
      <c r="H53" s="65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179"/>
      <c r="BH53" s="165"/>
      <c r="BI53" s="16"/>
      <c r="BJ53" s="17"/>
      <c r="BK53" s="238"/>
      <c r="BL53" s="435"/>
    </row>
    <row r="54" spans="1:64" ht="19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175" t="s">
        <v>139</v>
      </c>
      <c r="BH54" s="176"/>
      <c r="BI54" s="176"/>
      <c r="BJ54" s="176"/>
      <c r="BK54" s="176"/>
      <c r="BL54" s="176"/>
    </row>
  </sheetData>
  <sheetProtection/>
  <mergeCells count="864">
    <mergeCell ref="A24:AE24"/>
    <mergeCell ref="AW11:AX11"/>
    <mergeCell ref="AY11:AZ11"/>
    <mergeCell ref="AE11:AF11"/>
    <mergeCell ref="AI11:AJ11"/>
    <mergeCell ref="AK11:AL11"/>
    <mergeCell ref="AM11:AN11"/>
    <mergeCell ref="AO11:AP11"/>
    <mergeCell ref="AS11:AT11"/>
    <mergeCell ref="AG11:AH11"/>
    <mergeCell ref="Q11:R11"/>
    <mergeCell ref="S11:T11"/>
    <mergeCell ref="U11:V11"/>
    <mergeCell ref="Y11:Z11"/>
    <mergeCell ref="AA11:AB11"/>
    <mergeCell ref="AC11:AD11"/>
    <mergeCell ref="H10:J10"/>
    <mergeCell ref="H12:J12"/>
    <mergeCell ref="H13:J13"/>
    <mergeCell ref="K10:M10"/>
    <mergeCell ref="H23:J23"/>
    <mergeCell ref="K12:M12"/>
    <mergeCell ref="K13:M13"/>
    <mergeCell ref="H18:J18"/>
    <mergeCell ref="H19:J19"/>
    <mergeCell ref="H22:J22"/>
    <mergeCell ref="H4:J7"/>
    <mergeCell ref="K4:M7"/>
    <mergeCell ref="H8:J8"/>
    <mergeCell ref="H9:J9"/>
    <mergeCell ref="K8:M8"/>
    <mergeCell ref="K9:M9"/>
    <mergeCell ref="S21:T21"/>
    <mergeCell ref="B22:C22"/>
    <mergeCell ref="N22:P22"/>
    <mergeCell ref="H21:J21"/>
    <mergeCell ref="B19:C19"/>
    <mergeCell ref="N19:P19"/>
    <mergeCell ref="Q22:R22"/>
    <mergeCell ref="S22:T22"/>
    <mergeCell ref="K19:M19"/>
    <mergeCell ref="S20:T20"/>
    <mergeCell ref="BG22:BH22"/>
    <mergeCell ref="B23:C23"/>
    <mergeCell ref="N23:P23"/>
    <mergeCell ref="K21:M21"/>
    <mergeCell ref="K22:M22"/>
    <mergeCell ref="K23:M23"/>
    <mergeCell ref="Q21:R21"/>
    <mergeCell ref="U21:V21"/>
    <mergeCell ref="W21:X21"/>
    <mergeCell ref="BG23:BH23"/>
    <mergeCell ref="AS6:AV6"/>
    <mergeCell ref="Q6:T6"/>
    <mergeCell ref="Q4:T5"/>
    <mergeCell ref="U4:X5"/>
    <mergeCell ref="Y4:AB5"/>
    <mergeCell ref="U6:X6"/>
    <mergeCell ref="Y6:AB6"/>
    <mergeCell ref="H15:J15"/>
    <mergeCell ref="U7:V7"/>
    <mergeCell ref="W7:X7"/>
    <mergeCell ref="AO4:AR5"/>
    <mergeCell ref="AS4:AV5"/>
    <mergeCell ref="AG4:AJ5"/>
    <mergeCell ref="AK4:AN5"/>
    <mergeCell ref="AG6:AJ6"/>
    <mergeCell ref="AK6:AN6"/>
    <mergeCell ref="AO6:AR6"/>
    <mergeCell ref="AW7:AX7"/>
    <mergeCell ref="K20:M20"/>
    <mergeCell ref="H20:J20"/>
    <mergeCell ref="Q17:R17"/>
    <mergeCell ref="K14:M14"/>
    <mergeCell ref="K16:M16"/>
    <mergeCell ref="N14:P14"/>
    <mergeCell ref="H17:J17"/>
    <mergeCell ref="K18:M18"/>
    <mergeCell ref="H14:J14"/>
    <mergeCell ref="W8:X8"/>
    <mergeCell ref="Q13:R13"/>
    <mergeCell ref="AC4:AF5"/>
    <mergeCell ref="AC6:AF6"/>
    <mergeCell ref="AO7:AP7"/>
    <mergeCell ref="BF21:BH21"/>
    <mergeCell ref="AW4:AZ5"/>
    <mergeCell ref="AW6:AZ6"/>
    <mergeCell ref="AY7:AZ7"/>
    <mergeCell ref="AE7:AF7"/>
    <mergeCell ref="AU7:AV7"/>
    <mergeCell ref="Q9:R9"/>
    <mergeCell ref="AW9:AX9"/>
    <mergeCell ref="Y7:Z7"/>
    <mergeCell ref="AK7:AL7"/>
    <mergeCell ref="Q8:R8"/>
    <mergeCell ref="S8:T8"/>
    <mergeCell ref="Q7:R7"/>
    <mergeCell ref="S7:T7"/>
    <mergeCell ref="U8:V8"/>
    <mergeCell ref="AA7:AB7"/>
    <mergeCell ref="AC7:AD7"/>
    <mergeCell ref="AQ7:AR7"/>
    <mergeCell ref="AS7:AT7"/>
    <mergeCell ref="AG7:AH7"/>
    <mergeCell ref="AI7:AJ7"/>
    <mergeCell ref="AM7:AN7"/>
    <mergeCell ref="Q10:R10"/>
    <mergeCell ref="AA8:AB8"/>
    <mergeCell ref="AC8:AD8"/>
    <mergeCell ref="S9:T9"/>
    <mergeCell ref="U9:V9"/>
    <mergeCell ref="W9:X9"/>
    <mergeCell ref="Y9:Z9"/>
    <mergeCell ref="Y8:Z8"/>
    <mergeCell ref="AA9:AB9"/>
    <mergeCell ref="AC9:AD9"/>
    <mergeCell ref="AG8:AH8"/>
    <mergeCell ref="BG20:BH20"/>
    <mergeCell ref="A21:C21"/>
    <mergeCell ref="N21:P21"/>
    <mergeCell ref="AI8:AJ8"/>
    <mergeCell ref="AK8:AL8"/>
    <mergeCell ref="AM8:AN8"/>
    <mergeCell ref="AO8:AP8"/>
    <mergeCell ref="AQ8:AR8"/>
    <mergeCell ref="AS8:AT8"/>
    <mergeCell ref="AE9:AF9"/>
    <mergeCell ref="AG9:AH9"/>
    <mergeCell ref="AI9:AJ9"/>
    <mergeCell ref="AK9:AL9"/>
    <mergeCell ref="AC10:AD10"/>
    <mergeCell ref="AY9:AZ9"/>
    <mergeCell ref="AM9:AN9"/>
    <mergeCell ref="AM10:AN10"/>
    <mergeCell ref="AU10:AV10"/>
    <mergeCell ref="AW10:AX10"/>
    <mergeCell ref="AW8:AX8"/>
    <mergeCell ref="AY8:AZ8"/>
    <mergeCell ref="AO9:AP9"/>
    <mergeCell ref="AQ9:AR9"/>
    <mergeCell ref="AS9:AT9"/>
    <mergeCell ref="AU9:AV9"/>
    <mergeCell ref="AU8:AV8"/>
    <mergeCell ref="AE8:AF8"/>
    <mergeCell ref="AO10:AP10"/>
    <mergeCell ref="BG19:BH19"/>
    <mergeCell ref="B20:C20"/>
    <mergeCell ref="N20:P20"/>
    <mergeCell ref="BA9:BB9"/>
    <mergeCell ref="S10:T10"/>
    <mergeCell ref="U10:V10"/>
    <mergeCell ref="W10:X10"/>
    <mergeCell ref="Y10:Z10"/>
    <mergeCell ref="AY13:AZ13"/>
    <mergeCell ref="BA13:BB13"/>
    <mergeCell ref="AW13:AX13"/>
    <mergeCell ref="AY10:AZ10"/>
    <mergeCell ref="BA10:BB10"/>
    <mergeCell ref="AE10:AF10"/>
    <mergeCell ref="AG10:AH10"/>
    <mergeCell ref="AI10:AJ10"/>
    <mergeCell ref="AK10:AL10"/>
    <mergeCell ref="AY12:AZ12"/>
    <mergeCell ref="AU12:AV12"/>
    <mergeCell ref="AW12:AX12"/>
    <mergeCell ref="Y12:Z12"/>
    <mergeCell ref="AA12:AB12"/>
    <mergeCell ref="AE12:AF12"/>
    <mergeCell ref="AG12:AH12"/>
    <mergeCell ref="AC12:AD12"/>
    <mergeCell ref="AM12:AN12"/>
    <mergeCell ref="AO12:AP12"/>
    <mergeCell ref="AQ10:AR10"/>
    <mergeCell ref="AS10:AT10"/>
    <mergeCell ref="Y13:Z13"/>
    <mergeCell ref="AA13:AB13"/>
    <mergeCell ref="AU13:AV13"/>
    <mergeCell ref="AU11:AV11"/>
    <mergeCell ref="AA10:AB10"/>
    <mergeCell ref="AO13:AP13"/>
    <mergeCell ref="AQ13:AR13"/>
    <mergeCell ref="AS13:AT13"/>
    <mergeCell ref="Q12:R12"/>
    <mergeCell ref="S12:T12"/>
    <mergeCell ref="U12:V12"/>
    <mergeCell ref="W12:X12"/>
    <mergeCell ref="U13:V13"/>
    <mergeCell ref="W13:X13"/>
    <mergeCell ref="S13:T13"/>
    <mergeCell ref="AI12:AJ12"/>
    <mergeCell ref="AK12:AL12"/>
    <mergeCell ref="AQ12:AR12"/>
    <mergeCell ref="AS12:AT12"/>
    <mergeCell ref="AC13:AD13"/>
    <mergeCell ref="AE13:AF13"/>
    <mergeCell ref="AG13:AH13"/>
    <mergeCell ref="AI13:AJ13"/>
    <mergeCell ref="AK13:AL13"/>
    <mergeCell ref="AM13:AN13"/>
    <mergeCell ref="AW14:AX14"/>
    <mergeCell ref="BG17:BH17"/>
    <mergeCell ref="B18:C18"/>
    <mergeCell ref="N18:P18"/>
    <mergeCell ref="BG18:BH18"/>
    <mergeCell ref="S17:T17"/>
    <mergeCell ref="AK14:AL14"/>
    <mergeCell ref="AM14:AN14"/>
    <mergeCell ref="U16:V16"/>
    <mergeCell ref="Q15:R15"/>
    <mergeCell ref="AS16:AT16"/>
    <mergeCell ref="AU16:AV16"/>
    <mergeCell ref="B17:C17"/>
    <mergeCell ref="N17:P17"/>
    <mergeCell ref="AO14:AP14"/>
    <mergeCell ref="AQ14:AR14"/>
    <mergeCell ref="Y15:Z15"/>
    <mergeCell ref="S15:T15"/>
    <mergeCell ref="U15:V15"/>
    <mergeCell ref="Q14:R14"/>
    <mergeCell ref="AC14:AD14"/>
    <mergeCell ref="AO15:AP15"/>
    <mergeCell ref="AQ15:AR15"/>
    <mergeCell ref="N15:P15"/>
    <mergeCell ref="AG14:AH14"/>
    <mergeCell ref="AI14:AJ14"/>
    <mergeCell ref="Y14:Z14"/>
    <mergeCell ref="S14:T14"/>
    <mergeCell ref="U14:V14"/>
    <mergeCell ref="W14:X14"/>
    <mergeCell ref="AM16:AN16"/>
    <mergeCell ref="Q16:R16"/>
    <mergeCell ref="S16:T16"/>
    <mergeCell ref="W15:X15"/>
    <mergeCell ref="AG15:AH15"/>
    <mergeCell ref="AI15:AJ15"/>
    <mergeCell ref="AE16:AF16"/>
    <mergeCell ref="AK15:AL15"/>
    <mergeCell ref="AA15:AB15"/>
    <mergeCell ref="B16:C16"/>
    <mergeCell ref="N16:P16"/>
    <mergeCell ref="AI18:AJ18"/>
    <mergeCell ref="U17:V17"/>
    <mergeCell ref="W17:X17"/>
    <mergeCell ref="B15:C15"/>
    <mergeCell ref="K17:M17"/>
    <mergeCell ref="AG16:AH16"/>
    <mergeCell ref="AI16:AJ16"/>
    <mergeCell ref="K15:M15"/>
    <mergeCell ref="AM18:AN18"/>
    <mergeCell ref="AC17:AD17"/>
    <mergeCell ref="AE17:AF17"/>
    <mergeCell ref="AM15:AN15"/>
    <mergeCell ref="Y17:Z17"/>
    <mergeCell ref="AA17:AB17"/>
    <mergeCell ref="AC15:AD15"/>
    <mergeCell ref="AE15:AF15"/>
    <mergeCell ref="AK16:AL16"/>
    <mergeCell ref="AK18:AL18"/>
    <mergeCell ref="AO16:AP16"/>
    <mergeCell ref="AG17:AH17"/>
    <mergeCell ref="AM17:AN17"/>
    <mergeCell ref="AI17:AJ17"/>
    <mergeCell ref="AA18:AB18"/>
    <mergeCell ref="AO17:AP17"/>
    <mergeCell ref="AC16:AD16"/>
    <mergeCell ref="AC18:AD18"/>
    <mergeCell ref="AE18:AF18"/>
    <mergeCell ref="AG18:AH18"/>
    <mergeCell ref="BG16:BH16"/>
    <mergeCell ref="AS14:AT14"/>
    <mergeCell ref="AY16:AZ16"/>
    <mergeCell ref="AY15:AZ15"/>
    <mergeCell ref="AU14:AV14"/>
    <mergeCell ref="BA17:BB17"/>
    <mergeCell ref="AS17:AT17"/>
    <mergeCell ref="AU17:AV17"/>
    <mergeCell ref="AW17:AX17"/>
    <mergeCell ref="AY14:AZ14"/>
    <mergeCell ref="AY19:AZ19"/>
    <mergeCell ref="AQ16:AR16"/>
    <mergeCell ref="AK17:AL17"/>
    <mergeCell ref="AQ17:AR17"/>
    <mergeCell ref="AQ18:AR18"/>
    <mergeCell ref="BG13:BH13"/>
    <mergeCell ref="BG15:BH15"/>
    <mergeCell ref="AS15:AT15"/>
    <mergeCell ref="AU15:AV15"/>
    <mergeCell ref="AW15:AX15"/>
    <mergeCell ref="BG14:BH14"/>
    <mergeCell ref="AS18:AT18"/>
    <mergeCell ref="AU18:AV18"/>
    <mergeCell ref="AM19:AN19"/>
    <mergeCell ref="AW18:AX18"/>
    <mergeCell ref="AO19:AP19"/>
    <mergeCell ref="BA15:BB15"/>
    <mergeCell ref="BA18:BB18"/>
    <mergeCell ref="AO18:AP18"/>
    <mergeCell ref="BC14:BE14"/>
    <mergeCell ref="B13:C13"/>
    <mergeCell ref="N13:P13"/>
    <mergeCell ref="Y19:Z19"/>
    <mergeCell ref="AA19:AB19"/>
    <mergeCell ref="Y18:Z18"/>
    <mergeCell ref="W16:X16"/>
    <mergeCell ref="Y16:Z16"/>
    <mergeCell ref="AA16:AB16"/>
    <mergeCell ref="AA14:AB14"/>
    <mergeCell ref="H16:J16"/>
    <mergeCell ref="B14:C14"/>
    <mergeCell ref="AG19:AH19"/>
    <mergeCell ref="Q18:R18"/>
    <mergeCell ref="S18:T18"/>
    <mergeCell ref="U18:V18"/>
    <mergeCell ref="W18:X18"/>
    <mergeCell ref="Q19:R19"/>
    <mergeCell ref="S19:T19"/>
    <mergeCell ref="U19:V19"/>
    <mergeCell ref="AE14:AF14"/>
    <mergeCell ref="BF12:BH12"/>
    <mergeCell ref="AQ19:AR19"/>
    <mergeCell ref="AS19:AT19"/>
    <mergeCell ref="AU19:AV19"/>
    <mergeCell ref="AW19:AX19"/>
    <mergeCell ref="BA19:BB19"/>
    <mergeCell ref="AY18:AZ18"/>
    <mergeCell ref="AW16:AX16"/>
    <mergeCell ref="BC13:BE13"/>
    <mergeCell ref="AY17:AZ17"/>
    <mergeCell ref="AQ20:AR20"/>
    <mergeCell ref="AS20:AT20"/>
    <mergeCell ref="W19:X19"/>
    <mergeCell ref="AC19:AD19"/>
    <mergeCell ref="AI19:AJ19"/>
    <mergeCell ref="AK19:AL19"/>
    <mergeCell ref="AE19:AF19"/>
    <mergeCell ref="U20:V20"/>
    <mergeCell ref="W20:X20"/>
    <mergeCell ref="Y20:Z20"/>
    <mergeCell ref="AA20:AB20"/>
    <mergeCell ref="AC20:AD20"/>
    <mergeCell ref="Y21:Z21"/>
    <mergeCell ref="AA21:AB21"/>
    <mergeCell ref="AC21:AD21"/>
    <mergeCell ref="N11:P11"/>
    <mergeCell ref="BC16:BE16"/>
    <mergeCell ref="BC18:BE18"/>
    <mergeCell ref="BC19:BE19"/>
    <mergeCell ref="AY20:AZ20"/>
    <mergeCell ref="BA20:BB20"/>
    <mergeCell ref="AW20:AX20"/>
    <mergeCell ref="AI20:AJ20"/>
    <mergeCell ref="AK20:AL20"/>
    <mergeCell ref="AM20:AN20"/>
    <mergeCell ref="N10:P10"/>
    <mergeCell ref="BC17:BE17"/>
    <mergeCell ref="AY21:AZ21"/>
    <mergeCell ref="BA21:BB21"/>
    <mergeCell ref="AK21:AL21"/>
    <mergeCell ref="AO20:AP20"/>
    <mergeCell ref="AU21:AV21"/>
    <mergeCell ref="AS21:AT21"/>
    <mergeCell ref="AW21:AX21"/>
    <mergeCell ref="AI21:AJ21"/>
    <mergeCell ref="AC23:AD23"/>
    <mergeCell ref="W22:X22"/>
    <mergeCell ref="AA22:AB22"/>
    <mergeCell ref="AC22:AD22"/>
    <mergeCell ref="AO22:AP22"/>
    <mergeCell ref="AQ22:AR22"/>
    <mergeCell ref="AI22:AJ22"/>
    <mergeCell ref="AK22:AL22"/>
    <mergeCell ref="AE22:AF22"/>
    <mergeCell ref="BG9:BH9"/>
    <mergeCell ref="W23:X23"/>
    <mergeCell ref="Y23:Z23"/>
    <mergeCell ref="AA23:AB23"/>
    <mergeCell ref="AQ23:AR23"/>
    <mergeCell ref="AK23:AL23"/>
    <mergeCell ref="AM23:AN23"/>
    <mergeCell ref="AO23:AP23"/>
    <mergeCell ref="AE23:AF23"/>
    <mergeCell ref="AG23:AH23"/>
    <mergeCell ref="BA7:BB7"/>
    <mergeCell ref="BC7:BE7"/>
    <mergeCell ref="BA16:BB16"/>
    <mergeCell ref="BC10:BE10"/>
    <mergeCell ref="BC23:BE23"/>
    <mergeCell ref="BC8:BE8"/>
    <mergeCell ref="BC15:BE15"/>
    <mergeCell ref="BA14:BB14"/>
    <mergeCell ref="BA8:BB8"/>
    <mergeCell ref="BA12:BB12"/>
    <mergeCell ref="AS23:AT23"/>
    <mergeCell ref="AG22:AH22"/>
    <mergeCell ref="BF3:BL7"/>
    <mergeCell ref="Q3:AF3"/>
    <mergeCell ref="AG3:BE3"/>
    <mergeCell ref="BC20:BE20"/>
    <mergeCell ref="BC21:BE21"/>
    <mergeCell ref="BA4:BE6"/>
    <mergeCell ref="BA23:BB23"/>
    <mergeCell ref="BG8:BH8"/>
    <mergeCell ref="N9:P9"/>
    <mergeCell ref="BC22:BE22"/>
    <mergeCell ref="AY22:AZ22"/>
    <mergeCell ref="BA22:BB22"/>
    <mergeCell ref="BC12:BE12"/>
    <mergeCell ref="AM21:AN21"/>
    <mergeCell ref="AM22:AN22"/>
    <mergeCell ref="U22:V22"/>
    <mergeCell ref="BC9:BE9"/>
    <mergeCell ref="AS22:AT22"/>
    <mergeCell ref="AU22:AV22"/>
    <mergeCell ref="AW22:AX22"/>
    <mergeCell ref="BG10:BH10"/>
    <mergeCell ref="AE21:AF21"/>
    <mergeCell ref="AG21:AH21"/>
    <mergeCell ref="AE20:AF20"/>
    <mergeCell ref="AO21:AP21"/>
    <mergeCell ref="AQ21:AR21"/>
    <mergeCell ref="AG20:AH20"/>
    <mergeCell ref="AU20:AV20"/>
    <mergeCell ref="H3:M3"/>
    <mergeCell ref="A8:C8"/>
    <mergeCell ref="N8:P8"/>
    <mergeCell ref="AW23:AX23"/>
    <mergeCell ref="AY23:AZ23"/>
    <mergeCell ref="AI23:AJ23"/>
    <mergeCell ref="Q23:R23"/>
    <mergeCell ref="S23:T23"/>
    <mergeCell ref="U23:V23"/>
    <mergeCell ref="B9:C9"/>
    <mergeCell ref="Z37:AA37"/>
    <mergeCell ref="I38:K38"/>
    <mergeCell ref="A2:D2"/>
    <mergeCell ref="A3:G7"/>
    <mergeCell ref="N3:P7"/>
    <mergeCell ref="Y22:Z22"/>
    <mergeCell ref="A12:C12"/>
    <mergeCell ref="N12:P12"/>
    <mergeCell ref="Q20:R20"/>
    <mergeCell ref="B10:C10"/>
    <mergeCell ref="G38:H38"/>
    <mergeCell ref="G35:H35"/>
    <mergeCell ref="I35:K35"/>
    <mergeCell ref="W36:Y36"/>
    <mergeCell ref="W35:Y35"/>
    <mergeCell ref="U35:V35"/>
    <mergeCell ref="I37:K37"/>
    <mergeCell ref="L37:M37"/>
    <mergeCell ref="I36:K36"/>
    <mergeCell ref="L36:M36"/>
    <mergeCell ref="AT30:AY30"/>
    <mergeCell ref="B53:C53"/>
    <mergeCell ref="F53:G53"/>
    <mergeCell ref="B51:C51"/>
    <mergeCell ref="F51:G51"/>
    <mergeCell ref="B52:C52"/>
    <mergeCell ref="K47:L48"/>
    <mergeCell ref="M48:N48"/>
    <mergeCell ref="Z32:AA32"/>
    <mergeCell ref="Z35:AA35"/>
    <mergeCell ref="AI40:AJ40"/>
    <mergeCell ref="A38:B38"/>
    <mergeCell ref="A37:B37"/>
    <mergeCell ref="E38:F38"/>
    <mergeCell ref="W38:Y38"/>
    <mergeCell ref="Z38:AA38"/>
    <mergeCell ref="A40:B40"/>
    <mergeCell ref="E37:F37"/>
    <mergeCell ref="E40:F40"/>
    <mergeCell ref="A39:B39"/>
    <mergeCell ref="F52:G52"/>
    <mergeCell ref="AD33:AF33"/>
    <mergeCell ref="AB32:AC32"/>
    <mergeCell ref="S45:AF45"/>
    <mergeCell ref="M47:N47"/>
    <mergeCell ref="AB37:AC37"/>
    <mergeCell ref="E35:F35"/>
    <mergeCell ref="AD32:AF32"/>
    <mergeCell ref="Z34:AA34"/>
    <mergeCell ref="N34:O34"/>
    <mergeCell ref="A1:AF1"/>
    <mergeCell ref="AG1:BL1"/>
    <mergeCell ref="AG31:AH31"/>
    <mergeCell ref="AI31:AJ31"/>
    <mergeCell ref="AK31:AM31"/>
    <mergeCell ref="AX31:AY31"/>
    <mergeCell ref="AZ31:BA31"/>
    <mergeCell ref="AZ30:BE30"/>
    <mergeCell ref="Z30:AF30"/>
    <mergeCell ref="AG30:AM30"/>
    <mergeCell ref="BJ34:BL34"/>
    <mergeCell ref="AX34:AY34"/>
    <mergeCell ref="AZ34:BA34"/>
    <mergeCell ref="BJ31:BL31"/>
    <mergeCell ref="BF31:BG31"/>
    <mergeCell ref="BH31:BI31"/>
    <mergeCell ref="BH34:BI34"/>
    <mergeCell ref="BD34:BE34"/>
    <mergeCell ref="BJ33:BL33"/>
    <mergeCell ref="BB33:BC33"/>
    <mergeCell ref="BB31:BC31"/>
    <mergeCell ref="AV31:AW31"/>
    <mergeCell ref="AD31:AF31"/>
    <mergeCell ref="BD32:BE32"/>
    <mergeCell ref="BF33:BG33"/>
    <mergeCell ref="BB32:BC32"/>
    <mergeCell ref="BD33:BE33"/>
    <mergeCell ref="AX33:AY33"/>
    <mergeCell ref="AZ33:BA33"/>
    <mergeCell ref="AP33:AQ33"/>
    <mergeCell ref="BH33:BI33"/>
    <mergeCell ref="AP34:AQ34"/>
    <mergeCell ref="BB34:BC34"/>
    <mergeCell ref="BJ36:BL36"/>
    <mergeCell ref="BJ35:BL35"/>
    <mergeCell ref="AV35:AW35"/>
    <mergeCell ref="AX35:AY35"/>
    <mergeCell ref="BH35:BI35"/>
    <mergeCell ref="BF35:BG35"/>
    <mergeCell ref="BH36:BI36"/>
    <mergeCell ref="AI35:AJ35"/>
    <mergeCell ref="AK35:AM35"/>
    <mergeCell ref="BD36:BE36"/>
    <mergeCell ref="BF36:BG36"/>
    <mergeCell ref="BB36:BC36"/>
    <mergeCell ref="BD35:BE35"/>
    <mergeCell ref="AZ35:BA35"/>
    <mergeCell ref="BB35:BC35"/>
    <mergeCell ref="AN35:AO35"/>
    <mergeCell ref="AR35:AS35"/>
    <mergeCell ref="AT35:AU35"/>
    <mergeCell ref="AR34:AS34"/>
    <mergeCell ref="AV36:AW36"/>
    <mergeCell ref="AX36:AY36"/>
    <mergeCell ref="BF34:BG34"/>
    <mergeCell ref="AV34:AW34"/>
    <mergeCell ref="AT34:AU34"/>
    <mergeCell ref="AZ36:BA36"/>
    <mergeCell ref="AR37:AS37"/>
    <mergeCell ref="AT37:AU37"/>
    <mergeCell ref="AI36:AJ36"/>
    <mergeCell ref="AK36:AM36"/>
    <mergeCell ref="AR36:AS36"/>
    <mergeCell ref="AN37:AO37"/>
    <mergeCell ref="AK37:AM37"/>
    <mergeCell ref="AP35:AQ35"/>
    <mergeCell ref="AP36:AQ36"/>
    <mergeCell ref="AT36:AU36"/>
    <mergeCell ref="BJ37:BL37"/>
    <mergeCell ref="AV37:AW37"/>
    <mergeCell ref="AX37:AY37"/>
    <mergeCell ref="AZ37:BA37"/>
    <mergeCell ref="BB37:BC37"/>
    <mergeCell ref="BF37:BG37"/>
    <mergeCell ref="BH37:BI37"/>
    <mergeCell ref="BD37:BE37"/>
    <mergeCell ref="AP38:AQ38"/>
    <mergeCell ref="AI38:AJ38"/>
    <mergeCell ref="AI37:AJ37"/>
    <mergeCell ref="AD37:AF37"/>
    <mergeCell ref="AG37:AH37"/>
    <mergeCell ref="AP37:AQ37"/>
    <mergeCell ref="AD38:AF38"/>
    <mergeCell ref="AR38:AS38"/>
    <mergeCell ref="AT38:AU38"/>
    <mergeCell ref="BJ38:BL38"/>
    <mergeCell ref="AV38:AW38"/>
    <mergeCell ref="AX38:AY38"/>
    <mergeCell ref="AZ38:BA38"/>
    <mergeCell ref="BB38:BC38"/>
    <mergeCell ref="BF38:BG38"/>
    <mergeCell ref="BH38:BI38"/>
    <mergeCell ref="BD38:BE38"/>
    <mergeCell ref="Z39:AA39"/>
    <mergeCell ref="AB39:AC39"/>
    <mergeCell ref="AN39:AO39"/>
    <mergeCell ref="AP39:AQ39"/>
    <mergeCell ref="AK38:AM38"/>
    <mergeCell ref="AI39:AJ39"/>
    <mergeCell ref="AN38:AO38"/>
    <mergeCell ref="AB38:AC38"/>
    <mergeCell ref="AG39:AH39"/>
    <mergeCell ref="AD39:AF39"/>
    <mergeCell ref="BH39:BI39"/>
    <mergeCell ref="BJ39:BL39"/>
    <mergeCell ref="AV39:AW39"/>
    <mergeCell ref="AX39:AY39"/>
    <mergeCell ref="AZ39:BA39"/>
    <mergeCell ref="BB39:BC39"/>
    <mergeCell ref="BD39:BE39"/>
    <mergeCell ref="BF39:BG39"/>
    <mergeCell ref="AT39:AU39"/>
    <mergeCell ref="AR40:AS40"/>
    <mergeCell ref="AT40:AU40"/>
    <mergeCell ref="AK40:AM40"/>
    <mergeCell ref="AN40:AO40"/>
    <mergeCell ref="AK39:AM39"/>
    <mergeCell ref="AR39:AS39"/>
    <mergeCell ref="BH40:BI40"/>
    <mergeCell ref="BG41:BL41"/>
    <mergeCell ref="AG43:BL43"/>
    <mergeCell ref="AS47:AT48"/>
    <mergeCell ref="AU47:AV47"/>
    <mergeCell ref="BG45:BL48"/>
    <mergeCell ref="AO47:AP48"/>
    <mergeCell ref="BJ40:BL40"/>
    <mergeCell ref="AG45:AL45"/>
    <mergeCell ref="AW45:BF46"/>
    <mergeCell ref="AM45:AV45"/>
    <mergeCell ref="BF40:BG40"/>
    <mergeCell ref="BA48:BB48"/>
    <mergeCell ref="AY47:AZ48"/>
    <mergeCell ref="AX40:AY40"/>
    <mergeCell ref="AZ40:BA40"/>
    <mergeCell ref="BB40:BC40"/>
    <mergeCell ref="BD40:BE40"/>
    <mergeCell ref="AP40:AQ40"/>
    <mergeCell ref="AV40:AW40"/>
    <mergeCell ref="W47:X47"/>
    <mergeCell ref="Y47:Z48"/>
    <mergeCell ref="AU48:AV48"/>
    <mergeCell ref="AQ48:AR48"/>
    <mergeCell ref="AG48:AH48"/>
    <mergeCell ref="AM46:AV46"/>
    <mergeCell ref="AC46:AF46"/>
    <mergeCell ref="W48:X48"/>
    <mergeCell ref="AA48:AB48"/>
    <mergeCell ref="AE47:AF48"/>
    <mergeCell ref="BE48:BF48"/>
    <mergeCell ref="AM47:AN48"/>
    <mergeCell ref="AK47:AL47"/>
    <mergeCell ref="AK48:AL48"/>
    <mergeCell ref="AG46:AL46"/>
    <mergeCell ref="BC47:BD48"/>
    <mergeCell ref="AW47:AX48"/>
    <mergeCell ref="BA47:BB47"/>
    <mergeCell ref="AE52:AF52"/>
    <mergeCell ref="AS50:AT50"/>
    <mergeCell ref="AI52:AJ52"/>
    <mergeCell ref="AQ52:AR52"/>
    <mergeCell ref="BE47:BF47"/>
    <mergeCell ref="AG50:AH50"/>
    <mergeCell ref="BC50:BD50"/>
    <mergeCell ref="AK50:AL50"/>
    <mergeCell ref="AM50:AN50"/>
    <mergeCell ref="AY50:AZ50"/>
    <mergeCell ref="AA50:AB50"/>
    <mergeCell ref="AG52:AH52"/>
    <mergeCell ref="AI47:AJ48"/>
    <mergeCell ref="AC47:AD48"/>
    <mergeCell ref="AU52:AV52"/>
    <mergeCell ref="AC50:AD50"/>
    <mergeCell ref="AE50:AF50"/>
    <mergeCell ref="AK52:AL52"/>
    <mergeCell ref="AM52:AN52"/>
    <mergeCell ref="AC52:AD52"/>
    <mergeCell ref="BK49:BL49"/>
    <mergeCell ref="BG49:BH49"/>
    <mergeCell ref="BE52:BF52"/>
    <mergeCell ref="BG52:BH52"/>
    <mergeCell ref="BG50:BH50"/>
    <mergeCell ref="BK50:BL50"/>
    <mergeCell ref="BE50:BF50"/>
    <mergeCell ref="BK53:BL53"/>
    <mergeCell ref="AY52:AZ52"/>
    <mergeCell ref="BA52:BB52"/>
    <mergeCell ref="BC52:BD52"/>
    <mergeCell ref="BG53:BH53"/>
    <mergeCell ref="BK52:BL52"/>
    <mergeCell ref="AW52:AX52"/>
    <mergeCell ref="AO52:AP52"/>
    <mergeCell ref="AQ47:AR47"/>
    <mergeCell ref="BG54:BL54"/>
    <mergeCell ref="AO50:AP50"/>
    <mergeCell ref="AQ50:AR50"/>
    <mergeCell ref="AW50:AX50"/>
    <mergeCell ref="BK51:BL51"/>
    <mergeCell ref="BA50:BB50"/>
    <mergeCell ref="AU50:AV50"/>
    <mergeCell ref="AS52:AT52"/>
    <mergeCell ref="BG51:BH51"/>
    <mergeCell ref="AG28:BL28"/>
    <mergeCell ref="AR32:AS32"/>
    <mergeCell ref="BF32:BG32"/>
    <mergeCell ref="BF30:BL30"/>
    <mergeCell ref="BH32:BI32"/>
    <mergeCell ref="AN30:AS30"/>
    <mergeCell ref="AT32:AU32"/>
    <mergeCell ref="BD31:BE31"/>
    <mergeCell ref="G31:H31"/>
    <mergeCell ref="I32:K32"/>
    <mergeCell ref="N31:O31"/>
    <mergeCell ref="AP31:AQ31"/>
    <mergeCell ref="Z31:AA31"/>
    <mergeCell ref="AB31:AC31"/>
    <mergeCell ref="AG32:AH32"/>
    <mergeCell ref="AN32:AO32"/>
    <mergeCell ref="G32:H32"/>
    <mergeCell ref="AI32:AJ32"/>
    <mergeCell ref="AV33:AW33"/>
    <mergeCell ref="AT33:AU33"/>
    <mergeCell ref="AR33:AS33"/>
    <mergeCell ref="AN31:AO31"/>
    <mergeCell ref="AK32:AM32"/>
    <mergeCell ref="AN33:AO33"/>
    <mergeCell ref="AR31:AS31"/>
    <mergeCell ref="AK33:AM33"/>
    <mergeCell ref="AT31:AU31"/>
    <mergeCell ref="BJ32:BL32"/>
    <mergeCell ref="AV32:AW32"/>
    <mergeCell ref="AX32:AY32"/>
    <mergeCell ref="AZ32:BA32"/>
    <mergeCell ref="E32:F32"/>
    <mergeCell ref="AP32:AQ32"/>
    <mergeCell ref="L32:M32"/>
    <mergeCell ref="U32:V32"/>
    <mergeCell ref="S32:T32"/>
    <mergeCell ref="W32:Y32"/>
    <mergeCell ref="AI33:AJ33"/>
    <mergeCell ref="A33:B33"/>
    <mergeCell ref="A34:B34"/>
    <mergeCell ref="I34:K34"/>
    <mergeCell ref="AG33:AH33"/>
    <mergeCell ref="W33:Y33"/>
    <mergeCell ref="Z33:AA33"/>
    <mergeCell ref="AB33:AC33"/>
    <mergeCell ref="AB34:AC34"/>
    <mergeCell ref="N33:O33"/>
    <mergeCell ref="A35:B35"/>
    <mergeCell ref="E34:F34"/>
    <mergeCell ref="E33:F33"/>
    <mergeCell ref="G33:H33"/>
    <mergeCell ref="A32:B32"/>
    <mergeCell ref="G34:H34"/>
    <mergeCell ref="AN34:AO34"/>
    <mergeCell ref="A36:B36"/>
    <mergeCell ref="G36:H36"/>
    <mergeCell ref="E36:F36"/>
    <mergeCell ref="W34:Y34"/>
    <mergeCell ref="AG34:AH34"/>
    <mergeCell ref="AD36:AF36"/>
    <mergeCell ref="AD35:AF35"/>
    <mergeCell ref="Z36:AA36"/>
    <mergeCell ref="AN36:AO36"/>
    <mergeCell ref="O52:P52"/>
    <mergeCell ref="S52:T52"/>
    <mergeCell ref="G39:H39"/>
    <mergeCell ref="I39:K39"/>
    <mergeCell ref="AI34:AJ34"/>
    <mergeCell ref="AK34:AM34"/>
    <mergeCell ref="AA52:AB52"/>
    <mergeCell ref="AA47:AB47"/>
    <mergeCell ref="AI50:AJ50"/>
    <mergeCell ref="AG47:AH47"/>
    <mergeCell ref="N39:O39"/>
    <mergeCell ref="W39:Y39"/>
    <mergeCell ref="L35:M35"/>
    <mergeCell ref="G37:H37"/>
    <mergeCell ref="K50:L50"/>
    <mergeCell ref="K52:L52"/>
    <mergeCell ref="L39:M39"/>
    <mergeCell ref="A43:AF43"/>
    <mergeCell ref="N40:O40"/>
    <mergeCell ref="I40:K40"/>
    <mergeCell ref="I52:J52"/>
    <mergeCell ref="U38:V38"/>
    <mergeCell ref="Q50:R50"/>
    <mergeCell ref="S50:T50"/>
    <mergeCell ref="P40:R40"/>
    <mergeCell ref="I45:R46"/>
    <mergeCell ref="P39:R39"/>
    <mergeCell ref="U52:V52"/>
    <mergeCell ref="M52:N52"/>
    <mergeCell ref="Q52:R52"/>
    <mergeCell ref="W37:Y37"/>
    <mergeCell ref="W50:X50"/>
    <mergeCell ref="Y50:Z50"/>
    <mergeCell ref="U37:V37"/>
    <mergeCell ref="Q48:R48"/>
    <mergeCell ref="C41:U41"/>
    <mergeCell ref="B50:C50"/>
    <mergeCell ref="A45:H48"/>
    <mergeCell ref="G40:H40"/>
    <mergeCell ref="E39:F39"/>
    <mergeCell ref="L38:M38"/>
    <mergeCell ref="N38:O38"/>
    <mergeCell ref="Y52:Z52"/>
    <mergeCell ref="U40:V40"/>
    <mergeCell ref="U50:V50"/>
    <mergeCell ref="U47:V48"/>
    <mergeCell ref="Q47:R47"/>
    <mergeCell ref="W52:X52"/>
    <mergeCell ref="U39:V39"/>
    <mergeCell ref="L40:M40"/>
    <mergeCell ref="O50:P50"/>
    <mergeCell ref="M50:N50"/>
    <mergeCell ref="F49:G49"/>
    <mergeCell ref="B49:C49"/>
    <mergeCell ref="I47:J48"/>
    <mergeCell ref="F50:G50"/>
    <mergeCell ref="I50:J50"/>
    <mergeCell ref="U31:V31"/>
    <mergeCell ref="W31:Y31"/>
    <mergeCell ref="O47:P48"/>
    <mergeCell ref="S37:T37"/>
    <mergeCell ref="S39:T39"/>
    <mergeCell ref="S38:T38"/>
    <mergeCell ref="P38:R38"/>
    <mergeCell ref="S40:T40"/>
    <mergeCell ref="N32:O32"/>
    <mergeCell ref="W40:Y40"/>
    <mergeCell ref="AG35:AH35"/>
    <mergeCell ref="AB35:AC35"/>
    <mergeCell ref="AD34:AF34"/>
    <mergeCell ref="AG40:AH40"/>
    <mergeCell ref="AB36:AC36"/>
    <mergeCell ref="AG38:AH38"/>
    <mergeCell ref="AG36:AH36"/>
    <mergeCell ref="AB40:AC40"/>
    <mergeCell ref="AD40:AF40"/>
    <mergeCell ref="S46:AB46"/>
    <mergeCell ref="Z40:AA40"/>
    <mergeCell ref="S47:T48"/>
    <mergeCell ref="A30:D31"/>
    <mergeCell ref="E30:K30"/>
    <mergeCell ref="I31:K31"/>
    <mergeCell ref="E31:F31"/>
    <mergeCell ref="L34:M34"/>
    <mergeCell ref="P37:R37"/>
    <mergeCell ref="N37:O37"/>
    <mergeCell ref="U36:V36"/>
    <mergeCell ref="S36:T36"/>
    <mergeCell ref="U34:V34"/>
    <mergeCell ref="N36:O36"/>
    <mergeCell ref="N35:O35"/>
    <mergeCell ref="P36:R36"/>
    <mergeCell ref="L33:M33"/>
    <mergeCell ref="P35:R35"/>
    <mergeCell ref="P32:R32"/>
    <mergeCell ref="P34:R34"/>
    <mergeCell ref="L30:R30"/>
    <mergeCell ref="P33:R33"/>
    <mergeCell ref="S31:T31"/>
    <mergeCell ref="S35:T35"/>
    <mergeCell ref="S33:T33"/>
    <mergeCell ref="S30:Y30"/>
    <mergeCell ref="A28:AF28"/>
    <mergeCell ref="P31:R31"/>
    <mergeCell ref="L31:M31"/>
    <mergeCell ref="U33:V33"/>
    <mergeCell ref="S34:T34"/>
    <mergeCell ref="I33:K33"/>
    <mergeCell ref="A26:AE26"/>
    <mergeCell ref="H11:J11"/>
    <mergeCell ref="K11:M11"/>
    <mergeCell ref="W11:X11"/>
    <mergeCell ref="BG24:BL24"/>
    <mergeCell ref="A25:AE25"/>
    <mergeCell ref="AQ11:AR11"/>
    <mergeCell ref="BA11:BB11"/>
    <mergeCell ref="BC11:BE11"/>
    <mergeCell ref="AU23:AV2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50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19.5" customHeight="1"/>
  <cols>
    <col min="1" max="2" width="4.125" style="2" customWidth="1"/>
    <col min="3" max="3" width="4.25390625" style="2" bestFit="1" customWidth="1"/>
    <col min="4" max="46" width="3.625" style="2" customWidth="1"/>
    <col min="47" max="52" width="3.50390625" style="2" customWidth="1"/>
    <col min="53" max="56" width="4.125" style="2" customWidth="1"/>
    <col min="57" max="58" width="3.00390625" style="2" customWidth="1"/>
    <col min="59" max="62" width="3.125" style="2" customWidth="1"/>
    <col min="63" max="16384" width="3.625" style="2" customWidth="1"/>
  </cols>
  <sheetData>
    <row r="1" spans="1:59" s="43" customFormat="1" ht="19.5" customHeight="1">
      <c r="A1" s="177" t="s">
        <v>454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365" t="s">
        <v>452</v>
      </c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15"/>
      <c r="BF1" s="15"/>
      <c r="BG1" s="15"/>
    </row>
    <row r="2" spans="1:56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4"/>
      <c r="V2" s="94"/>
      <c r="W2" s="94"/>
      <c r="X2" s="94"/>
      <c r="Y2" s="94"/>
      <c r="Z2" s="94"/>
      <c r="AA2" s="94"/>
      <c r="AB2" s="9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9"/>
      <c r="AW2" s="97"/>
      <c r="BD2" s="84" t="s">
        <v>156</v>
      </c>
    </row>
    <row r="3" spans="1:87" s="3" customFormat="1" ht="30" customHeight="1">
      <c r="A3" s="351" t="s">
        <v>559</v>
      </c>
      <c r="B3" s="380"/>
      <c r="C3" s="380"/>
      <c r="D3" s="380"/>
      <c r="E3" s="380" t="s">
        <v>568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 t="s">
        <v>567</v>
      </c>
      <c r="AL3" s="380"/>
      <c r="AM3" s="380"/>
      <c r="AN3" s="380"/>
      <c r="AO3" s="380"/>
      <c r="AP3" s="380"/>
      <c r="AQ3" s="380"/>
      <c r="AR3" s="380"/>
      <c r="AS3" s="380" t="s">
        <v>566</v>
      </c>
      <c r="AT3" s="380"/>
      <c r="AU3" s="380"/>
      <c r="AV3" s="380"/>
      <c r="AW3" s="380"/>
      <c r="AX3" s="380"/>
      <c r="AY3" s="380"/>
      <c r="AZ3" s="380"/>
      <c r="BA3" s="380" t="s">
        <v>559</v>
      </c>
      <c r="BB3" s="380"/>
      <c r="BC3" s="380"/>
      <c r="BD3" s="345"/>
      <c r="BE3" s="5"/>
      <c r="BF3" s="5"/>
      <c r="BG3" s="94"/>
      <c r="BH3" s="94"/>
      <c r="BI3" s="94"/>
      <c r="BJ3" s="94"/>
      <c r="BK3" s="94"/>
      <c r="BL3" s="94"/>
      <c r="BM3" s="94"/>
      <c r="BN3" s="94"/>
      <c r="CH3" s="9"/>
      <c r="CI3" s="9"/>
    </row>
    <row r="4" spans="1:87" s="3" customFormat="1" ht="19.5" customHeight="1">
      <c r="A4" s="431"/>
      <c r="B4" s="419"/>
      <c r="C4" s="419"/>
      <c r="D4" s="419"/>
      <c r="E4" s="419" t="s">
        <v>560</v>
      </c>
      <c r="F4" s="419"/>
      <c r="G4" s="419"/>
      <c r="H4" s="419"/>
      <c r="I4" s="419"/>
      <c r="J4" s="419"/>
      <c r="K4" s="419" t="s">
        <v>561</v>
      </c>
      <c r="L4" s="419"/>
      <c r="M4" s="419"/>
      <c r="N4" s="419"/>
      <c r="O4" s="419"/>
      <c r="P4" s="419" t="s">
        <v>556</v>
      </c>
      <c r="Q4" s="419"/>
      <c r="R4" s="419"/>
      <c r="S4" s="419"/>
      <c r="T4" s="419"/>
      <c r="U4" s="419" t="s">
        <v>565</v>
      </c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 t="s">
        <v>560</v>
      </c>
      <c r="AL4" s="419"/>
      <c r="AM4" s="419"/>
      <c r="AN4" s="419"/>
      <c r="AO4" s="419" t="s">
        <v>557</v>
      </c>
      <c r="AP4" s="419"/>
      <c r="AQ4" s="419"/>
      <c r="AR4" s="419"/>
      <c r="AS4" s="419" t="s">
        <v>560</v>
      </c>
      <c r="AT4" s="419"/>
      <c r="AU4" s="419"/>
      <c r="AV4" s="419"/>
      <c r="AW4" s="419" t="s">
        <v>557</v>
      </c>
      <c r="AX4" s="419"/>
      <c r="AY4" s="419"/>
      <c r="AZ4" s="419"/>
      <c r="BA4" s="419"/>
      <c r="BB4" s="419"/>
      <c r="BC4" s="419"/>
      <c r="BD4" s="430"/>
      <c r="BE4" s="5"/>
      <c r="BF4" s="5"/>
      <c r="BG4" s="94"/>
      <c r="BH4" s="94"/>
      <c r="BI4" s="94"/>
      <c r="BJ4" s="94"/>
      <c r="BK4" s="94"/>
      <c r="BL4" s="94"/>
      <c r="BM4" s="94"/>
      <c r="BN4" s="94"/>
      <c r="CH4" s="9"/>
      <c r="CI4" s="9"/>
    </row>
    <row r="5" spans="1:87" s="3" customFormat="1" ht="19.5" customHeight="1">
      <c r="A5" s="431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 t="s">
        <v>562</v>
      </c>
      <c r="V5" s="419"/>
      <c r="W5" s="419"/>
      <c r="X5" s="419"/>
      <c r="Y5" s="419" t="s">
        <v>563</v>
      </c>
      <c r="Z5" s="419"/>
      <c r="AA5" s="419"/>
      <c r="AB5" s="419"/>
      <c r="AC5" s="419" t="s">
        <v>558</v>
      </c>
      <c r="AD5" s="419"/>
      <c r="AE5" s="419"/>
      <c r="AF5" s="419"/>
      <c r="AG5" s="419" t="s">
        <v>564</v>
      </c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30"/>
      <c r="BE5" s="5"/>
      <c r="BF5" s="5"/>
      <c r="BG5" s="94"/>
      <c r="BH5" s="94"/>
      <c r="BI5" s="94"/>
      <c r="BJ5" s="94"/>
      <c r="BK5" s="94"/>
      <c r="BL5" s="94"/>
      <c r="BM5" s="94"/>
      <c r="BN5" s="94"/>
      <c r="CH5" s="9"/>
      <c r="CI5" s="9"/>
    </row>
    <row r="6" spans="1:87" s="3" customFormat="1" ht="19.5" customHeight="1">
      <c r="A6" s="5"/>
      <c r="B6" s="5"/>
      <c r="C6" s="5"/>
      <c r="D6" s="5"/>
      <c r="E6" s="112"/>
      <c r="F6" s="113"/>
      <c r="G6" s="113"/>
      <c r="H6" s="113"/>
      <c r="I6" s="113"/>
      <c r="J6" s="113"/>
      <c r="BA6" s="115"/>
      <c r="BB6" s="116"/>
      <c r="BC6" s="5"/>
      <c r="BD6" s="5"/>
      <c r="BE6" s="5"/>
      <c r="BF6" s="5"/>
      <c r="BG6" s="94"/>
      <c r="BH6" s="94"/>
      <c r="BI6" s="94"/>
      <c r="BJ6" s="94"/>
      <c r="BK6" s="94"/>
      <c r="BL6" s="94"/>
      <c r="BM6" s="94"/>
      <c r="BN6" s="94"/>
      <c r="CH6" s="9"/>
      <c r="CI6" s="9"/>
    </row>
    <row r="7" spans="1:87" s="3" customFormat="1" ht="19.5" customHeight="1">
      <c r="A7" s="238" t="s">
        <v>569</v>
      </c>
      <c r="B7" s="238"/>
      <c r="C7" s="19" t="s">
        <v>374</v>
      </c>
      <c r="D7" s="3" t="s">
        <v>291</v>
      </c>
      <c r="E7" s="465">
        <v>6930</v>
      </c>
      <c r="F7" s="464"/>
      <c r="G7" s="464"/>
      <c r="H7" s="464"/>
      <c r="I7" s="464"/>
      <c r="J7" s="464"/>
      <c r="K7" s="464">
        <f>E7-P7</f>
        <v>6752</v>
      </c>
      <c r="L7" s="464"/>
      <c r="M7" s="464"/>
      <c r="N7" s="464"/>
      <c r="O7" s="464"/>
      <c r="P7" s="464">
        <v>178</v>
      </c>
      <c r="Q7" s="464"/>
      <c r="R7" s="464"/>
      <c r="S7" s="464"/>
      <c r="T7" s="464"/>
      <c r="U7" s="464">
        <v>3828</v>
      </c>
      <c r="V7" s="464"/>
      <c r="W7" s="464"/>
      <c r="X7" s="464"/>
      <c r="Y7" s="464">
        <v>725</v>
      </c>
      <c r="Z7" s="464"/>
      <c r="AA7" s="464"/>
      <c r="AB7" s="464"/>
      <c r="AC7" s="464">
        <v>675</v>
      </c>
      <c r="AD7" s="464"/>
      <c r="AE7" s="464"/>
      <c r="AF7" s="464"/>
      <c r="AG7" s="464">
        <v>1702</v>
      </c>
      <c r="AH7" s="464"/>
      <c r="AI7" s="464"/>
      <c r="AJ7" s="464"/>
      <c r="AK7" s="464">
        <v>720</v>
      </c>
      <c r="AL7" s="464"/>
      <c r="AM7" s="464"/>
      <c r="AN7" s="464"/>
      <c r="AO7" s="464">
        <v>157</v>
      </c>
      <c r="AP7" s="464"/>
      <c r="AQ7" s="464"/>
      <c r="AR7" s="464"/>
      <c r="AS7" s="464" t="s">
        <v>503</v>
      </c>
      <c r="AT7" s="464"/>
      <c r="AU7" s="464"/>
      <c r="AV7" s="464"/>
      <c r="AW7" s="464" t="s">
        <v>503</v>
      </c>
      <c r="AX7" s="464"/>
      <c r="AY7" s="464"/>
      <c r="AZ7" s="464"/>
      <c r="BA7" s="279" t="s">
        <v>569</v>
      </c>
      <c r="BB7" s="238"/>
      <c r="BC7" s="19" t="s">
        <v>374</v>
      </c>
      <c r="BD7" s="3" t="s">
        <v>291</v>
      </c>
      <c r="BE7" s="5"/>
      <c r="BF7" s="5"/>
      <c r="BG7" s="94"/>
      <c r="BH7" s="94"/>
      <c r="BI7" s="94"/>
      <c r="BJ7" s="94"/>
      <c r="BK7" s="94"/>
      <c r="BL7" s="94"/>
      <c r="BM7" s="94"/>
      <c r="BN7" s="94"/>
      <c r="CH7" s="9"/>
      <c r="CI7" s="9"/>
    </row>
    <row r="8" spans="1:87" s="3" customFormat="1" ht="19.5" customHeight="1">
      <c r="A8" s="94"/>
      <c r="B8" s="94"/>
      <c r="C8" s="19"/>
      <c r="D8" s="94"/>
      <c r="E8" s="465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117"/>
      <c r="BB8" s="94"/>
      <c r="BC8" s="19"/>
      <c r="BD8" s="94"/>
      <c r="BE8" s="5"/>
      <c r="BF8" s="5"/>
      <c r="BG8" s="94"/>
      <c r="BH8" s="94"/>
      <c r="BI8" s="94"/>
      <c r="BJ8" s="94"/>
      <c r="BK8" s="94"/>
      <c r="BL8" s="94"/>
      <c r="BM8" s="94"/>
      <c r="BN8" s="94"/>
      <c r="CH8" s="9"/>
      <c r="CI8" s="9"/>
    </row>
    <row r="9" spans="1:87" s="3" customFormat="1" ht="19.5" customHeight="1">
      <c r="A9" s="94"/>
      <c r="B9" s="94"/>
      <c r="C9" s="19" t="s">
        <v>391</v>
      </c>
      <c r="D9" s="94"/>
      <c r="E9" s="465">
        <v>7017</v>
      </c>
      <c r="F9" s="464"/>
      <c r="G9" s="464"/>
      <c r="H9" s="464"/>
      <c r="I9" s="464"/>
      <c r="J9" s="464"/>
      <c r="K9" s="464">
        <f>E9-P9</f>
        <v>6817</v>
      </c>
      <c r="L9" s="464"/>
      <c r="M9" s="464"/>
      <c r="N9" s="464"/>
      <c r="O9" s="464"/>
      <c r="P9" s="464">
        <v>200</v>
      </c>
      <c r="Q9" s="464"/>
      <c r="R9" s="464"/>
      <c r="S9" s="464"/>
      <c r="T9" s="464"/>
      <c r="U9" s="464">
        <v>3907</v>
      </c>
      <c r="V9" s="464"/>
      <c r="W9" s="464"/>
      <c r="X9" s="464"/>
      <c r="Y9" s="464">
        <v>712</v>
      </c>
      <c r="Z9" s="464"/>
      <c r="AA9" s="464"/>
      <c r="AB9" s="464"/>
      <c r="AC9" s="464">
        <v>662</v>
      </c>
      <c r="AD9" s="464"/>
      <c r="AE9" s="464"/>
      <c r="AF9" s="464"/>
      <c r="AG9" s="464">
        <v>1736</v>
      </c>
      <c r="AH9" s="464"/>
      <c r="AI9" s="464"/>
      <c r="AJ9" s="464"/>
      <c r="AK9" s="464">
        <v>752</v>
      </c>
      <c r="AL9" s="464"/>
      <c r="AM9" s="464"/>
      <c r="AN9" s="464"/>
      <c r="AO9" s="464">
        <v>166</v>
      </c>
      <c r="AP9" s="464"/>
      <c r="AQ9" s="464"/>
      <c r="AR9" s="464"/>
      <c r="AS9" s="464">
        <v>487</v>
      </c>
      <c r="AT9" s="464"/>
      <c r="AU9" s="464"/>
      <c r="AV9" s="464"/>
      <c r="AW9" s="464">
        <v>44</v>
      </c>
      <c r="AX9" s="464"/>
      <c r="AY9" s="464"/>
      <c r="AZ9" s="464"/>
      <c r="BA9" s="117"/>
      <c r="BB9" s="94"/>
      <c r="BC9" s="19" t="s">
        <v>391</v>
      </c>
      <c r="BD9" s="94"/>
      <c r="BE9" s="5"/>
      <c r="BF9" s="5"/>
      <c r="BG9" s="94"/>
      <c r="BH9" s="94"/>
      <c r="BI9" s="94"/>
      <c r="BJ9" s="94"/>
      <c r="BK9" s="94"/>
      <c r="BL9" s="94"/>
      <c r="BM9" s="94"/>
      <c r="BN9" s="94"/>
      <c r="CH9" s="9"/>
      <c r="CI9" s="9"/>
    </row>
    <row r="10" spans="1:87" s="3" customFormat="1" ht="19.5" customHeight="1">
      <c r="A10" s="94"/>
      <c r="B10" s="94"/>
      <c r="C10" s="4"/>
      <c r="D10" s="94"/>
      <c r="E10" s="465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117"/>
      <c r="BB10" s="94"/>
      <c r="BC10" s="4"/>
      <c r="BD10" s="94"/>
      <c r="BE10" s="5"/>
      <c r="BF10" s="5"/>
      <c r="BG10" s="94"/>
      <c r="BH10" s="94"/>
      <c r="BI10" s="94"/>
      <c r="BJ10" s="94"/>
      <c r="BK10" s="94"/>
      <c r="BL10" s="94"/>
      <c r="BM10" s="94"/>
      <c r="BN10" s="94"/>
      <c r="CH10" s="9"/>
      <c r="CI10" s="9"/>
    </row>
    <row r="11" spans="1:87" s="3" customFormat="1" ht="19.5" customHeight="1">
      <c r="A11" s="94"/>
      <c r="B11" s="94"/>
      <c r="C11" s="19" t="s">
        <v>455</v>
      </c>
      <c r="D11" s="94"/>
      <c r="E11" s="465">
        <v>6995</v>
      </c>
      <c r="F11" s="464"/>
      <c r="G11" s="464"/>
      <c r="H11" s="464"/>
      <c r="I11" s="464"/>
      <c r="J11" s="464"/>
      <c r="K11" s="464">
        <f>E11-P11</f>
        <v>6853</v>
      </c>
      <c r="L11" s="464"/>
      <c r="M11" s="464"/>
      <c r="N11" s="464"/>
      <c r="O11" s="464"/>
      <c r="P11" s="464">
        <v>142</v>
      </c>
      <c r="Q11" s="464"/>
      <c r="R11" s="464"/>
      <c r="S11" s="464"/>
      <c r="T11" s="464"/>
      <c r="U11" s="464">
        <v>3893</v>
      </c>
      <c r="V11" s="464"/>
      <c r="W11" s="464"/>
      <c r="X11" s="464"/>
      <c r="Y11" s="464">
        <v>688</v>
      </c>
      <c r="Z11" s="464"/>
      <c r="AA11" s="464"/>
      <c r="AB11" s="464"/>
      <c r="AC11" s="464">
        <v>659</v>
      </c>
      <c r="AD11" s="464"/>
      <c r="AE11" s="464"/>
      <c r="AF11" s="464"/>
      <c r="AG11" s="464">
        <v>1755</v>
      </c>
      <c r="AH11" s="464"/>
      <c r="AI11" s="464"/>
      <c r="AJ11" s="464"/>
      <c r="AK11" s="464">
        <v>774</v>
      </c>
      <c r="AL11" s="464"/>
      <c r="AM11" s="464"/>
      <c r="AN11" s="464"/>
      <c r="AO11" s="464">
        <v>168</v>
      </c>
      <c r="AP11" s="464"/>
      <c r="AQ11" s="464"/>
      <c r="AR11" s="464"/>
      <c r="AS11" s="464">
        <v>570</v>
      </c>
      <c r="AT11" s="464"/>
      <c r="AU11" s="464"/>
      <c r="AV11" s="464"/>
      <c r="AW11" s="464">
        <v>73</v>
      </c>
      <c r="AX11" s="464"/>
      <c r="AY11" s="464"/>
      <c r="AZ11" s="464"/>
      <c r="BA11" s="117"/>
      <c r="BB11" s="94"/>
      <c r="BC11" s="19" t="s">
        <v>455</v>
      </c>
      <c r="BD11" s="94"/>
      <c r="BE11" s="5"/>
      <c r="BF11" s="5"/>
      <c r="BG11" s="94"/>
      <c r="BH11" s="94"/>
      <c r="BI11" s="94"/>
      <c r="BJ11" s="94"/>
      <c r="BK11" s="94"/>
      <c r="BL11" s="94"/>
      <c r="BM11" s="94"/>
      <c r="BN11" s="94"/>
      <c r="CH11" s="9"/>
      <c r="CI11" s="9"/>
    </row>
    <row r="12" spans="1:87" s="3" customFormat="1" ht="19.5" customHeight="1">
      <c r="A12" s="94"/>
      <c r="B12" s="94"/>
      <c r="C12" s="4"/>
      <c r="D12" s="94"/>
      <c r="E12" s="465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117"/>
      <c r="BB12" s="94"/>
      <c r="BC12" s="4"/>
      <c r="BD12" s="94"/>
      <c r="BE12" s="5"/>
      <c r="BF12" s="5"/>
      <c r="BG12" s="94"/>
      <c r="BH12" s="94"/>
      <c r="BI12" s="94"/>
      <c r="BJ12" s="94"/>
      <c r="BK12" s="94"/>
      <c r="BL12" s="94"/>
      <c r="BM12" s="94"/>
      <c r="BN12" s="94"/>
      <c r="CH12" s="9"/>
      <c r="CI12" s="9"/>
    </row>
    <row r="13" spans="1:87" s="3" customFormat="1" ht="19.5" customHeight="1">
      <c r="A13" s="94"/>
      <c r="B13" s="94"/>
      <c r="C13" s="18" t="s">
        <v>508</v>
      </c>
      <c r="D13" s="94"/>
      <c r="E13" s="468">
        <v>7016</v>
      </c>
      <c r="F13" s="466"/>
      <c r="G13" s="466"/>
      <c r="H13" s="466"/>
      <c r="I13" s="466"/>
      <c r="J13" s="466"/>
      <c r="K13" s="466">
        <f>E13-P13</f>
        <v>6877</v>
      </c>
      <c r="L13" s="466"/>
      <c r="M13" s="466"/>
      <c r="N13" s="466"/>
      <c r="O13" s="466"/>
      <c r="P13" s="466">
        <v>139</v>
      </c>
      <c r="Q13" s="466"/>
      <c r="R13" s="466"/>
      <c r="S13" s="466"/>
      <c r="T13" s="466"/>
      <c r="U13" s="466">
        <v>3936</v>
      </c>
      <c r="V13" s="466"/>
      <c r="W13" s="466"/>
      <c r="X13" s="466"/>
      <c r="Y13" s="466">
        <v>670</v>
      </c>
      <c r="Z13" s="466"/>
      <c r="AA13" s="466"/>
      <c r="AB13" s="466"/>
      <c r="AC13" s="466">
        <v>658</v>
      </c>
      <c r="AD13" s="466"/>
      <c r="AE13" s="466"/>
      <c r="AF13" s="466"/>
      <c r="AG13" s="466">
        <v>1752</v>
      </c>
      <c r="AH13" s="466"/>
      <c r="AI13" s="466"/>
      <c r="AJ13" s="466"/>
      <c r="AK13" s="466">
        <v>803</v>
      </c>
      <c r="AL13" s="466"/>
      <c r="AM13" s="466"/>
      <c r="AN13" s="466"/>
      <c r="AO13" s="466">
        <v>165</v>
      </c>
      <c r="AP13" s="466"/>
      <c r="AQ13" s="466"/>
      <c r="AR13" s="466"/>
      <c r="AS13" s="466">
        <v>530</v>
      </c>
      <c r="AT13" s="466"/>
      <c r="AU13" s="466"/>
      <c r="AV13" s="466"/>
      <c r="AW13" s="466">
        <v>80</v>
      </c>
      <c r="AX13" s="466"/>
      <c r="AY13" s="466"/>
      <c r="AZ13" s="466"/>
      <c r="BA13" s="117"/>
      <c r="BB13" s="94"/>
      <c r="BC13" s="18" t="s">
        <v>508</v>
      </c>
      <c r="BD13" s="94"/>
      <c r="BE13" s="5"/>
      <c r="BF13" s="5"/>
      <c r="BG13" s="94"/>
      <c r="BH13" s="94"/>
      <c r="BI13" s="94"/>
      <c r="BJ13" s="94"/>
      <c r="BK13" s="94"/>
      <c r="BL13" s="94"/>
      <c r="BM13" s="94"/>
      <c r="BN13" s="94"/>
      <c r="CH13" s="9"/>
      <c r="CI13" s="9"/>
    </row>
    <row r="14" spans="1:87" s="3" customFormat="1" ht="19.5" customHeight="1" thickBot="1">
      <c r="A14" s="114"/>
      <c r="B14" s="114"/>
      <c r="C14" s="52"/>
      <c r="D14" s="114"/>
      <c r="E14" s="467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118"/>
      <c r="BB14" s="114"/>
      <c r="BC14" s="52"/>
      <c r="BD14" s="114"/>
      <c r="BE14" s="5"/>
      <c r="BF14" s="5"/>
      <c r="BG14" s="94"/>
      <c r="BH14" s="94"/>
      <c r="BI14" s="94"/>
      <c r="BJ14" s="94"/>
      <c r="BK14" s="94"/>
      <c r="BL14" s="94"/>
      <c r="BM14" s="94"/>
      <c r="BN14" s="94"/>
      <c r="CH14" s="9"/>
      <c r="CI14" s="9"/>
    </row>
    <row r="15" spans="1:56" ht="19.5" customHeight="1">
      <c r="A15" s="364" t="s">
        <v>505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94"/>
      <c r="V15" s="94"/>
      <c r="W15" s="94"/>
      <c r="X15" s="94"/>
      <c r="Y15" s="94"/>
      <c r="Z15" s="94"/>
      <c r="AA15" s="94"/>
      <c r="AB15" s="9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9"/>
      <c r="AV15" s="9"/>
      <c r="AX15" s="175" t="s">
        <v>618</v>
      </c>
      <c r="AY15" s="175"/>
      <c r="AZ15" s="175"/>
      <c r="BA15" s="175"/>
      <c r="BB15" s="175"/>
      <c r="BC15" s="175"/>
      <c r="BD15" s="175"/>
    </row>
    <row r="16" spans="1:48" ht="19.5" customHeight="1">
      <c r="A16" s="364" t="s">
        <v>619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94"/>
      <c r="V16" s="94"/>
      <c r="W16" s="94"/>
      <c r="X16" s="94"/>
      <c r="Y16" s="94"/>
      <c r="Z16" s="94"/>
      <c r="AA16" s="94"/>
      <c r="AB16" s="9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9"/>
      <c r="AV16" s="9"/>
    </row>
    <row r="17" spans="1:56" ht="20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Z17" s="96"/>
      <c r="BA17" s="78"/>
      <c r="BB17" s="96"/>
      <c r="BC17" s="96"/>
      <c r="BD17" s="96"/>
    </row>
    <row r="18" spans="1:56" s="43" customFormat="1" ht="19.5" customHeight="1">
      <c r="A18" s="473" t="s">
        <v>445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365" t="s">
        <v>157</v>
      </c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</row>
    <row r="19" spans="1:56" s="43" customFormat="1" ht="19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323" t="s">
        <v>156</v>
      </c>
      <c r="BA19" s="474"/>
      <c r="BB19" s="474"/>
      <c r="BC19" s="474"/>
      <c r="BD19" s="474"/>
    </row>
    <row r="20" spans="1:56" s="43" customFormat="1" ht="19.5" customHeight="1">
      <c r="A20" s="166" t="s">
        <v>125</v>
      </c>
      <c r="B20" s="168"/>
      <c r="C20" s="168"/>
      <c r="D20" s="168"/>
      <c r="E20" s="167" t="s">
        <v>158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 t="s">
        <v>372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 t="s">
        <v>159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 t="s">
        <v>160</v>
      </c>
      <c r="AP20" s="167"/>
      <c r="AQ20" s="167"/>
      <c r="AR20" s="167"/>
      <c r="AS20" s="167"/>
      <c r="AT20" s="167"/>
      <c r="AU20" s="167"/>
      <c r="AV20" s="167"/>
      <c r="AW20" s="167" t="s">
        <v>161</v>
      </c>
      <c r="AX20" s="167"/>
      <c r="AY20" s="167"/>
      <c r="AZ20" s="167"/>
      <c r="BA20" s="167" t="s">
        <v>125</v>
      </c>
      <c r="BB20" s="168"/>
      <c r="BC20" s="168"/>
      <c r="BD20" s="203"/>
    </row>
    <row r="21" spans="1:56" s="43" customFormat="1" ht="19.5" customHeight="1">
      <c r="A21" s="197"/>
      <c r="B21" s="171"/>
      <c r="C21" s="171"/>
      <c r="D21" s="171"/>
      <c r="E21" s="170" t="s">
        <v>54</v>
      </c>
      <c r="F21" s="170"/>
      <c r="G21" s="170"/>
      <c r="H21" s="170"/>
      <c r="I21" s="170" t="s">
        <v>162</v>
      </c>
      <c r="J21" s="170"/>
      <c r="K21" s="170"/>
      <c r="L21" s="170"/>
      <c r="M21" s="170" t="s">
        <v>163</v>
      </c>
      <c r="N21" s="170"/>
      <c r="O21" s="170"/>
      <c r="P21" s="170"/>
      <c r="Q21" s="170" t="s">
        <v>54</v>
      </c>
      <c r="R21" s="170"/>
      <c r="S21" s="170"/>
      <c r="T21" s="170"/>
      <c r="U21" s="170" t="s">
        <v>162</v>
      </c>
      <c r="V21" s="170"/>
      <c r="W21" s="170"/>
      <c r="X21" s="170"/>
      <c r="Y21" s="170" t="s">
        <v>163</v>
      </c>
      <c r="Z21" s="170"/>
      <c r="AA21" s="170"/>
      <c r="AB21" s="170"/>
      <c r="AC21" s="170" t="s">
        <v>54</v>
      </c>
      <c r="AD21" s="170"/>
      <c r="AE21" s="170"/>
      <c r="AF21" s="170"/>
      <c r="AG21" s="170" t="s">
        <v>162</v>
      </c>
      <c r="AH21" s="170"/>
      <c r="AI21" s="170"/>
      <c r="AJ21" s="170"/>
      <c r="AK21" s="170" t="s">
        <v>163</v>
      </c>
      <c r="AL21" s="170"/>
      <c r="AM21" s="170"/>
      <c r="AN21" s="170"/>
      <c r="AO21" s="170" t="s">
        <v>164</v>
      </c>
      <c r="AP21" s="170"/>
      <c r="AQ21" s="170"/>
      <c r="AR21" s="170"/>
      <c r="AS21" s="170" t="s">
        <v>165</v>
      </c>
      <c r="AT21" s="170"/>
      <c r="AU21" s="170"/>
      <c r="AV21" s="170"/>
      <c r="AW21" s="475" t="s">
        <v>166</v>
      </c>
      <c r="AX21" s="476"/>
      <c r="AY21" s="476"/>
      <c r="AZ21" s="477"/>
      <c r="BA21" s="171"/>
      <c r="BB21" s="171"/>
      <c r="BC21" s="171"/>
      <c r="BD21" s="204"/>
    </row>
    <row r="22" spans="1:56" s="43" customFormat="1" ht="19.5" customHeight="1">
      <c r="A22" s="165"/>
      <c r="B22" s="165"/>
      <c r="C22" s="19"/>
      <c r="D22" s="27"/>
      <c r="E22" s="181"/>
      <c r="F22" s="184"/>
      <c r="G22" s="184"/>
      <c r="H22" s="184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80"/>
      <c r="BA22" s="179"/>
      <c r="BB22" s="165"/>
      <c r="BC22" s="19"/>
      <c r="BD22" s="15"/>
    </row>
    <row r="23" spans="1:56" s="43" customFormat="1" ht="19.5" customHeight="1">
      <c r="A23" s="165" t="s">
        <v>48</v>
      </c>
      <c r="B23" s="165"/>
      <c r="C23" s="40" t="s">
        <v>375</v>
      </c>
      <c r="D23" s="15" t="s">
        <v>291</v>
      </c>
      <c r="E23" s="181">
        <v>26</v>
      </c>
      <c r="F23" s="163"/>
      <c r="G23" s="163"/>
      <c r="H23" s="163"/>
      <c r="I23" s="163">
        <v>8</v>
      </c>
      <c r="J23" s="163"/>
      <c r="K23" s="163"/>
      <c r="L23" s="163"/>
      <c r="M23" s="163">
        <v>18</v>
      </c>
      <c r="N23" s="163"/>
      <c r="O23" s="163"/>
      <c r="P23" s="163"/>
      <c r="Q23" s="163">
        <v>376</v>
      </c>
      <c r="R23" s="163"/>
      <c r="S23" s="163"/>
      <c r="T23" s="163"/>
      <c r="U23" s="163">
        <v>93</v>
      </c>
      <c r="V23" s="163"/>
      <c r="W23" s="163"/>
      <c r="X23" s="163"/>
      <c r="Y23" s="163">
        <v>283</v>
      </c>
      <c r="Z23" s="163"/>
      <c r="AA23" s="163"/>
      <c r="AB23" s="163"/>
      <c r="AC23" s="163">
        <v>1765</v>
      </c>
      <c r="AD23" s="163"/>
      <c r="AE23" s="163"/>
      <c r="AF23" s="163"/>
      <c r="AG23" s="163">
        <v>465</v>
      </c>
      <c r="AH23" s="163"/>
      <c r="AI23" s="163"/>
      <c r="AJ23" s="163"/>
      <c r="AK23" s="163">
        <v>1300</v>
      </c>
      <c r="AL23" s="163"/>
      <c r="AM23" s="163"/>
      <c r="AN23" s="163"/>
      <c r="AO23" s="163">
        <v>37</v>
      </c>
      <c r="AP23" s="163"/>
      <c r="AQ23" s="163"/>
      <c r="AR23" s="163"/>
      <c r="AS23" s="163">
        <v>100</v>
      </c>
      <c r="AT23" s="163"/>
      <c r="AU23" s="163"/>
      <c r="AV23" s="163"/>
      <c r="AW23" s="163">
        <v>6</v>
      </c>
      <c r="AX23" s="163"/>
      <c r="AY23" s="163"/>
      <c r="AZ23" s="180"/>
      <c r="BA23" s="179" t="s">
        <v>290</v>
      </c>
      <c r="BB23" s="165"/>
      <c r="BC23" s="40" t="s">
        <v>375</v>
      </c>
      <c r="BD23" s="15" t="s">
        <v>291</v>
      </c>
    </row>
    <row r="24" spans="1:56" s="43" customFormat="1" ht="19.5" customHeight="1">
      <c r="A24" s="165"/>
      <c r="B24" s="165"/>
      <c r="C24" s="19"/>
      <c r="D24" s="27"/>
      <c r="E24" s="181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80"/>
      <c r="BA24" s="179"/>
      <c r="BB24" s="165"/>
      <c r="BC24" s="19"/>
      <c r="BD24" s="15"/>
    </row>
    <row r="25" spans="1:56" s="43" customFormat="1" ht="19.5" customHeight="1">
      <c r="A25" s="165"/>
      <c r="B25" s="165"/>
      <c r="C25" s="40" t="s">
        <v>376</v>
      </c>
      <c r="D25" s="15"/>
      <c r="E25" s="181">
        <v>26</v>
      </c>
      <c r="F25" s="163"/>
      <c r="G25" s="163"/>
      <c r="H25" s="163"/>
      <c r="I25" s="163">
        <v>8</v>
      </c>
      <c r="J25" s="163"/>
      <c r="K25" s="163"/>
      <c r="L25" s="163"/>
      <c r="M25" s="163">
        <v>18</v>
      </c>
      <c r="N25" s="163"/>
      <c r="O25" s="163"/>
      <c r="P25" s="163"/>
      <c r="Q25" s="163">
        <v>378</v>
      </c>
      <c r="R25" s="163"/>
      <c r="S25" s="163"/>
      <c r="T25" s="163"/>
      <c r="U25" s="163">
        <v>95</v>
      </c>
      <c r="V25" s="163"/>
      <c r="W25" s="163"/>
      <c r="X25" s="163"/>
      <c r="Y25" s="163">
        <v>283</v>
      </c>
      <c r="Z25" s="163"/>
      <c r="AA25" s="163"/>
      <c r="AB25" s="163"/>
      <c r="AC25" s="163">
        <v>1765</v>
      </c>
      <c r="AD25" s="163"/>
      <c r="AE25" s="163"/>
      <c r="AF25" s="163"/>
      <c r="AG25" s="163">
        <v>465</v>
      </c>
      <c r="AH25" s="163"/>
      <c r="AI25" s="163"/>
      <c r="AJ25" s="163"/>
      <c r="AK25" s="163">
        <v>1300</v>
      </c>
      <c r="AL25" s="163"/>
      <c r="AM25" s="163"/>
      <c r="AN25" s="163"/>
      <c r="AO25" s="163">
        <v>30</v>
      </c>
      <c r="AP25" s="163"/>
      <c r="AQ25" s="163"/>
      <c r="AR25" s="163"/>
      <c r="AS25" s="163">
        <v>85</v>
      </c>
      <c r="AT25" s="163"/>
      <c r="AU25" s="163"/>
      <c r="AV25" s="163"/>
      <c r="AW25" s="163">
        <v>3</v>
      </c>
      <c r="AX25" s="163"/>
      <c r="AY25" s="163"/>
      <c r="AZ25" s="180"/>
      <c r="BA25" s="179"/>
      <c r="BB25" s="165"/>
      <c r="BC25" s="40" t="s">
        <v>376</v>
      </c>
      <c r="BD25" s="15"/>
    </row>
    <row r="26" spans="1:56" s="43" customFormat="1" ht="19.5" customHeight="1">
      <c r="A26" s="165"/>
      <c r="B26" s="165"/>
      <c r="C26" s="19"/>
      <c r="D26" s="27"/>
      <c r="E26" s="181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80"/>
      <c r="BA26" s="179"/>
      <c r="BB26" s="165"/>
      <c r="BC26" s="19"/>
      <c r="BD26" s="15"/>
    </row>
    <row r="27" spans="1:56" s="43" customFormat="1" ht="19.5" customHeight="1">
      <c r="A27" s="165"/>
      <c r="B27" s="165"/>
      <c r="C27" s="40" t="s">
        <v>408</v>
      </c>
      <c r="D27" s="27"/>
      <c r="E27" s="181">
        <v>26</v>
      </c>
      <c r="F27" s="163"/>
      <c r="G27" s="163"/>
      <c r="H27" s="163"/>
      <c r="I27" s="163">
        <v>6</v>
      </c>
      <c r="J27" s="163"/>
      <c r="K27" s="163"/>
      <c r="L27" s="163"/>
      <c r="M27" s="163">
        <v>20</v>
      </c>
      <c r="N27" s="163"/>
      <c r="O27" s="163"/>
      <c r="P27" s="163"/>
      <c r="Q27" s="163">
        <v>383</v>
      </c>
      <c r="R27" s="163"/>
      <c r="S27" s="163"/>
      <c r="T27" s="163"/>
      <c r="U27" s="163">
        <v>76</v>
      </c>
      <c r="V27" s="163"/>
      <c r="W27" s="163"/>
      <c r="X27" s="163"/>
      <c r="Y27" s="163">
        <v>307</v>
      </c>
      <c r="Z27" s="163"/>
      <c r="AA27" s="163"/>
      <c r="AB27" s="163"/>
      <c r="AC27" s="163">
        <v>1780</v>
      </c>
      <c r="AD27" s="163"/>
      <c r="AE27" s="163"/>
      <c r="AF27" s="163"/>
      <c r="AG27" s="163">
        <v>360</v>
      </c>
      <c r="AH27" s="163"/>
      <c r="AI27" s="163"/>
      <c r="AJ27" s="163"/>
      <c r="AK27" s="163">
        <v>1420</v>
      </c>
      <c r="AL27" s="163"/>
      <c r="AM27" s="163"/>
      <c r="AN27" s="163"/>
      <c r="AO27" s="163">
        <v>30</v>
      </c>
      <c r="AP27" s="163"/>
      <c r="AQ27" s="163"/>
      <c r="AR27" s="163"/>
      <c r="AS27" s="163">
        <v>82</v>
      </c>
      <c r="AT27" s="163"/>
      <c r="AU27" s="163"/>
      <c r="AV27" s="163"/>
      <c r="AW27" s="163">
        <v>3</v>
      </c>
      <c r="AX27" s="163"/>
      <c r="AY27" s="163"/>
      <c r="AZ27" s="180"/>
      <c r="BA27" s="179"/>
      <c r="BB27" s="165"/>
      <c r="BC27" s="19" t="s">
        <v>408</v>
      </c>
      <c r="BD27" s="15"/>
    </row>
    <row r="28" spans="1:56" s="43" customFormat="1" ht="19.5" customHeight="1">
      <c r="A28" s="165"/>
      <c r="B28" s="165"/>
      <c r="C28" s="19"/>
      <c r="D28" s="27"/>
      <c r="E28" s="181"/>
      <c r="F28" s="184"/>
      <c r="G28" s="184"/>
      <c r="H28" s="184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80"/>
      <c r="BA28" s="179"/>
      <c r="BB28" s="165"/>
      <c r="BC28" s="19"/>
      <c r="BD28" s="15"/>
    </row>
    <row r="29" spans="1:56" s="43" customFormat="1" ht="19.5" customHeight="1">
      <c r="A29" s="232"/>
      <c r="B29" s="232"/>
      <c r="C29" s="39" t="s">
        <v>484</v>
      </c>
      <c r="D29" s="20"/>
      <c r="E29" s="360">
        <f>SUM(I29:P29)</f>
        <v>26</v>
      </c>
      <c r="F29" s="358"/>
      <c r="G29" s="358"/>
      <c r="H29" s="358"/>
      <c r="I29" s="358">
        <v>6</v>
      </c>
      <c r="J29" s="358"/>
      <c r="K29" s="358"/>
      <c r="L29" s="358"/>
      <c r="M29" s="358">
        <v>20</v>
      </c>
      <c r="N29" s="358"/>
      <c r="O29" s="358"/>
      <c r="P29" s="358"/>
      <c r="Q29" s="358">
        <f>SUM(U29:AB29)</f>
        <v>390</v>
      </c>
      <c r="R29" s="358"/>
      <c r="S29" s="358"/>
      <c r="T29" s="358"/>
      <c r="U29" s="358">
        <v>80</v>
      </c>
      <c r="V29" s="358"/>
      <c r="W29" s="358"/>
      <c r="X29" s="358"/>
      <c r="Y29" s="358">
        <v>310</v>
      </c>
      <c r="Z29" s="358"/>
      <c r="AA29" s="358"/>
      <c r="AB29" s="358"/>
      <c r="AC29" s="358">
        <f>SUM(AG29:AN29)</f>
        <v>1780</v>
      </c>
      <c r="AD29" s="358"/>
      <c r="AE29" s="358"/>
      <c r="AF29" s="358"/>
      <c r="AG29" s="358">
        <v>360</v>
      </c>
      <c r="AH29" s="358"/>
      <c r="AI29" s="358"/>
      <c r="AJ29" s="358"/>
      <c r="AK29" s="358">
        <v>1420</v>
      </c>
      <c r="AL29" s="358"/>
      <c r="AM29" s="358"/>
      <c r="AN29" s="358"/>
      <c r="AO29" s="358">
        <v>33</v>
      </c>
      <c r="AP29" s="358"/>
      <c r="AQ29" s="358"/>
      <c r="AR29" s="358"/>
      <c r="AS29" s="358">
        <v>52</v>
      </c>
      <c r="AT29" s="358"/>
      <c r="AU29" s="358"/>
      <c r="AV29" s="358"/>
      <c r="AW29" s="358">
        <v>4</v>
      </c>
      <c r="AX29" s="358"/>
      <c r="AY29" s="358"/>
      <c r="AZ29" s="437"/>
      <c r="BA29" s="284"/>
      <c r="BB29" s="232"/>
      <c r="BC29" s="39" t="s">
        <v>484</v>
      </c>
      <c r="BD29" s="37"/>
    </row>
    <row r="30" spans="1:56" s="43" customFormat="1" ht="19.5" customHeight="1" thickBot="1">
      <c r="A30" s="471"/>
      <c r="B30" s="471"/>
      <c r="C30" s="35"/>
      <c r="D30" s="27"/>
      <c r="E30" s="181"/>
      <c r="F30" s="184"/>
      <c r="G30" s="184"/>
      <c r="H30" s="184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80"/>
      <c r="BA30" s="470"/>
      <c r="BB30" s="471"/>
      <c r="BC30" s="19"/>
      <c r="BD30" s="15"/>
    </row>
    <row r="31" spans="1:56" s="43" customFormat="1" ht="18.75" customHeight="1">
      <c r="A31" s="30" t="s">
        <v>350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175" t="s">
        <v>617</v>
      </c>
      <c r="AY31" s="175"/>
      <c r="AZ31" s="175"/>
      <c r="BA31" s="175"/>
      <c r="BB31" s="175"/>
      <c r="BC31" s="175"/>
      <c r="BD31" s="175"/>
    </row>
    <row r="33" spans="1:56" s="43" customFormat="1" ht="19.5" customHeight="1">
      <c r="A33" s="473" t="s">
        <v>446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365" t="s">
        <v>157</v>
      </c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</row>
    <row r="34" spans="1:56" ht="19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61" t="s">
        <v>156</v>
      </c>
      <c r="BA34" s="469"/>
      <c r="BB34" s="469"/>
      <c r="BC34" s="469"/>
      <c r="BD34" s="469"/>
    </row>
    <row r="35" spans="1:56" ht="19.5" customHeight="1">
      <c r="A35" s="166" t="s">
        <v>125</v>
      </c>
      <c r="B35" s="242"/>
      <c r="C35" s="242"/>
      <c r="D35" s="242"/>
      <c r="E35" s="167" t="s">
        <v>167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 t="s">
        <v>168</v>
      </c>
      <c r="AD35" s="167"/>
      <c r="AE35" s="167"/>
      <c r="AF35" s="167"/>
      <c r="AG35" s="167"/>
      <c r="AH35" s="167"/>
      <c r="AI35" s="167"/>
      <c r="AJ35" s="167"/>
      <c r="AK35" s="167"/>
      <c r="AL35" s="167" t="s">
        <v>169</v>
      </c>
      <c r="AM35" s="167"/>
      <c r="AN35" s="167"/>
      <c r="AO35" s="167"/>
      <c r="AP35" s="167"/>
      <c r="AQ35" s="167"/>
      <c r="AR35" s="167"/>
      <c r="AS35" s="167"/>
      <c r="AT35" s="167" t="s">
        <v>170</v>
      </c>
      <c r="AU35" s="167"/>
      <c r="AV35" s="167"/>
      <c r="AW35" s="167"/>
      <c r="AX35" s="167"/>
      <c r="AY35" s="167"/>
      <c r="AZ35" s="167"/>
      <c r="BA35" s="167" t="s">
        <v>125</v>
      </c>
      <c r="BB35" s="242"/>
      <c r="BC35" s="242"/>
      <c r="BD35" s="472"/>
    </row>
    <row r="36" spans="1:56" ht="19.5" customHeight="1">
      <c r="A36" s="255"/>
      <c r="B36" s="252"/>
      <c r="C36" s="252"/>
      <c r="D36" s="252"/>
      <c r="E36" s="170" t="s">
        <v>47</v>
      </c>
      <c r="F36" s="252"/>
      <c r="G36" s="252"/>
      <c r="H36" s="170" t="s">
        <v>171</v>
      </c>
      <c r="I36" s="252"/>
      <c r="J36" s="252"/>
      <c r="K36" s="252"/>
      <c r="L36" s="252"/>
      <c r="M36" s="252"/>
      <c r="N36" s="247" t="s">
        <v>172</v>
      </c>
      <c r="O36" s="247"/>
      <c r="P36" s="247"/>
      <c r="Q36" s="247"/>
      <c r="R36" s="247"/>
      <c r="S36" s="247" t="s">
        <v>173</v>
      </c>
      <c r="T36" s="247"/>
      <c r="U36" s="247"/>
      <c r="V36" s="247"/>
      <c r="W36" s="247"/>
      <c r="X36" s="247" t="s">
        <v>174</v>
      </c>
      <c r="Y36" s="247"/>
      <c r="Z36" s="247"/>
      <c r="AA36" s="247"/>
      <c r="AB36" s="247"/>
      <c r="AC36" s="170" t="s">
        <v>47</v>
      </c>
      <c r="AD36" s="252"/>
      <c r="AE36" s="252"/>
      <c r="AF36" s="170" t="s">
        <v>175</v>
      </c>
      <c r="AG36" s="252"/>
      <c r="AH36" s="252"/>
      <c r="AI36" s="170" t="s">
        <v>176</v>
      </c>
      <c r="AJ36" s="252"/>
      <c r="AK36" s="252"/>
      <c r="AL36" s="170" t="s">
        <v>177</v>
      </c>
      <c r="AM36" s="171"/>
      <c r="AN36" s="171"/>
      <c r="AO36" s="171"/>
      <c r="AP36" s="170" t="s">
        <v>178</v>
      </c>
      <c r="AQ36" s="171"/>
      <c r="AR36" s="171"/>
      <c r="AS36" s="171"/>
      <c r="AT36" s="170" t="s">
        <v>179</v>
      </c>
      <c r="AU36" s="252"/>
      <c r="AV36" s="252"/>
      <c r="AW36" s="170" t="s">
        <v>165</v>
      </c>
      <c r="AX36" s="252"/>
      <c r="AY36" s="252"/>
      <c r="AZ36" s="252"/>
      <c r="BA36" s="252"/>
      <c r="BB36" s="252"/>
      <c r="BC36" s="252"/>
      <c r="BD36" s="253"/>
    </row>
    <row r="37" spans="1:56" ht="19.5" customHeight="1">
      <c r="A37" s="255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48" t="s">
        <v>180</v>
      </c>
      <c r="O37" s="248"/>
      <c r="P37" s="248"/>
      <c r="Q37" s="248"/>
      <c r="R37" s="248"/>
      <c r="S37" s="248" t="s">
        <v>180</v>
      </c>
      <c r="T37" s="248"/>
      <c r="U37" s="248"/>
      <c r="V37" s="248"/>
      <c r="W37" s="248"/>
      <c r="X37" s="248" t="s">
        <v>180</v>
      </c>
      <c r="Y37" s="248"/>
      <c r="Z37" s="248"/>
      <c r="AA37" s="248"/>
      <c r="AB37" s="248"/>
      <c r="AC37" s="252"/>
      <c r="AD37" s="252"/>
      <c r="AE37" s="252"/>
      <c r="AF37" s="252"/>
      <c r="AG37" s="252"/>
      <c r="AH37" s="252"/>
      <c r="AI37" s="252"/>
      <c r="AJ37" s="252"/>
      <c r="AK37" s="252"/>
      <c r="AL37" s="171"/>
      <c r="AM37" s="171"/>
      <c r="AN37" s="171"/>
      <c r="AO37" s="171"/>
      <c r="AP37" s="171"/>
      <c r="AQ37" s="171"/>
      <c r="AR37" s="171"/>
      <c r="AS37" s="171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3"/>
    </row>
    <row r="38" spans="1:56" ht="19.5" customHeight="1">
      <c r="A38" s="255"/>
      <c r="B38" s="252"/>
      <c r="C38" s="252"/>
      <c r="D38" s="252"/>
      <c r="E38" s="252"/>
      <c r="F38" s="252"/>
      <c r="G38" s="252"/>
      <c r="H38" s="170" t="s">
        <v>175</v>
      </c>
      <c r="I38" s="170"/>
      <c r="J38" s="170"/>
      <c r="K38" s="170" t="s">
        <v>176</v>
      </c>
      <c r="L38" s="170"/>
      <c r="M38" s="170"/>
      <c r="N38" s="170" t="s">
        <v>181</v>
      </c>
      <c r="O38" s="170"/>
      <c r="P38" s="170" t="s">
        <v>176</v>
      </c>
      <c r="Q38" s="170"/>
      <c r="R38" s="170"/>
      <c r="S38" s="170" t="s">
        <v>181</v>
      </c>
      <c r="T38" s="170"/>
      <c r="U38" s="170" t="s">
        <v>176</v>
      </c>
      <c r="V38" s="170"/>
      <c r="W38" s="170"/>
      <c r="X38" s="170" t="s">
        <v>181</v>
      </c>
      <c r="Y38" s="170"/>
      <c r="Z38" s="170" t="s">
        <v>176</v>
      </c>
      <c r="AA38" s="170"/>
      <c r="AB38" s="170"/>
      <c r="AC38" s="252"/>
      <c r="AD38" s="252"/>
      <c r="AE38" s="252"/>
      <c r="AF38" s="252"/>
      <c r="AG38" s="252"/>
      <c r="AH38" s="252"/>
      <c r="AI38" s="252"/>
      <c r="AJ38" s="252"/>
      <c r="AK38" s="252"/>
      <c r="AL38" s="171"/>
      <c r="AM38" s="171"/>
      <c r="AN38" s="171"/>
      <c r="AO38" s="171"/>
      <c r="AP38" s="171"/>
      <c r="AQ38" s="171"/>
      <c r="AR38" s="171"/>
      <c r="AS38" s="171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3"/>
    </row>
    <row r="39" spans="1:56" ht="19.5" customHeight="1">
      <c r="A39" s="165"/>
      <c r="B39" s="165"/>
      <c r="C39" s="19"/>
      <c r="D39" s="27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79"/>
      <c r="BB39" s="165"/>
      <c r="BC39" s="19"/>
      <c r="BD39" s="15"/>
    </row>
    <row r="40" spans="1:56" ht="19.5" customHeight="1">
      <c r="A40" s="165" t="s">
        <v>48</v>
      </c>
      <c r="B40" s="165"/>
      <c r="C40" s="40" t="s">
        <v>375</v>
      </c>
      <c r="D40" s="27" t="s">
        <v>291</v>
      </c>
      <c r="E40" s="181">
        <v>25</v>
      </c>
      <c r="F40" s="163"/>
      <c r="G40" s="163"/>
      <c r="H40" s="163">
        <v>1</v>
      </c>
      <c r="I40" s="163"/>
      <c r="J40" s="163"/>
      <c r="K40" s="163">
        <v>2</v>
      </c>
      <c r="L40" s="163"/>
      <c r="M40" s="163"/>
      <c r="N40" s="163" t="s">
        <v>1</v>
      </c>
      <c r="O40" s="163"/>
      <c r="P40" s="163">
        <v>6</v>
      </c>
      <c r="Q40" s="163"/>
      <c r="R40" s="163"/>
      <c r="S40" s="163" t="s">
        <v>1</v>
      </c>
      <c r="T40" s="163"/>
      <c r="U40" s="163">
        <v>7</v>
      </c>
      <c r="V40" s="163"/>
      <c r="W40" s="163"/>
      <c r="X40" s="163" t="s">
        <v>1</v>
      </c>
      <c r="Y40" s="163"/>
      <c r="Z40" s="163">
        <v>9</v>
      </c>
      <c r="AA40" s="163"/>
      <c r="AB40" s="163"/>
      <c r="AC40" s="163">
        <v>748</v>
      </c>
      <c r="AD40" s="163"/>
      <c r="AE40" s="163"/>
      <c r="AF40" s="163">
        <v>50</v>
      </c>
      <c r="AG40" s="163"/>
      <c r="AH40" s="163"/>
      <c r="AI40" s="163">
        <v>698</v>
      </c>
      <c r="AJ40" s="163"/>
      <c r="AK40" s="163"/>
      <c r="AL40" s="163">
        <v>457779</v>
      </c>
      <c r="AM40" s="163"/>
      <c r="AN40" s="163"/>
      <c r="AO40" s="163"/>
      <c r="AP40" s="163">
        <v>15453263</v>
      </c>
      <c r="AQ40" s="163"/>
      <c r="AR40" s="163"/>
      <c r="AS40" s="163"/>
      <c r="AT40" s="163">
        <v>118</v>
      </c>
      <c r="AU40" s="163"/>
      <c r="AV40" s="163"/>
      <c r="AW40" s="163">
        <v>6161</v>
      </c>
      <c r="AX40" s="163"/>
      <c r="AY40" s="163"/>
      <c r="AZ40" s="180"/>
      <c r="BA40" s="179" t="s">
        <v>290</v>
      </c>
      <c r="BB40" s="165"/>
      <c r="BC40" s="40" t="s">
        <v>375</v>
      </c>
      <c r="BD40" s="15" t="s">
        <v>291</v>
      </c>
    </row>
    <row r="41" spans="1:56" ht="19.5" customHeight="1">
      <c r="A41" s="165"/>
      <c r="B41" s="165"/>
      <c r="C41" s="43"/>
      <c r="D41" s="27"/>
      <c r="E41" s="181"/>
      <c r="F41" s="163"/>
      <c r="G41" s="163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0"/>
      <c r="BA41" s="179"/>
      <c r="BB41" s="165"/>
      <c r="BC41" s="40"/>
      <c r="BD41" s="15"/>
    </row>
    <row r="42" spans="1:56" ht="19.5" customHeight="1">
      <c r="A42" s="165"/>
      <c r="B42" s="165"/>
      <c r="C42" s="40" t="s">
        <v>391</v>
      </c>
      <c r="D42" s="27"/>
      <c r="E42" s="181">
        <v>25</v>
      </c>
      <c r="F42" s="163"/>
      <c r="G42" s="163"/>
      <c r="H42" s="163">
        <v>1</v>
      </c>
      <c r="I42" s="163"/>
      <c r="J42" s="163"/>
      <c r="K42" s="163">
        <v>2</v>
      </c>
      <c r="L42" s="163"/>
      <c r="M42" s="163"/>
      <c r="N42" s="163" t="s">
        <v>1</v>
      </c>
      <c r="O42" s="163"/>
      <c r="P42" s="163">
        <v>6</v>
      </c>
      <c r="Q42" s="163"/>
      <c r="R42" s="163"/>
      <c r="S42" s="163" t="s">
        <v>1</v>
      </c>
      <c r="T42" s="163"/>
      <c r="U42" s="163">
        <v>7</v>
      </c>
      <c r="V42" s="163"/>
      <c r="W42" s="163"/>
      <c r="X42" s="163" t="s">
        <v>1</v>
      </c>
      <c r="Y42" s="163"/>
      <c r="Z42" s="163">
        <v>9</v>
      </c>
      <c r="AA42" s="163"/>
      <c r="AB42" s="163"/>
      <c r="AC42" s="163">
        <v>724</v>
      </c>
      <c r="AD42" s="163"/>
      <c r="AE42" s="163"/>
      <c r="AF42" s="163">
        <v>50</v>
      </c>
      <c r="AG42" s="163"/>
      <c r="AH42" s="163"/>
      <c r="AI42" s="163">
        <v>674</v>
      </c>
      <c r="AJ42" s="163"/>
      <c r="AK42" s="163"/>
      <c r="AL42" s="163">
        <v>447087</v>
      </c>
      <c r="AM42" s="163"/>
      <c r="AN42" s="163"/>
      <c r="AO42" s="163"/>
      <c r="AP42" s="163">
        <v>15020802</v>
      </c>
      <c r="AQ42" s="163"/>
      <c r="AR42" s="163"/>
      <c r="AS42" s="163"/>
      <c r="AT42" s="163">
        <v>119</v>
      </c>
      <c r="AU42" s="163"/>
      <c r="AV42" s="163"/>
      <c r="AW42" s="163">
        <v>6196</v>
      </c>
      <c r="AX42" s="163"/>
      <c r="AY42" s="163"/>
      <c r="AZ42" s="180"/>
      <c r="BA42" s="165"/>
      <c r="BB42" s="165"/>
      <c r="BC42" s="19" t="s">
        <v>391</v>
      </c>
      <c r="BD42" s="15"/>
    </row>
    <row r="43" spans="1:56" ht="19.5" customHeight="1">
      <c r="A43" s="165"/>
      <c r="B43" s="165"/>
      <c r="C43" s="43"/>
      <c r="D43" s="27"/>
      <c r="E43" s="181"/>
      <c r="F43" s="163"/>
      <c r="G43" s="163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0"/>
      <c r="BA43" s="179"/>
      <c r="BB43" s="165"/>
      <c r="BC43" s="40"/>
      <c r="BD43" s="15"/>
    </row>
    <row r="44" spans="1:56" ht="19.5" customHeight="1">
      <c r="A44" s="165"/>
      <c r="B44" s="165"/>
      <c r="C44" s="40" t="s">
        <v>455</v>
      </c>
      <c r="D44" s="15"/>
      <c r="E44" s="181">
        <v>27</v>
      </c>
      <c r="F44" s="163"/>
      <c r="G44" s="163"/>
      <c r="H44" s="163">
        <v>1</v>
      </c>
      <c r="I44" s="163"/>
      <c r="J44" s="163"/>
      <c r="K44" s="163">
        <v>2</v>
      </c>
      <c r="L44" s="163"/>
      <c r="M44" s="163"/>
      <c r="N44" s="163" t="s">
        <v>1</v>
      </c>
      <c r="O44" s="163"/>
      <c r="P44" s="163">
        <v>6</v>
      </c>
      <c r="Q44" s="163"/>
      <c r="R44" s="163"/>
      <c r="S44" s="163" t="s">
        <v>1</v>
      </c>
      <c r="T44" s="163"/>
      <c r="U44" s="163">
        <v>8</v>
      </c>
      <c r="V44" s="163"/>
      <c r="W44" s="163"/>
      <c r="X44" s="163" t="s">
        <v>1</v>
      </c>
      <c r="Y44" s="163"/>
      <c r="Z44" s="163">
        <v>10</v>
      </c>
      <c r="AA44" s="163"/>
      <c r="AB44" s="163"/>
      <c r="AC44" s="163">
        <f>SUM(AF44:AK44)</f>
        <v>796</v>
      </c>
      <c r="AD44" s="163"/>
      <c r="AE44" s="163"/>
      <c r="AF44" s="163">
        <v>50</v>
      </c>
      <c r="AG44" s="163"/>
      <c r="AH44" s="163"/>
      <c r="AI44" s="163">
        <v>746</v>
      </c>
      <c r="AJ44" s="163"/>
      <c r="AK44" s="163"/>
      <c r="AL44" s="163">
        <v>436484</v>
      </c>
      <c r="AM44" s="163"/>
      <c r="AN44" s="163"/>
      <c r="AO44" s="163"/>
      <c r="AP44" s="163">
        <v>14946450</v>
      </c>
      <c r="AQ44" s="163"/>
      <c r="AR44" s="163"/>
      <c r="AS44" s="163"/>
      <c r="AT44" s="163">
        <v>117</v>
      </c>
      <c r="AU44" s="163"/>
      <c r="AV44" s="163"/>
      <c r="AW44" s="163">
        <v>5955</v>
      </c>
      <c r="AX44" s="163"/>
      <c r="AY44" s="163"/>
      <c r="AZ44" s="180"/>
      <c r="BA44" s="165"/>
      <c r="BB44" s="165"/>
      <c r="BC44" s="40" t="s">
        <v>455</v>
      </c>
      <c r="BD44" s="15"/>
    </row>
    <row r="45" spans="1:56" ht="19.5" customHeight="1">
      <c r="A45" s="165"/>
      <c r="B45" s="165"/>
      <c r="C45" s="43"/>
      <c r="D45" s="27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79"/>
      <c r="BB45" s="165"/>
      <c r="BC45" s="40"/>
      <c r="BD45" s="15"/>
    </row>
    <row r="46" spans="1:56" ht="19.5" customHeight="1">
      <c r="A46" s="232"/>
      <c r="B46" s="232"/>
      <c r="C46" s="39" t="s">
        <v>508</v>
      </c>
      <c r="D46" s="37"/>
      <c r="E46" s="360">
        <v>28</v>
      </c>
      <c r="F46" s="358"/>
      <c r="G46" s="358"/>
      <c r="H46" s="358" t="s">
        <v>1</v>
      </c>
      <c r="I46" s="358"/>
      <c r="J46" s="358"/>
      <c r="K46" s="358">
        <v>3</v>
      </c>
      <c r="L46" s="358"/>
      <c r="M46" s="358"/>
      <c r="N46" s="163" t="s">
        <v>1</v>
      </c>
      <c r="O46" s="163"/>
      <c r="P46" s="358">
        <v>6</v>
      </c>
      <c r="Q46" s="358"/>
      <c r="R46" s="358"/>
      <c r="S46" s="163" t="s">
        <v>1</v>
      </c>
      <c r="T46" s="163"/>
      <c r="U46" s="358">
        <v>8</v>
      </c>
      <c r="V46" s="358"/>
      <c r="W46" s="358"/>
      <c r="X46" s="163" t="s">
        <v>1</v>
      </c>
      <c r="Y46" s="163"/>
      <c r="Z46" s="358">
        <v>11</v>
      </c>
      <c r="AA46" s="358"/>
      <c r="AB46" s="358"/>
      <c r="AC46" s="358">
        <v>793</v>
      </c>
      <c r="AD46" s="358"/>
      <c r="AE46" s="358"/>
      <c r="AF46" s="358" t="s">
        <v>295</v>
      </c>
      <c r="AG46" s="358"/>
      <c r="AH46" s="358"/>
      <c r="AI46" s="358">
        <v>793</v>
      </c>
      <c r="AJ46" s="358"/>
      <c r="AK46" s="358"/>
      <c r="AL46" s="358">
        <v>42707</v>
      </c>
      <c r="AM46" s="358"/>
      <c r="AN46" s="358"/>
      <c r="AO46" s="358"/>
      <c r="AP46" s="358">
        <v>1390458</v>
      </c>
      <c r="AQ46" s="358"/>
      <c r="AR46" s="358"/>
      <c r="AS46" s="358"/>
      <c r="AT46" s="358">
        <v>117</v>
      </c>
      <c r="AU46" s="358"/>
      <c r="AV46" s="358"/>
      <c r="AW46" s="358">
        <v>5751</v>
      </c>
      <c r="AX46" s="358"/>
      <c r="AY46" s="358"/>
      <c r="AZ46" s="437"/>
      <c r="BA46" s="232"/>
      <c r="BB46" s="232"/>
      <c r="BC46" s="18" t="s">
        <v>508</v>
      </c>
      <c r="BD46" s="37"/>
    </row>
    <row r="47" spans="1:56" ht="19.5" customHeight="1" thickBot="1">
      <c r="A47" s="471"/>
      <c r="B47" s="471"/>
      <c r="C47" s="35"/>
      <c r="D47" s="36"/>
      <c r="E47" s="192"/>
      <c r="F47" s="192"/>
      <c r="G47" s="19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92"/>
      <c r="AX47" s="192"/>
      <c r="AY47" s="192"/>
      <c r="AZ47" s="192"/>
      <c r="BA47" s="470"/>
      <c r="BB47" s="471"/>
      <c r="BC47" s="35"/>
      <c r="BD47" s="31"/>
    </row>
    <row r="48" spans="1:56" ht="18.75" customHeight="1">
      <c r="A48" s="79" t="s">
        <v>348</v>
      </c>
      <c r="B48" s="43"/>
      <c r="C48" s="79"/>
      <c r="D48" s="79"/>
      <c r="E48" s="79"/>
      <c r="F48" s="79"/>
      <c r="G48" s="79"/>
      <c r="H48" s="7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15"/>
      <c r="AX48" s="175" t="s">
        <v>616</v>
      </c>
      <c r="AY48" s="175"/>
      <c r="AZ48" s="175"/>
      <c r="BA48" s="175"/>
      <c r="BB48" s="175"/>
      <c r="BC48" s="175"/>
      <c r="BD48" s="175"/>
    </row>
    <row r="49" spans="1:56" ht="19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321" t="s">
        <v>615</v>
      </c>
      <c r="BB49" s="321"/>
      <c r="BC49" s="321"/>
      <c r="BD49" s="321"/>
    </row>
    <row r="50" spans="53:56" ht="19.5" customHeight="1">
      <c r="BA50" s="364"/>
      <c r="BB50" s="400"/>
      <c r="BC50" s="400"/>
      <c r="BD50" s="400"/>
    </row>
  </sheetData>
  <sheetProtection/>
  <mergeCells count="458">
    <mergeCell ref="AX31:BD31"/>
    <mergeCell ref="AX15:BD15"/>
    <mergeCell ref="BA49:BD49"/>
    <mergeCell ref="E21:H21"/>
    <mergeCell ref="I21:L21"/>
    <mergeCell ref="M21:P21"/>
    <mergeCell ref="Q20:AB20"/>
    <mergeCell ref="AW20:AZ20"/>
    <mergeCell ref="AK21:AN21"/>
    <mergeCell ref="AO20:AV20"/>
    <mergeCell ref="Q21:T21"/>
    <mergeCell ref="AW12:AZ12"/>
    <mergeCell ref="AC20:AN20"/>
    <mergeCell ref="AG21:AJ21"/>
    <mergeCell ref="AZ19:BD19"/>
    <mergeCell ref="AW21:AZ21"/>
    <mergeCell ref="AS21:AV21"/>
    <mergeCell ref="A18:AB18"/>
    <mergeCell ref="AC18:BD18"/>
    <mergeCell ref="A20:D21"/>
    <mergeCell ref="AG22:AJ22"/>
    <mergeCell ref="AK22:AN22"/>
    <mergeCell ref="AO22:AR22"/>
    <mergeCell ref="AG23:AJ23"/>
    <mergeCell ref="AK23:AN23"/>
    <mergeCell ref="AS22:AV22"/>
    <mergeCell ref="AW22:AZ22"/>
    <mergeCell ref="AO21:AR21"/>
    <mergeCell ref="AC21:AF21"/>
    <mergeCell ref="A1:AB1"/>
    <mergeCell ref="AC1:BD1"/>
    <mergeCell ref="BA20:BD21"/>
    <mergeCell ref="U21:X21"/>
    <mergeCell ref="Y21:AB21"/>
    <mergeCell ref="Q22:T22"/>
    <mergeCell ref="U22:X22"/>
    <mergeCell ref="Y22:AB22"/>
    <mergeCell ref="AC22:AF22"/>
    <mergeCell ref="BA22:BB22"/>
    <mergeCell ref="Y23:AB23"/>
    <mergeCell ref="AC23:AF23"/>
    <mergeCell ref="A23:B23"/>
    <mergeCell ref="E23:H23"/>
    <mergeCell ref="I23:L23"/>
    <mergeCell ref="M23:P23"/>
    <mergeCell ref="U23:X23"/>
    <mergeCell ref="Q23:T23"/>
    <mergeCell ref="AK25:AN25"/>
    <mergeCell ref="AO25:AR25"/>
    <mergeCell ref="AO23:AR23"/>
    <mergeCell ref="AW23:AZ23"/>
    <mergeCell ref="BA23:BB23"/>
    <mergeCell ref="AW25:AZ25"/>
    <mergeCell ref="BA25:BB25"/>
    <mergeCell ref="AW24:AZ24"/>
    <mergeCell ref="AS23:AV23"/>
    <mergeCell ref="Y24:AB24"/>
    <mergeCell ref="AC24:AF24"/>
    <mergeCell ref="AG24:AJ24"/>
    <mergeCell ref="AK24:AN24"/>
    <mergeCell ref="AO24:AR24"/>
    <mergeCell ref="BA24:BB24"/>
    <mergeCell ref="AS24:AV24"/>
    <mergeCell ref="U24:X24"/>
    <mergeCell ref="A25:B25"/>
    <mergeCell ref="E25:H25"/>
    <mergeCell ref="I25:L25"/>
    <mergeCell ref="M25:P25"/>
    <mergeCell ref="Q25:T25"/>
    <mergeCell ref="U25:X25"/>
    <mergeCell ref="Q24:T24"/>
    <mergeCell ref="AG25:AJ25"/>
    <mergeCell ref="BA26:BB26"/>
    <mergeCell ref="AS26:AV26"/>
    <mergeCell ref="Q26:T26"/>
    <mergeCell ref="U26:X26"/>
    <mergeCell ref="AS25:AV25"/>
    <mergeCell ref="AC25:AF25"/>
    <mergeCell ref="Y25:AB25"/>
    <mergeCell ref="AC26:AF26"/>
    <mergeCell ref="AW26:AZ26"/>
    <mergeCell ref="AS27:AV27"/>
    <mergeCell ref="AK27:AN27"/>
    <mergeCell ref="AO27:AR27"/>
    <mergeCell ref="BA27:BB27"/>
    <mergeCell ref="A28:B28"/>
    <mergeCell ref="E28:H28"/>
    <mergeCell ref="I28:L28"/>
    <mergeCell ref="M28:P28"/>
    <mergeCell ref="AK28:AN28"/>
    <mergeCell ref="BA28:BB28"/>
    <mergeCell ref="A26:B26"/>
    <mergeCell ref="E26:H26"/>
    <mergeCell ref="I26:L26"/>
    <mergeCell ref="M26:P26"/>
    <mergeCell ref="AG26:AJ26"/>
    <mergeCell ref="AK26:AN26"/>
    <mergeCell ref="AO26:AR26"/>
    <mergeCell ref="AO28:AR28"/>
    <mergeCell ref="AW28:AZ28"/>
    <mergeCell ref="I27:L27"/>
    <mergeCell ref="M27:P27"/>
    <mergeCell ref="A29:B29"/>
    <mergeCell ref="E29:H29"/>
    <mergeCell ref="I29:L29"/>
    <mergeCell ref="M29:P29"/>
    <mergeCell ref="U27:X27"/>
    <mergeCell ref="Y27:AB27"/>
    <mergeCell ref="Q28:T28"/>
    <mergeCell ref="U28:X28"/>
    <mergeCell ref="A27:B27"/>
    <mergeCell ref="E27:H27"/>
    <mergeCell ref="X36:AB36"/>
    <mergeCell ref="Q29:T29"/>
    <mergeCell ref="U29:X29"/>
    <mergeCell ref="H36:M37"/>
    <mergeCell ref="N36:R36"/>
    <mergeCell ref="AC29:AF29"/>
    <mergeCell ref="AG29:AJ29"/>
    <mergeCell ref="AK29:AN29"/>
    <mergeCell ref="Z38:AB38"/>
    <mergeCell ref="AW30:AZ30"/>
    <mergeCell ref="AC30:AF30"/>
    <mergeCell ref="AG30:AJ30"/>
    <mergeCell ref="AK30:AN30"/>
    <mergeCell ref="AL35:AS35"/>
    <mergeCell ref="Y30:AB30"/>
    <mergeCell ref="A35:D38"/>
    <mergeCell ref="E35:AB35"/>
    <mergeCell ref="AC35:AK35"/>
    <mergeCell ref="E36:G38"/>
    <mergeCell ref="AL36:AO38"/>
    <mergeCell ref="E30:H30"/>
    <mergeCell ref="I30:L30"/>
    <mergeCell ref="M30:P30"/>
    <mergeCell ref="Q30:T30"/>
    <mergeCell ref="U30:X30"/>
    <mergeCell ref="H38:J38"/>
    <mergeCell ref="K38:M38"/>
    <mergeCell ref="N38:O38"/>
    <mergeCell ref="P38:R38"/>
    <mergeCell ref="X38:Y38"/>
    <mergeCell ref="AP36:AS38"/>
    <mergeCell ref="AC36:AE38"/>
    <mergeCell ref="AF36:AH38"/>
    <mergeCell ref="AI36:AK38"/>
    <mergeCell ref="S36:W36"/>
    <mergeCell ref="AC33:BD33"/>
    <mergeCell ref="AT35:AZ35"/>
    <mergeCell ref="A33:AB33"/>
    <mergeCell ref="A30:B30"/>
    <mergeCell ref="A39:B39"/>
    <mergeCell ref="E39:G39"/>
    <mergeCell ref="H39:J39"/>
    <mergeCell ref="K39:M39"/>
    <mergeCell ref="AW36:AZ38"/>
    <mergeCell ref="AT36:AV38"/>
    <mergeCell ref="X37:AB37"/>
    <mergeCell ref="N39:O39"/>
    <mergeCell ref="P39:R39"/>
    <mergeCell ref="S39:T39"/>
    <mergeCell ref="U39:W39"/>
    <mergeCell ref="S37:W37"/>
    <mergeCell ref="S38:T38"/>
    <mergeCell ref="U38:W38"/>
    <mergeCell ref="N37:R37"/>
    <mergeCell ref="A41:B41"/>
    <mergeCell ref="E41:G41"/>
    <mergeCell ref="AW40:AZ40"/>
    <mergeCell ref="BA40:BB40"/>
    <mergeCell ref="AP40:AS40"/>
    <mergeCell ref="AT40:AV40"/>
    <mergeCell ref="N40:O40"/>
    <mergeCell ref="P40:R40"/>
    <mergeCell ref="A40:B40"/>
    <mergeCell ref="E40:G40"/>
    <mergeCell ref="AW39:AZ39"/>
    <mergeCell ref="BA39:BB39"/>
    <mergeCell ref="AP39:AS39"/>
    <mergeCell ref="AT39:AV39"/>
    <mergeCell ref="X39:Y39"/>
    <mergeCell ref="Z39:AB39"/>
    <mergeCell ref="AC39:AE39"/>
    <mergeCell ref="AF39:AH39"/>
    <mergeCell ref="AI39:AK39"/>
    <mergeCell ref="AL39:AO39"/>
    <mergeCell ref="H40:J40"/>
    <mergeCell ref="K40:M40"/>
    <mergeCell ref="AW42:AZ42"/>
    <mergeCell ref="BA42:BB42"/>
    <mergeCell ref="X42:Y42"/>
    <mergeCell ref="Z42:AB42"/>
    <mergeCell ref="AI42:AK42"/>
    <mergeCell ref="AL42:AO42"/>
    <mergeCell ref="AI40:AK40"/>
    <mergeCell ref="AL40:AO40"/>
    <mergeCell ref="AW41:AZ41"/>
    <mergeCell ref="BA41:BB41"/>
    <mergeCell ref="AC41:AE41"/>
    <mergeCell ref="AF41:AH41"/>
    <mergeCell ref="S40:T40"/>
    <mergeCell ref="U40:W40"/>
    <mergeCell ref="X40:Y40"/>
    <mergeCell ref="Z40:AB40"/>
    <mergeCell ref="AC40:AE40"/>
    <mergeCell ref="AF40:AH40"/>
    <mergeCell ref="Z41:AB41"/>
    <mergeCell ref="AP42:AS42"/>
    <mergeCell ref="AT42:AV42"/>
    <mergeCell ref="AP41:AS41"/>
    <mergeCell ref="AT41:AV41"/>
    <mergeCell ref="AI41:AK41"/>
    <mergeCell ref="AL41:AO41"/>
    <mergeCell ref="U43:W43"/>
    <mergeCell ref="X43:Y43"/>
    <mergeCell ref="H41:J41"/>
    <mergeCell ref="K41:M41"/>
    <mergeCell ref="N41:O41"/>
    <mergeCell ref="P41:R41"/>
    <mergeCell ref="P42:R42"/>
    <mergeCell ref="S41:T41"/>
    <mergeCell ref="U41:W41"/>
    <mergeCell ref="X41:Y41"/>
    <mergeCell ref="AP43:AS43"/>
    <mergeCell ref="AT43:AV43"/>
    <mergeCell ref="AF43:AH43"/>
    <mergeCell ref="AC43:AE43"/>
    <mergeCell ref="S43:T43"/>
    <mergeCell ref="A42:B42"/>
    <mergeCell ref="E42:G42"/>
    <mergeCell ref="H42:J42"/>
    <mergeCell ref="K42:M42"/>
    <mergeCell ref="N42:O42"/>
    <mergeCell ref="E43:G43"/>
    <mergeCell ref="H43:J43"/>
    <mergeCell ref="S42:T42"/>
    <mergeCell ref="U42:W42"/>
    <mergeCell ref="AF42:AH42"/>
    <mergeCell ref="AC42:AE42"/>
    <mergeCell ref="K43:M43"/>
    <mergeCell ref="N43:O43"/>
    <mergeCell ref="P43:R43"/>
    <mergeCell ref="Z43:AB43"/>
    <mergeCell ref="BA45:BB45"/>
    <mergeCell ref="N44:O44"/>
    <mergeCell ref="P44:R44"/>
    <mergeCell ref="AI44:AK44"/>
    <mergeCell ref="AL44:AO44"/>
    <mergeCell ref="S44:T44"/>
    <mergeCell ref="BA44:BB44"/>
    <mergeCell ref="AP44:AS44"/>
    <mergeCell ref="Z44:AB44"/>
    <mergeCell ref="AF44:AH44"/>
    <mergeCell ref="AW44:AZ44"/>
    <mergeCell ref="A44:B44"/>
    <mergeCell ref="E44:G44"/>
    <mergeCell ref="H44:J44"/>
    <mergeCell ref="K44:M44"/>
    <mergeCell ref="U44:W44"/>
    <mergeCell ref="X44:Y44"/>
    <mergeCell ref="AI43:AK43"/>
    <mergeCell ref="AL43:AO43"/>
    <mergeCell ref="X46:Y46"/>
    <mergeCell ref="Z46:AB46"/>
    <mergeCell ref="AC44:AE44"/>
    <mergeCell ref="A43:B43"/>
    <mergeCell ref="X45:Y45"/>
    <mergeCell ref="Z45:AB45"/>
    <mergeCell ref="A45:B45"/>
    <mergeCell ref="E45:G45"/>
    <mergeCell ref="H45:J45"/>
    <mergeCell ref="K45:M45"/>
    <mergeCell ref="N46:O46"/>
    <mergeCell ref="P46:R46"/>
    <mergeCell ref="S45:T45"/>
    <mergeCell ref="U45:W45"/>
    <mergeCell ref="S46:T46"/>
    <mergeCell ref="U46:W46"/>
    <mergeCell ref="N45:O45"/>
    <mergeCell ref="P45:R45"/>
    <mergeCell ref="A46:B46"/>
    <mergeCell ref="E46:G46"/>
    <mergeCell ref="H46:J46"/>
    <mergeCell ref="K46:M46"/>
    <mergeCell ref="A47:B47"/>
    <mergeCell ref="E47:G47"/>
    <mergeCell ref="H47:J47"/>
    <mergeCell ref="K47:M47"/>
    <mergeCell ref="N47:O47"/>
    <mergeCell ref="P47:R47"/>
    <mergeCell ref="S47:T47"/>
    <mergeCell ref="U47:W47"/>
    <mergeCell ref="AT46:AV46"/>
    <mergeCell ref="AP45:AS45"/>
    <mergeCell ref="AT45:AV45"/>
    <mergeCell ref="AP46:AS46"/>
    <mergeCell ref="AL47:AO47"/>
    <mergeCell ref="AL46:AO46"/>
    <mergeCell ref="AC47:AE47"/>
    <mergeCell ref="AC46:AE46"/>
    <mergeCell ref="AF46:AH46"/>
    <mergeCell ref="AI47:AK47"/>
    <mergeCell ref="BA50:BD50"/>
    <mergeCell ref="AW47:AZ47"/>
    <mergeCell ref="BA47:BB47"/>
    <mergeCell ref="AX48:BD48"/>
    <mergeCell ref="X47:Y47"/>
    <mergeCell ref="AF47:AH47"/>
    <mergeCell ref="AW46:AZ46"/>
    <mergeCell ref="AI45:AK45"/>
    <mergeCell ref="AL45:AO45"/>
    <mergeCell ref="AC45:AE45"/>
    <mergeCell ref="AF45:AH45"/>
    <mergeCell ref="AW45:AZ45"/>
    <mergeCell ref="AI46:AK46"/>
    <mergeCell ref="Z47:AB47"/>
    <mergeCell ref="AW27:AZ27"/>
    <mergeCell ref="BA30:BB30"/>
    <mergeCell ref="AO30:AR30"/>
    <mergeCell ref="BA35:BD38"/>
    <mergeCell ref="AP47:AS47"/>
    <mergeCell ref="AT47:AV47"/>
    <mergeCell ref="BA46:BB46"/>
    <mergeCell ref="AW43:AZ43"/>
    <mergeCell ref="BA43:BB43"/>
    <mergeCell ref="AT44:AV44"/>
    <mergeCell ref="AS30:AV30"/>
    <mergeCell ref="AZ34:BD34"/>
    <mergeCell ref="AW29:AZ29"/>
    <mergeCell ref="BA29:BB29"/>
    <mergeCell ref="AS28:AV28"/>
    <mergeCell ref="Y29:AB29"/>
    <mergeCell ref="AO29:AR29"/>
    <mergeCell ref="Y28:AB28"/>
    <mergeCell ref="AC28:AF28"/>
    <mergeCell ref="AG28:AJ28"/>
    <mergeCell ref="E20:P20"/>
    <mergeCell ref="A24:B24"/>
    <mergeCell ref="E24:H24"/>
    <mergeCell ref="I24:L24"/>
    <mergeCell ref="M24:P24"/>
    <mergeCell ref="A22:B22"/>
    <mergeCell ref="E22:H22"/>
    <mergeCell ref="I22:L22"/>
    <mergeCell ref="M22:P22"/>
    <mergeCell ref="AO13:AR13"/>
    <mergeCell ref="AS13:AV13"/>
    <mergeCell ref="AW13:AZ13"/>
    <mergeCell ref="AS29:AV29"/>
    <mergeCell ref="A15:T15"/>
    <mergeCell ref="AC27:AF27"/>
    <mergeCell ref="AG27:AJ27"/>
    <mergeCell ref="Q27:T27"/>
    <mergeCell ref="Y26:AB26"/>
    <mergeCell ref="E13:J13"/>
    <mergeCell ref="BA3:BD5"/>
    <mergeCell ref="BA7:BB7"/>
    <mergeCell ref="A16:T16"/>
    <mergeCell ref="E14:J14"/>
    <mergeCell ref="K14:O14"/>
    <mergeCell ref="P14:T14"/>
    <mergeCell ref="U14:X14"/>
    <mergeCell ref="AO12:AR12"/>
    <mergeCell ref="AS12:AV12"/>
    <mergeCell ref="A3:D5"/>
    <mergeCell ref="AO10:AR10"/>
    <mergeCell ref="AS10:AV10"/>
    <mergeCell ref="AW10:AZ10"/>
    <mergeCell ref="AO11:AR11"/>
    <mergeCell ref="AS11:AV11"/>
    <mergeCell ref="AW11:AZ11"/>
    <mergeCell ref="AS3:AZ3"/>
    <mergeCell ref="P8:T8"/>
    <mergeCell ref="P9:T9"/>
    <mergeCell ref="K13:O13"/>
    <mergeCell ref="P13:T13"/>
    <mergeCell ref="P7:T7"/>
    <mergeCell ref="P4:T5"/>
    <mergeCell ref="AW4:AZ5"/>
    <mergeCell ref="AW7:AZ7"/>
    <mergeCell ref="AW8:AZ8"/>
    <mergeCell ref="AO9:AR9"/>
    <mergeCell ref="AS9:AV9"/>
    <mergeCell ref="AW9:AZ9"/>
    <mergeCell ref="P10:T10"/>
    <mergeCell ref="K11:O11"/>
    <mergeCell ref="P11:T11"/>
    <mergeCell ref="K9:O9"/>
    <mergeCell ref="K10:O10"/>
    <mergeCell ref="Y10:AB10"/>
    <mergeCell ref="AC10:AF10"/>
    <mergeCell ref="K12:O12"/>
    <mergeCell ref="P12:T12"/>
    <mergeCell ref="A7:B7"/>
    <mergeCell ref="E12:J12"/>
    <mergeCell ref="E4:J5"/>
    <mergeCell ref="E7:J7"/>
    <mergeCell ref="E8:J8"/>
    <mergeCell ref="K4:O5"/>
    <mergeCell ref="K7:O7"/>
    <mergeCell ref="K8:O8"/>
    <mergeCell ref="AC13:AF13"/>
    <mergeCell ref="AG13:AJ13"/>
    <mergeCell ref="E11:J11"/>
    <mergeCell ref="U4:AJ4"/>
    <mergeCell ref="AO4:AR5"/>
    <mergeCell ref="AS4:AV5"/>
    <mergeCell ref="AO7:AR7"/>
    <mergeCell ref="AS7:AV7"/>
    <mergeCell ref="AO8:AR8"/>
    <mergeCell ref="AS8:AV8"/>
    <mergeCell ref="U13:X13"/>
    <mergeCell ref="Y5:AB5"/>
    <mergeCell ref="AC5:AF5"/>
    <mergeCell ref="AG5:AJ5"/>
    <mergeCell ref="Y7:AB7"/>
    <mergeCell ref="AC7:AF7"/>
    <mergeCell ref="Y12:AB12"/>
    <mergeCell ref="AC12:AF12"/>
    <mergeCell ref="AG12:AJ12"/>
    <mergeCell ref="Y13:AB13"/>
    <mergeCell ref="AG8:AJ8"/>
    <mergeCell ref="Y9:AB9"/>
    <mergeCell ref="AK11:AN11"/>
    <mergeCell ref="AK12:AN12"/>
    <mergeCell ref="AG10:AJ10"/>
    <mergeCell ref="Y11:AB11"/>
    <mergeCell ref="AC11:AF11"/>
    <mergeCell ref="AG11:AJ11"/>
    <mergeCell ref="AC9:AF9"/>
    <mergeCell ref="AG9:AJ9"/>
    <mergeCell ref="AK13:AN13"/>
    <mergeCell ref="U5:X5"/>
    <mergeCell ref="U7:X7"/>
    <mergeCell ref="U8:X8"/>
    <mergeCell ref="U9:X9"/>
    <mergeCell ref="U10:X10"/>
    <mergeCell ref="U11:X11"/>
    <mergeCell ref="U12:X12"/>
    <mergeCell ref="AG7:AJ7"/>
    <mergeCell ref="Y8:AB8"/>
    <mergeCell ref="E3:AJ3"/>
    <mergeCell ref="AK4:AN5"/>
    <mergeCell ref="AK7:AN7"/>
    <mergeCell ref="AK8:AN8"/>
    <mergeCell ref="AK9:AN9"/>
    <mergeCell ref="AK10:AN10"/>
    <mergeCell ref="AK3:AR3"/>
    <mergeCell ref="E9:J9"/>
    <mergeCell ref="E10:J10"/>
    <mergeCell ref="AC8:AF8"/>
    <mergeCell ref="AW14:AZ14"/>
    <mergeCell ref="Y14:AB14"/>
    <mergeCell ref="AC14:AF14"/>
    <mergeCell ref="AG14:AJ14"/>
    <mergeCell ref="AK14:AN14"/>
    <mergeCell ref="AO14:AR14"/>
    <mergeCell ref="AS14:AV14"/>
  </mergeCells>
  <printOptions horizontalCentered="1"/>
  <pageMargins left="0.31" right="0.1968503937007874" top="0.6" bottom="0.3937007874015748" header="0.6692913385826772" footer="0.28"/>
  <pageSetup fitToWidth="2" horizontalDpi="300" verticalDpi="300" orientation="portrait" paperSize="9" scale="86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2010-03-17T06:09:41Z</cp:lastPrinted>
  <dcterms:created xsi:type="dcterms:W3CDTF">2001-02-19T07:07:00Z</dcterms:created>
  <dcterms:modified xsi:type="dcterms:W3CDTF">2010-03-17T06:09:44Z</dcterms:modified>
  <cp:category/>
  <cp:version/>
  <cp:contentType/>
  <cp:contentStatus/>
</cp:coreProperties>
</file>