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30" windowHeight="9195" tabRatio="875" activeTab="0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'1.2'!$A$1:$BF$47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<sst xmlns="http://schemas.openxmlformats.org/spreadsheetml/2006/main" count="305" uniqueCount="169">
  <si>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</si>
  <si>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</si>
  <si>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</si>
  <si>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</si>
  <si>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</si>
  <si>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</si>
  <si>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</si>
  <si>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公衆電話施設数状況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</si>
  <si>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</si>
  <si>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</si>
  <si>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</si>
  <si>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</si>
  <si>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</si>
  <si>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</si>
  <si>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</si>
  <si>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</si>
  <si>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</si>
  <si>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</si>
  <si>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</si>
  <si>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</si>
  <si>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</si>
  <si>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</si>
  <si>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</si>
  <si>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</si>
  <si>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</si>
  <si>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</si>
  <si>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</si>
  <si>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関　　西　　汽　　船</t>
  </si>
  <si>
    <t>宇　 和　 島　 運　 輸</t>
  </si>
  <si>
    <t>大　　分　　空　　港</t>
  </si>
  <si>
    <t>船　　　　　舶</t>
  </si>
  <si>
    <t>航　　　　　空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</si>
  <si>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</si>
  <si>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</si>
  <si>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</si>
  <si>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</si>
  <si>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</si>
  <si>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</si>
  <si>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</si>
  <si>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</si>
  <si>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</si>
  <si>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</si>
  <si>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</si>
  <si>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</si>
  <si>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</si>
  <si>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</si>
  <si>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</si>
  <si>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</si>
  <si>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</si>
  <si>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</si>
  <si>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</si>
  <si>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</si>
  <si>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</si>
  <si>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</si>
  <si>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</si>
  <si>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</si>
  <si>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</si>
  <si>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</si>
  <si>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</si>
  <si>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</si>
  <si>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</si>
  <si>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</si>
  <si>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</si>
  <si>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総　　　　数</t>
  </si>
  <si>
    <t>亀 の 井 バ ス</t>
  </si>
  <si>
    <t>大　分　交　通</t>
  </si>
  <si>
    <t>資料 … 各バス会社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</si>
  <si>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</si>
  <si>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</si>
  <si>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</si>
  <si>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</si>
  <si>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</si>
  <si>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</si>
  <si>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</si>
  <si>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</si>
  <si>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１７</t>
  </si>
  <si>
    <t>１５</t>
  </si>
  <si>
    <t>資料 … 関西汽船㈱・宇和島運輸㈱・ソレイユエクスプレス㈲・大分空港</t>
  </si>
  <si>
    <t>資料 … 九州運輸局大分運輸支局</t>
  </si>
  <si>
    <t>１０．運 輸 お よ び 通 信</t>
  </si>
  <si>
    <t>１５</t>
  </si>
  <si>
    <t>平成</t>
  </si>
  <si>
    <t>年</t>
  </si>
  <si>
    <t>ソ　　レ　　イ　　ユ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</si>
  <si>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</si>
  <si>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</si>
  <si>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</si>
  <si>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</si>
  <si>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</si>
  <si>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</si>
  <si>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</si>
  <si>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</si>
  <si>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</si>
  <si>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</si>
  <si>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</si>
  <si>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</si>
  <si>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１６</t>
  </si>
  <si>
    <t>月</t>
  </si>
  <si>
    <t>資料 … 九州旅客鉄道 ㈱ 大分支社</t>
  </si>
  <si>
    <t>１７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</si>
  <si>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</si>
  <si>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</si>
  <si>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</si>
  <si>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</si>
  <si>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</si>
  <si>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</si>
  <si>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</si>
  <si>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</si>
  <si>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</si>
  <si>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</si>
  <si>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</si>
  <si>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</si>
  <si>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</si>
  <si>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</si>
  <si>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</si>
  <si>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</si>
  <si>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>１６　年</t>
  </si>
  <si>
    <t>１７　年</t>
  </si>
  <si>
    <t>１８　年</t>
  </si>
  <si>
    <t>※</t>
  </si>
  <si>
    <t>平成１４年４月よりソレイユの別府ー松山間航路開始。</t>
  </si>
  <si>
    <t>平成１７年２月にソレイユは運航を休止。</t>
  </si>
  <si>
    <t xml:space="preserve">【注】 亀の井バス ・ 大分交通は、一般路線。 </t>
  </si>
  <si>
    <t xml:space="preserve">       長崎・阿蘇山・別府線，阿蘇山 ～ 別府線， 熊本 ～ 別府線の入込み数。</t>
  </si>
  <si>
    <t xml:space="preserve">   ※ 平成１７年より大分交通は、APU路線の利用者数を含めた数値とする。　</t>
  </si>
  <si>
    <t>各年３月末日現在</t>
  </si>
  <si>
    <t>１８</t>
  </si>
  <si>
    <t>１９</t>
  </si>
  <si>
    <t>１９　年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</si>
  <si>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</si>
  <si>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</si>
  <si>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</si>
  <si>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</si>
  <si>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</si>
  <si>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</si>
  <si>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</si>
  <si>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</si>
  <si>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２．　　船　　　　舶　　・　　航　　空　　機　</t>
  </si>
  <si>
    <t>３．　　市 外 定 期 ・ 路 線 バ ス 利 用 状 況</t>
  </si>
  <si>
    <t>４．　　別 府 市 内 登 録 自 動 車 台 数</t>
  </si>
  <si>
    <t>５．　　軽　　 自　　 動　　 車　　 台　　 数</t>
  </si>
  <si>
    <t>１９</t>
  </si>
  <si>
    <t>２０</t>
  </si>
  <si>
    <t>原動機付自転車</t>
  </si>
  <si>
    <t>二 輪</t>
  </si>
  <si>
    <t>三 輪</t>
  </si>
  <si>
    <t>１６</t>
  </si>
  <si>
    <t>１７</t>
  </si>
  <si>
    <t>１８</t>
  </si>
  <si>
    <t>２０</t>
  </si>
  <si>
    <t>【注】 小型特殊自動車にミニカーを含む。</t>
  </si>
  <si>
    <t>１９</t>
  </si>
  <si>
    <t>19</t>
  </si>
  <si>
    <t>１</t>
  </si>
  <si>
    <t>６</t>
  </si>
  <si>
    <t>年度末</t>
  </si>
  <si>
    <t>７</t>
  </si>
  <si>
    <t>８</t>
  </si>
  <si>
    <t>９</t>
  </si>
  <si>
    <t>　　　NTTに加入している契約数のみ掲載。</t>
  </si>
  <si>
    <t>－</t>
  </si>
  <si>
    <t>２０　年</t>
  </si>
  <si>
    <t>「宇和島運輸」平成１７年、１８年の数値を修正。</t>
  </si>
  <si>
    <t>１９</t>
  </si>
  <si>
    <t>－</t>
  </si>
  <si>
    <t>６．　　加　入　電　話　契　約　数　状　況</t>
  </si>
  <si>
    <t>７．　　公　衆　電　話　施　設　数　状　況</t>
  </si>
  <si>
    <t xml:space="preserve">       九州産交バスは、熊本， 阿蘇山・別府線， 雲仙・別府線，</t>
  </si>
  <si>
    <t>九州産交バス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</si>
</sst>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6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197" fontId="4" fillId="0" borderId="16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92" fontId="4" fillId="0" borderId="12" xfId="0" applyNumberFormat="1" applyFont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" fillId="0" borderId="0" xfId="61" applyFont="1" applyFill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92" fontId="15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2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5" fillId="33" borderId="15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92" fontId="15" fillId="33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192" fontId="15" fillId="33" borderId="1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2" fillId="0" borderId="23" xfId="0" applyNumberFormat="1" applyFont="1" applyFill="1" applyBorder="1" applyAlignment="1">
      <alignment horizontal="right" vertical="center"/>
    </xf>
    <xf numFmtId="192" fontId="2" fillId="0" borderId="2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192" fontId="5" fillId="34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192" fontId="14" fillId="0" borderId="15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192" fontId="14" fillId="0" borderId="0" xfId="0" applyNumberFormat="1" applyFont="1" applyFill="1" applyBorder="1" applyAlignment="1">
      <alignment horizontal="right" vertical="center"/>
    </xf>
    <xf numFmtId="192" fontId="14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192" fontId="4" fillId="0" borderId="0" xfId="0" applyNumberFormat="1" applyFont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17" fillId="33" borderId="0" xfId="0" applyNumberFormat="1" applyFont="1" applyFill="1" applyBorder="1" applyAlignment="1">
      <alignment horizontal="right" vertical="center"/>
    </xf>
    <xf numFmtId="192" fontId="17" fillId="33" borderId="0" xfId="0" applyNumberFormat="1" applyFont="1" applyFill="1" applyAlignment="1">
      <alignment horizontal="right" vertical="center"/>
    </xf>
    <xf numFmtId="0" fontId="17" fillId="33" borderId="0" xfId="0" applyFont="1" applyFill="1" applyBorder="1" applyAlignment="1">
      <alignment horizontal="distributed" vertic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92" fontId="5" fillId="0" borderId="0" xfId="61" applyNumberFormat="1" applyFont="1" applyFill="1" applyBorder="1" applyAlignment="1">
      <alignment horizontal="right" vertical="center"/>
      <protection/>
    </xf>
    <xf numFmtId="192" fontId="5" fillId="0" borderId="15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Alignment="1">
      <alignment horizontal="right" vertical="center"/>
      <protection/>
    </xf>
    <xf numFmtId="192" fontId="2" fillId="0" borderId="15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61" applyFont="1" applyFill="1" applyAlignment="1">
      <alignment horizontal="distributed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61" applyFont="1" applyFill="1" applyAlignment="1">
      <alignment horizontal="distributed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2" xfId="61" applyFont="1" applyFill="1" applyBorder="1" applyAlignment="1">
      <alignment horizontal="distributed" vertical="center"/>
      <protection/>
    </xf>
    <xf numFmtId="192" fontId="2" fillId="0" borderId="16" xfId="61" applyNumberFormat="1" applyFont="1" applyFill="1" applyBorder="1" applyAlignment="1">
      <alignment horizontal="right" vertical="center"/>
      <protection/>
    </xf>
    <xf numFmtId="192" fontId="2" fillId="0" borderId="12" xfId="61" applyNumberFormat="1" applyFont="1" applyFill="1" applyBorder="1" applyAlignment="1">
      <alignment horizontal="right" vertical="center"/>
      <protection/>
    </xf>
    <xf numFmtId="0" fontId="2" fillId="0" borderId="3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197" fontId="8" fillId="0" borderId="15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wrapText="1" indent="1"/>
    </xf>
    <xf numFmtId="197" fontId="4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197" fontId="4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197" fontId="4" fillId="0" borderId="23" xfId="0" applyNumberFormat="1" applyFont="1" applyBorder="1" applyAlignment="1">
      <alignment horizontal="right" vertical="center"/>
    </xf>
    <xf numFmtId="197" fontId="4" fillId="0" borderId="24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zoomScalePageLayoutView="0" workbookViewId="0" topLeftCell="A1">
      <selection activeCell="AI22" sqref="A22:IV22"/>
    </sheetView>
  </sheetViews>
  <sheetFormatPr defaultColWidth="5.625" defaultRowHeight="19.5" customHeight="1"/>
  <cols>
    <col min="1" max="1" width="4.625" style="25" customWidth="1"/>
    <col min="2" max="16384" width="5.625" style="25" customWidth="1"/>
  </cols>
  <sheetData>
    <row r="6" spans="2:16" ht="19.5" customHeight="1">
      <c r="B6" s="99" t="s">
        <v>0</v>
      </c>
      <c r="C6" s="98"/>
      <c r="D6" s="100" t="s">
        <v>8</v>
      </c>
      <c r="E6" s="101"/>
      <c r="F6" s="101"/>
      <c r="G6" s="101"/>
      <c r="H6" s="101"/>
      <c r="I6" s="101"/>
      <c r="J6" s="101"/>
      <c r="K6" s="101"/>
      <c r="L6" s="101"/>
      <c r="M6" s="101"/>
      <c r="N6" s="24"/>
      <c r="O6" s="24"/>
      <c r="P6" s="24"/>
    </row>
    <row r="7" spans="2:16" ht="19.5" customHeight="1">
      <c r="B7" s="98"/>
      <c r="C7" s="98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24"/>
      <c r="O7" s="24"/>
      <c r="P7" s="24"/>
    </row>
    <row r="11" spans="4:16" ht="19.5" customHeight="1">
      <c r="D11" s="97" t="s">
        <v>129</v>
      </c>
      <c r="E11" s="98"/>
      <c r="F11" s="95" t="s">
        <v>2</v>
      </c>
      <c r="G11" s="96"/>
      <c r="H11" s="96"/>
      <c r="I11" s="96"/>
      <c r="J11" s="96"/>
      <c r="K11" s="24"/>
      <c r="L11" s="24"/>
      <c r="M11" s="24"/>
      <c r="N11" s="24"/>
      <c r="O11" s="24"/>
      <c r="P11" s="24"/>
    </row>
    <row r="12" spans="4:16" ht="19.5" customHeight="1">
      <c r="D12" s="97" t="s">
        <v>130</v>
      </c>
      <c r="E12" s="98"/>
      <c r="F12" s="95" t="s">
        <v>3</v>
      </c>
      <c r="G12" s="96"/>
      <c r="H12" s="96"/>
      <c r="I12" s="96"/>
      <c r="J12" s="96"/>
      <c r="K12" s="96"/>
      <c r="L12" s="24"/>
      <c r="M12" s="24"/>
      <c r="N12" s="24"/>
      <c r="O12" s="24"/>
      <c r="P12" s="24"/>
    </row>
    <row r="13" spans="4:16" ht="19.5" customHeight="1">
      <c r="D13" s="97" t="s">
        <v>131</v>
      </c>
      <c r="E13" s="98"/>
      <c r="F13" s="95" t="s">
        <v>4</v>
      </c>
      <c r="G13" s="96"/>
      <c r="H13" s="96"/>
      <c r="I13" s="96"/>
      <c r="J13" s="96"/>
      <c r="K13" s="96"/>
      <c r="L13" s="96"/>
      <c r="M13" s="24"/>
      <c r="N13" s="24"/>
      <c r="O13" s="24"/>
      <c r="P13" s="24"/>
    </row>
    <row r="14" spans="4:16" ht="19.5" customHeight="1">
      <c r="D14" s="97" t="s">
        <v>132</v>
      </c>
      <c r="E14" s="98"/>
      <c r="F14" s="95" t="s">
        <v>5</v>
      </c>
      <c r="G14" s="96"/>
      <c r="H14" s="96"/>
      <c r="I14" s="96"/>
      <c r="J14" s="96"/>
      <c r="K14" s="96"/>
      <c r="L14" s="24"/>
      <c r="M14" s="24"/>
      <c r="N14" s="24"/>
      <c r="O14" s="24"/>
      <c r="P14" s="24"/>
    </row>
    <row r="15" spans="4:16" ht="19.5" customHeight="1">
      <c r="D15" s="97" t="s">
        <v>133</v>
      </c>
      <c r="E15" s="98"/>
      <c r="F15" s="95" t="s">
        <v>6</v>
      </c>
      <c r="G15" s="96"/>
      <c r="H15" s="96"/>
      <c r="I15" s="96"/>
      <c r="J15" s="24"/>
      <c r="K15" s="24"/>
      <c r="L15" s="24"/>
      <c r="M15" s="24"/>
      <c r="N15" s="24"/>
      <c r="O15" s="24"/>
      <c r="P15" s="24"/>
    </row>
    <row r="16" spans="4:16" ht="19.5" customHeight="1">
      <c r="D16" s="97" t="s">
        <v>134</v>
      </c>
      <c r="E16" s="98"/>
      <c r="F16" s="95" t="s">
        <v>1</v>
      </c>
      <c r="G16" s="96"/>
      <c r="H16" s="96"/>
      <c r="I16" s="96"/>
      <c r="J16" s="96"/>
      <c r="K16" s="24"/>
      <c r="L16" s="24"/>
      <c r="M16" s="24"/>
      <c r="N16" s="24"/>
      <c r="O16" s="24"/>
      <c r="P16" s="24"/>
    </row>
    <row r="17" spans="4:16" ht="19.5" customHeight="1">
      <c r="D17" s="97" t="s">
        <v>135</v>
      </c>
      <c r="E17" s="98"/>
      <c r="F17" s="95" t="s">
        <v>7</v>
      </c>
      <c r="G17" s="96"/>
      <c r="H17" s="96"/>
      <c r="I17" s="96"/>
      <c r="J17" s="96"/>
      <c r="K17" s="24"/>
      <c r="L17" s="24"/>
      <c r="M17" s="24"/>
      <c r="N17" s="24"/>
      <c r="O17" s="24"/>
      <c r="P17" s="24"/>
    </row>
    <row r="18" spans="4:16" ht="19.5" customHeight="1">
      <c r="D18" s="97"/>
      <c r="E18" s="98"/>
      <c r="F18" s="95"/>
      <c r="G18" s="96"/>
      <c r="H18" s="96"/>
      <c r="I18" s="96"/>
      <c r="J18" s="24"/>
      <c r="K18" s="24"/>
      <c r="L18" s="24"/>
      <c r="M18" s="24"/>
      <c r="N18" s="24"/>
      <c r="O18" s="24"/>
      <c r="P18" s="24"/>
    </row>
    <row r="19" spans="4:16" ht="19.5" customHeight="1">
      <c r="D19" s="97"/>
      <c r="E19" s="98"/>
      <c r="G19" s="2"/>
      <c r="N19" s="24"/>
      <c r="O19" s="24"/>
      <c r="P19" s="24"/>
    </row>
    <row r="20" spans="4:16" ht="19.5" customHeight="1">
      <c r="D20" s="26"/>
      <c r="G20" s="2"/>
      <c r="P20" s="24"/>
    </row>
    <row r="21" spans="4:16" ht="19.5" customHeight="1">
      <c r="D21" s="26"/>
      <c r="G21" s="2"/>
      <c r="P21" s="24"/>
    </row>
    <row r="22" spans="4:7" ht="19.5" customHeight="1">
      <c r="D22" s="26"/>
      <c r="G22" s="2"/>
    </row>
    <row r="23" spans="4:7" ht="19.5" customHeight="1">
      <c r="D23" s="26"/>
      <c r="G23" s="2"/>
    </row>
    <row r="24" spans="4:7" ht="19.5" customHeight="1">
      <c r="D24" s="26"/>
      <c r="G24" s="2"/>
    </row>
    <row r="25" spans="4:7" ht="19.5" customHeight="1">
      <c r="D25" s="26"/>
      <c r="G25" s="2"/>
    </row>
    <row r="26" spans="4:7" ht="19.5" customHeight="1">
      <c r="D26" s="26"/>
      <c r="G26" s="2"/>
    </row>
    <row r="27" spans="4:7" ht="19.5" customHeight="1">
      <c r="D27" s="26"/>
      <c r="G27" s="2"/>
    </row>
    <row r="28" spans="4:7" ht="19.5" customHeight="1">
      <c r="D28" s="26"/>
      <c r="G28" s="2"/>
    </row>
    <row r="29" spans="4:7" ht="19.5" customHeight="1">
      <c r="D29" s="26"/>
      <c r="G29" s="2"/>
    </row>
    <row r="30" spans="4:7" ht="19.5" customHeight="1">
      <c r="D30" s="26"/>
      <c r="G30" s="2"/>
    </row>
    <row r="31" spans="4:7" ht="19.5" customHeight="1">
      <c r="D31" s="26"/>
      <c r="G31" s="2"/>
    </row>
    <row r="32" spans="4:7" ht="19.5" customHeight="1">
      <c r="D32" s="26"/>
      <c r="G32" s="2"/>
    </row>
    <row r="33" spans="4:7" ht="19.5" customHeight="1">
      <c r="D33" s="26"/>
      <c r="G33" s="2"/>
    </row>
    <row r="34" ht="19.5" customHeight="1">
      <c r="D34" s="26"/>
    </row>
    <row r="35" ht="19.5" customHeight="1">
      <c r="D35" s="26"/>
    </row>
  </sheetData>
  <sheetProtection/>
  <mergeCells count="19">
    <mergeCell ref="F17:J17"/>
    <mergeCell ref="F18:I18"/>
    <mergeCell ref="F13:L13"/>
    <mergeCell ref="F14:K14"/>
    <mergeCell ref="F15:I15"/>
    <mergeCell ref="F16:J16"/>
    <mergeCell ref="D19:E19"/>
    <mergeCell ref="D14:E14"/>
    <mergeCell ref="D15:E15"/>
    <mergeCell ref="D13:E13"/>
    <mergeCell ref="D17:E17"/>
    <mergeCell ref="D18:E18"/>
    <mergeCell ref="F12:K12"/>
    <mergeCell ref="D16:E16"/>
    <mergeCell ref="D12:E12"/>
    <mergeCell ref="D11:E11"/>
    <mergeCell ref="B6:C7"/>
    <mergeCell ref="F11:J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47"/>
  <sheetViews>
    <sheetView showGridLines="0" zoomScale="75" zoomScaleNormal="75" zoomScalePageLayoutView="0" workbookViewId="0" topLeftCell="A1">
      <selection activeCell="AI22" sqref="A22:IV22"/>
    </sheetView>
  </sheetViews>
  <sheetFormatPr defaultColWidth="3.125" defaultRowHeight="18" customHeight="1"/>
  <cols>
    <col min="1" max="16384" width="3.125" style="1" customWidth="1"/>
  </cols>
  <sheetData>
    <row r="1" spans="1:29" ht="27.75" customHeight="1">
      <c r="A1" s="130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58" s="33" customFormat="1" ht="19.5" customHeight="1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11" t="s">
        <v>85</v>
      </c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</row>
    <row r="3" spans="1:4" ht="18" customHeight="1" thickBot="1">
      <c r="A3" s="112" t="s">
        <v>86</v>
      </c>
      <c r="B3" s="96"/>
      <c r="C3" s="96"/>
      <c r="D3" s="96"/>
    </row>
    <row r="4" spans="1:58" s="33" customFormat="1" ht="18" customHeight="1">
      <c r="A4" s="113" t="s">
        <v>87</v>
      </c>
      <c r="B4" s="114"/>
      <c r="C4" s="114"/>
      <c r="D4" s="114"/>
      <c r="E4" s="103" t="s">
        <v>88</v>
      </c>
      <c r="F4" s="103"/>
      <c r="G4" s="103"/>
      <c r="H4" s="103"/>
      <c r="I4" s="103"/>
      <c r="J4" s="103"/>
      <c r="K4" s="103"/>
      <c r="L4" s="103"/>
      <c r="M4" s="103"/>
      <c r="N4" s="103"/>
      <c r="O4" s="103" t="s">
        <v>89</v>
      </c>
      <c r="P4" s="103"/>
      <c r="Q4" s="103"/>
      <c r="R4" s="103"/>
      <c r="S4" s="103"/>
      <c r="T4" s="103"/>
      <c r="U4" s="103"/>
      <c r="V4" s="103"/>
      <c r="W4" s="103"/>
      <c r="X4" s="103"/>
      <c r="Y4" s="133" t="s">
        <v>90</v>
      </c>
      <c r="Z4" s="133"/>
      <c r="AA4" s="133"/>
      <c r="AB4" s="133"/>
      <c r="AC4" s="134"/>
      <c r="AD4" s="131" t="s">
        <v>91</v>
      </c>
      <c r="AE4" s="132"/>
      <c r="AF4" s="132"/>
      <c r="AG4" s="132"/>
      <c r="AH4" s="132"/>
      <c r="AI4" s="103" t="s">
        <v>92</v>
      </c>
      <c r="AJ4" s="103"/>
      <c r="AK4" s="103"/>
      <c r="AL4" s="103"/>
      <c r="AM4" s="103"/>
      <c r="AN4" s="103"/>
      <c r="AO4" s="103"/>
      <c r="AP4" s="103"/>
      <c r="AQ4" s="103"/>
      <c r="AR4" s="103"/>
      <c r="AS4" s="103" t="s">
        <v>93</v>
      </c>
      <c r="AT4" s="103"/>
      <c r="AU4" s="103"/>
      <c r="AV4" s="103"/>
      <c r="AW4" s="103"/>
      <c r="AX4" s="103"/>
      <c r="AY4" s="103"/>
      <c r="AZ4" s="103"/>
      <c r="BA4" s="103"/>
      <c r="BB4" s="103"/>
      <c r="BC4" s="103" t="s">
        <v>87</v>
      </c>
      <c r="BD4" s="114"/>
      <c r="BE4" s="114"/>
      <c r="BF4" s="117"/>
    </row>
    <row r="5" spans="1:58" s="33" customFormat="1" ht="18" customHeight="1">
      <c r="A5" s="115"/>
      <c r="B5" s="116"/>
      <c r="C5" s="116"/>
      <c r="D5" s="116"/>
      <c r="E5" s="104" t="s">
        <v>94</v>
      </c>
      <c r="F5" s="104"/>
      <c r="G5" s="104"/>
      <c r="H5" s="104"/>
      <c r="I5" s="104"/>
      <c r="J5" s="104" t="s">
        <v>95</v>
      </c>
      <c r="K5" s="104"/>
      <c r="L5" s="104"/>
      <c r="M5" s="104"/>
      <c r="N5" s="104"/>
      <c r="O5" s="104" t="s">
        <v>94</v>
      </c>
      <c r="P5" s="104"/>
      <c r="Q5" s="104"/>
      <c r="R5" s="104"/>
      <c r="S5" s="104"/>
      <c r="T5" s="104" t="s">
        <v>95</v>
      </c>
      <c r="U5" s="104"/>
      <c r="V5" s="104"/>
      <c r="W5" s="104"/>
      <c r="X5" s="104"/>
      <c r="Y5" s="104" t="s">
        <v>94</v>
      </c>
      <c r="Z5" s="104"/>
      <c r="AA5" s="104"/>
      <c r="AB5" s="104"/>
      <c r="AC5" s="104"/>
      <c r="AD5" s="104" t="s">
        <v>95</v>
      </c>
      <c r="AE5" s="104"/>
      <c r="AF5" s="104"/>
      <c r="AG5" s="104"/>
      <c r="AH5" s="104"/>
      <c r="AI5" s="104" t="s">
        <v>94</v>
      </c>
      <c r="AJ5" s="104"/>
      <c r="AK5" s="104"/>
      <c r="AL5" s="104"/>
      <c r="AM5" s="104"/>
      <c r="AN5" s="104" t="s">
        <v>95</v>
      </c>
      <c r="AO5" s="104"/>
      <c r="AP5" s="104"/>
      <c r="AQ5" s="104"/>
      <c r="AR5" s="104"/>
      <c r="AS5" s="104" t="s">
        <v>94</v>
      </c>
      <c r="AT5" s="104"/>
      <c r="AU5" s="104"/>
      <c r="AV5" s="104"/>
      <c r="AW5" s="104"/>
      <c r="AX5" s="104" t="s">
        <v>95</v>
      </c>
      <c r="AY5" s="104"/>
      <c r="AZ5" s="104"/>
      <c r="BA5" s="104"/>
      <c r="BB5" s="104"/>
      <c r="BC5" s="116"/>
      <c r="BD5" s="116"/>
      <c r="BE5" s="116"/>
      <c r="BF5" s="118"/>
    </row>
    <row r="6" spans="1:58" s="33" customFormat="1" ht="18" customHeight="1">
      <c r="A6" s="128" t="s">
        <v>81</v>
      </c>
      <c r="B6" s="128"/>
      <c r="C6" s="28" t="s">
        <v>75</v>
      </c>
      <c r="D6" s="32" t="s">
        <v>82</v>
      </c>
      <c r="E6" s="121">
        <v>3254013</v>
      </c>
      <c r="F6" s="119"/>
      <c r="G6" s="119"/>
      <c r="H6" s="119"/>
      <c r="I6" s="119"/>
      <c r="J6" s="119">
        <v>3214876</v>
      </c>
      <c r="K6" s="119"/>
      <c r="L6" s="119"/>
      <c r="M6" s="119"/>
      <c r="N6" s="119"/>
      <c r="O6" s="119">
        <v>1988062</v>
      </c>
      <c r="P6" s="119"/>
      <c r="Q6" s="119"/>
      <c r="R6" s="119"/>
      <c r="S6" s="119"/>
      <c r="T6" s="119">
        <v>1976528</v>
      </c>
      <c r="U6" s="119"/>
      <c r="V6" s="119"/>
      <c r="W6" s="119"/>
      <c r="X6" s="119"/>
      <c r="Y6" s="119">
        <v>617696</v>
      </c>
      <c r="Z6" s="119"/>
      <c r="AA6" s="119"/>
      <c r="AB6" s="119"/>
      <c r="AC6" s="119"/>
      <c r="AD6" s="119">
        <v>594436</v>
      </c>
      <c r="AE6" s="119"/>
      <c r="AF6" s="119"/>
      <c r="AG6" s="119"/>
      <c r="AH6" s="119"/>
      <c r="AI6" s="119">
        <v>547723</v>
      </c>
      <c r="AJ6" s="119"/>
      <c r="AK6" s="119"/>
      <c r="AL6" s="119"/>
      <c r="AM6" s="119"/>
      <c r="AN6" s="119">
        <v>536172</v>
      </c>
      <c r="AO6" s="119"/>
      <c r="AP6" s="119"/>
      <c r="AQ6" s="119"/>
      <c r="AR6" s="119"/>
      <c r="AS6" s="119">
        <v>100532</v>
      </c>
      <c r="AT6" s="119"/>
      <c r="AU6" s="119"/>
      <c r="AV6" s="119"/>
      <c r="AW6" s="119"/>
      <c r="AX6" s="119">
        <v>107740</v>
      </c>
      <c r="AY6" s="119"/>
      <c r="AZ6" s="119"/>
      <c r="BA6" s="119"/>
      <c r="BB6" s="120"/>
      <c r="BC6" s="123" t="s">
        <v>81</v>
      </c>
      <c r="BD6" s="124"/>
      <c r="BE6" s="28" t="s">
        <v>75</v>
      </c>
      <c r="BF6" s="33" t="s">
        <v>82</v>
      </c>
    </row>
    <row r="7" spans="1:57" s="33" customFormat="1" ht="18" customHeight="1">
      <c r="A7" s="128"/>
      <c r="B7" s="128"/>
      <c r="C7" s="28" t="s">
        <v>126</v>
      </c>
      <c r="D7" s="32"/>
      <c r="E7" s="121">
        <v>3264104</v>
      </c>
      <c r="F7" s="119"/>
      <c r="G7" s="119"/>
      <c r="H7" s="119"/>
      <c r="I7" s="119"/>
      <c r="J7" s="119">
        <v>3237518</v>
      </c>
      <c r="K7" s="119"/>
      <c r="L7" s="119"/>
      <c r="M7" s="119"/>
      <c r="N7" s="119"/>
      <c r="O7" s="119">
        <v>2007718</v>
      </c>
      <c r="P7" s="119"/>
      <c r="Q7" s="119"/>
      <c r="R7" s="119"/>
      <c r="S7" s="119"/>
      <c r="T7" s="119">
        <v>2007914</v>
      </c>
      <c r="U7" s="119"/>
      <c r="V7" s="119"/>
      <c r="W7" s="119"/>
      <c r="X7" s="119"/>
      <c r="Y7" s="119">
        <v>610421</v>
      </c>
      <c r="Z7" s="119"/>
      <c r="AA7" s="119"/>
      <c r="AB7" s="119"/>
      <c r="AC7" s="119"/>
      <c r="AD7" s="119">
        <v>595793</v>
      </c>
      <c r="AE7" s="119"/>
      <c r="AF7" s="119"/>
      <c r="AG7" s="119"/>
      <c r="AH7" s="119"/>
      <c r="AI7" s="119">
        <v>549975</v>
      </c>
      <c r="AJ7" s="119"/>
      <c r="AK7" s="119"/>
      <c r="AL7" s="119"/>
      <c r="AM7" s="119"/>
      <c r="AN7" s="119">
        <v>534025</v>
      </c>
      <c r="AO7" s="119"/>
      <c r="AP7" s="119"/>
      <c r="AQ7" s="119"/>
      <c r="AR7" s="119"/>
      <c r="AS7" s="119">
        <v>95990</v>
      </c>
      <c r="AT7" s="119"/>
      <c r="AU7" s="119"/>
      <c r="AV7" s="119"/>
      <c r="AW7" s="119"/>
      <c r="AX7" s="119">
        <v>99786</v>
      </c>
      <c r="AY7" s="119"/>
      <c r="AZ7" s="119"/>
      <c r="BA7" s="119"/>
      <c r="BB7" s="120"/>
      <c r="BC7" s="123"/>
      <c r="BD7" s="124"/>
      <c r="BE7" s="28" t="s">
        <v>126</v>
      </c>
    </row>
    <row r="8" spans="1:58" s="65" customFormat="1" ht="18" customHeight="1">
      <c r="A8" s="127"/>
      <c r="B8" s="127"/>
      <c r="C8" s="66" t="s">
        <v>151</v>
      </c>
      <c r="D8" s="67"/>
      <c r="E8" s="129">
        <f>O8+Y8+AI8+AS8</f>
        <v>3256882</v>
      </c>
      <c r="F8" s="105"/>
      <c r="G8" s="105"/>
      <c r="H8" s="105"/>
      <c r="I8" s="105"/>
      <c r="J8" s="105">
        <f>T8+AD8+AN8+AX8</f>
        <v>3230803</v>
      </c>
      <c r="K8" s="105"/>
      <c r="L8" s="105"/>
      <c r="M8" s="105"/>
      <c r="N8" s="105"/>
      <c r="O8" s="105">
        <f>SUM(O10:S21)</f>
        <v>2012089</v>
      </c>
      <c r="P8" s="105"/>
      <c r="Q8" s="105"/>
      <c r="R8" s="105"/>
      <c r="S8" s="105"/>
      <c r="T8" s="105">
        <f>SUM(T10:X21)</f>
        <v>2012355</v>
      </c>
      <c r="U8" s="105"/>
      <c r="V8" s="105"/>
      <c r="W8" s="105"/>
      <c r="X8" s="105"/>
      <c r="Y8" s="105">
        <f>SUM(Y10:AC21)</f>
        <v>593964</v>
      </c>
      <c r="Z8" s="105"/>
      <c r="AA8" s="105"/>
      <c r="AB8" s="105"/>
      <c r="AC8" s="105"/>
      <c r="AD8" s="105">
        <f>SUM(AD10:AH21)</f>
        <v>577944</v>
      </c>
      <c r="AE8" s="105"/>
      <c r="AF8" s="105"/>
      <c r="AG8" s="105"/>
      <c r="AH8" s="105"/>
      <c r="AI8" s="105">
        <f>SUM(AI10:AM21)</f>
        <v>559662</v>
      </c>
      <c r="AJ8" s="105"/>
      <c r="AK8" s="105"/>
      <c r="AL8" s="105"/>
      <c r="AM8" s="105"/>
      <c r="AN8" s="105">
        <f>SUM(AN10:AR21)</f>
        <v>545006</v>
      </c>
      <c r="AO8" s="105"/>
      <c r="AP8" s="105"/>
      <c r="AQ8" s="105"/>
      <c r="AR8" s="105"/>
      <c r="AS8" s="105">
        <f>SUM(AS10:AW21)</f>
        <v>91167</v>
      </c>
      <c r="AT8" s="105"/>
      <c r="AU8" s="105"/>
      <c r="AV8" s="105"/>
      <c r="AW8" s="105"/>
      <c r="AX8" s="105">
        <f>SUM(AX10:BB21)</f>
        <v>95498</v>
      </c>
      <c r="AY8" s="105"/>
      <c r="AZ8" s="105"/>
      <c r="BA8" s="105"/>
      <c r="BB8" s="135"/>
      <c r="BC8" s="125"/>
      <c r="BD8" s="126"/>
      <c r="BE8" s="66" t="s">
        <v>152</v>
      </c>
      <c r="BF8" s="68"/>
    </row>
    <row r="9" spans="4:56" s="33" customFormat="1" ht="18" customHeight="1">
      <c r="D9" s="32"/>
      <c r="E9" s="39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0"/>
      <c r="BC9" s="43"/>
      <c r="BD9" s="31"/>
    </row>
    <row r="10" spans="1:58" s="33" customFormat="1" ht="18" customHeight="1">
      <c r="A10" s="58"/>
      <c r="C10" s="28" t="s">
        <v>51</v>
      </c>
      <c r="D10" s="32" t="s">
        <v>97</v>
      </c>
      <c r="E10" s="121">
        <v>281409</v>
      </c>
      <c r="F10" s="119"/>
      <c r="G10" s="119"/>
      <c r="H10" s="119"/>
      <c r="I10" s="119"/>
      <c r="J10" s="119">
        <v>279691</v>
      </c>
      <c r="K10" s="119"/>
      <c r="L10" s="119"/>
      <c r="M10" s="119"/>
      <c r="N10" s="119"/>
      <c r="O10" s="119">
        <v>168943</v>
      </c>
      <c r="P10" s="119"/>
      <c r="Q10" s="119"/>
      <c r="R10" s="119"/>
      <c r="S10" s="119"/>
      <c r="T10" s="119">
        <v>168969</v>
      </c>
      <c r="U10" s="119"/>
      <c r="V10" s="119"/>
      <c r="W10" s="119"/>
      <c r="X10" s="119"/>
      <c r="Y10" s="119">
        <v>54264</v>
      </c>
      <c r="Z10" s="119"/>
      <c r="AA10" s="119"/>
      <c r="AB10" s="119"/>
      <c r="AC10" s="119"/>
      <c r="AD10" s="119">
        <v>53376</v>
      </c>
      <c r="AE10" s="119"/>
      <c r="AF10" s="119"/>
      <c r="AG10" s="119"/>
      <c r="AH10" s="119"/>
      <c r="AI10" s="119">
        <v>49634</v>
      </c>
      <c r="AJ10" s="119"/>
      <c r="AK10" s="119"/>
      <c r="AL10" s="119"/>
      <c r="AM10" s="119"/>
      <c r="AN10" s="119">
        <v>48720</v>
      </c>
      <c r="AO10" s="119"/>
      <c r="AP10" s="119"/>
      <c r="AQ10" s="119"/>
      <c r="AR10" s="119"/>
      <c r="AS10" s="119">
        <v>8568</v>
      </c>
      <c r="AT10" s="119"/>
      <c r="AU10" s="119"/>
      <c r="AV10" s="119"/>
      <c r="AW10" s="119"/>
      <c r="AX10" s="119">
        <v>8626</v>
      </c>
      <c r="AY10" s="119"/>
      <c r="AZ10" s="119"/>
      <c r="BA10" s="119"/>
      <c r="BB10" s="120"/>
      <c r="BE10" s="28" t="s">
        <v>51</v>
      </c>
      <c r="BF10" s="33" t="s">
        <v>97</v>
      </c>
    </row>
    <row r="11" spans="3:57" s="33" customFormat="1" ht="18" customHeight="1">
      <c r="C11" s="28" t="s">
        <v>52</v>
      </c>
      <c r="D11" s="32"/>
      <c r="E11" s="121">
        <v>225302</v>
      </c>
      <c r="F11" s="119"/>
      <c r="G11" s="119"/>
      <c r="H11" s="119"/>
      <c r="I11" s="119"/>
      <c r="J11" s="119">
        <v>221792</v>
      </c>
      <c r="K11" s="119"/>
      <c r="L11" s="119"/>
      <c r="M11" s="119"/>
      <c r="N11" s="119"/>
      <c r="O11" s="119">
        <v>149850</v>
      </c>
      <c r="P11" s="119"/>
      <c r="Q11" s="119"/>
      <c r="R11" s="119"/>
      <c r="S11" s="119"/>
      <c r="T11" s="119">
        <v>149123</v>
      </c>
      <c r="U11" s="119"/>
      <c r="V11" s="119"/>
      <c r="W11" s="119"/>
      <c r="X11" s="119"/>
      <c r="Y11" s="119">
        <v>33114</v>
      </c>
      <c r="Z11" s="119"/>
      <c r="AA11" s="119"/>
      <c r="AB11" s="119"/>
      <c r="AC11" s="119"/>
      <c r="AD11" s="119">
        <v>31619</v>
      </c>
      <c r="AE11" s="119"/>
      <c r="AF11" s="119"/>
      <c r="AG11" s="119"/>
      <c r="AH11" s="119"/>
      <c r="AI11" s="119">
        <v>37047</v>
      </c>
      <c r="AJ11" s="119"/>
      <c r="AK11" s="119"/>
      <c r="AL11" s="119"/>
      <c r="AM11" s="119"/>
      <c r="AN11" s="119">
        <v>35584</v>
      </c>
      <c r="AO11" s="119"/>
      <c r="AP11" s="119"/>
      <c r="AQ11" s="119"/>
      <c r="AR11" s="119"/>
      <c r="AS11" s="119">
        <v>5291</v>
      </c>
      <c r="AT11" s="119"/>
      <c r="AU11" s="119"/>
      <c r="AV11" s="119"/>
      <c r="AW11" s="119"/>
      <c r="AX11" s="119">
        <v>5466</v>
      </c>
      <c r="AY11" s="119"/>
      <c r="AZ11" s="119"/>
      <c r="BA11" s="119"/>
      <c r="BB11" s="120"/>
      <c r="BC11" s="43"/>
      <c r="BD11" s="31"/>
      <c r="BE11" s="28" t="s">
        <v>52</v>
      </c>
    </row>
    <row r="12" spans="3:57" s="33" customFormat="1" ht="18" customHeight="1">
      <c r="C12" s="28" t="s">
        <v>53</v>
      </c>
      <c r="D12" s="32"/>
      <c r="E12" s="121">
        <v>240610</v>
      </c>
      <c r="F12" s="119"/>
      <c r="G12" s="119"/>
      <c r="H12" s="119"/>
      <c r="I12" s="119"/>
      <c r="J12" s="119">
        <v>240293</v>
      </c>
      <c r="K12" s="119"/>
      <c r="L12" s="119"/>
      <c r="M12" s="119"/>
      <c r="N12" s="119"/>
      <c r="O12" s="119">
        <v>164546</v>
      </c>
      <c r="P12" s="119"/>
      <c r="Q12" s="119"/>
      <c r="R12" s="119"/>
      <c r="S12" s="119"/>
      <c r="T12" s="119">
        <v>165718</v>
      </c>
      <c r="U12" s="119"/>
      <c r="V12" s="119"/>
      <c r="W12" s="119"/>
      <c r="X12" s="119"/>
      <c r="Y12" s="119">
        <v>34552</v>
      </c>
      <c r="Z12" s="119"/>
      <c r="AA12" s="119"/>
      <c r="AB12" s="119"/>
      <c r="AC12" s="119"/>
      <c r="AD12" s="119">
        <v>33659</v>
      </c>
      <c r="AE12" s="119"/>
      <c r="AF12" s="119"/>
      <c r="AG12" s="119"/>
      <c r="AH12" s="119"/>
      <c r="AI12" s="119">
        <v>35619</v>
      </c>
      <c r="AJ12" s="119"/>
      <c r="AK12" s="119"/>
      <c r="AL12" s="119"/>
      <c r="AM12" s="119"/>
      <c r="AN12" s="119">
        <v>34739</v>
      </c>
      <c r="AO12" s="119"/>
      <c r="AP12" s="119"/>
      <c r="AQ12" s="119"/>
      <c r="AR12" s="119"/>
      <c r="AS12" s="119">
        <v>5893</v>
      </c>
      <c r="AT12" s="119"/>
      <c r="AU12" s="119"/>
      <c r="AV12" s="119"/>
      <c r="AW12" s="119"/>
      <c r="AX12" s="119">
        <v>6177</v>
      </c>
      <c r="AY12" s="119"/>
      <c r="AZ12" s="119"/>
      <c r="BA12" s="119"/>
      <c r="BB12" s="120"/>
      <c r="BC12" s="43"/>
      <c r="BD12" s="31"/>
      <c r="BE12" s="28" t="s">
        <v>53</v>
      </c>
    </row>
    <row r="13" spans="3:57" s="33" customFormat="1" ht="18" customHeight="1">
      <c r="C13" s="28" t="s">
        <v>54</v>
      </c>
      <c r="D13" s="32"/>
      <c r="E13" s="121">
        <v>289802</v>
      </c>
      <c r="F13" s="119"/>
      <c r="G13" s="119"/>
      <c r="H13" s="119"/>
      <c r="I13" s="119"/>
      <c r="J13" s="119">
        <v>286465</v>
      </c>
      <c r="K13" s="119"/>
      <c r="L13" s="119"/>
      <c r="M13" s="119"/>
      <c r="N13" s="119"/>
      <c r="O13" s="119">
        <v>170615</v>
      </c>
      <c r="P13" s="119"/>
      <c r="Q13" s="119"/>
      <c r="R13" s="119"/>
      <c r="S13" s="119"/>
      <c r="T13" s="119">
        <v>169795</v>
      </c>
      <c r="U13" s="119"/>
      <c r="V13" s="119"/>
      <c r="W13" s="119"/>
      <c r="X13" s="119"/>
      <c r="Y13" s="119">
        <v>58319</v>
      </c>
      <c r="Z13" s="119"/>
      <c r="AA13" s="119"/>
      <c r="AB13" s="119"/>
      <c r="AC13" s="119"/>
      <c r="AD13" s="119">
        <v>56771</v>
      </c>
      <c r="AE13" s="119"/>
      <c r="AF13" s="119"/>
      <c r="AG13" s="119"/>
      <c r="AH13" s="119"/>
      <c r="AI13" s="119">
        <v>51815</v>
      </c>
      <c r="AJ13" s="119"/>
      <c r="AK13" s="119"/>
      <c r="AL13" s="119"/>
      <c r="AM13" s="119"/>
      <c r="AN13" s="119">
        <v>50662</v>
      </c>
      <c r="AO13" s="119"/>
      <c r="AP13" s="119"/>
      <c r="AQ13" s="119"/>
      <c r="AR13" s="119"/>
      <c r="AS13" s="119">
        <v>9053</v>
      </c>
      <c r="AT13" s="119"/>
      <c r="AU13" s="119"/>
      <c r="AV13" s="119"/>
      <c r="AW13" s="119"/>
      <c r="AX13" s="119">
        <v>9237</v>
      </c>
      <c r="AY13" s="119"/>
      <c r="AZ13" s="119"/>
      <c r="BA13" s="119"/>
      <c r="BB13" s="120"/>
      <c r="BC13" s="43"/>
      <c r="BD13" s="31"/>
      <c r="BE13" s="28" t="s">
        <v>54</v>
      </c>
    </row>
    <row r="14" spans="3:57" s="33" customFormat="1" ht="18" customHeight="1">
      <c r="C14" s="28" t="s">
        <v>55</v>
      </c>
      <c r="D14" s="32"/>
      <c r="E14" s="121">
        <v>294771</v>
      </c>
      <c r="F14" s="119"/>
      <c r="G14" s="119"/>
      <c r="H14" s="119"/>
      <c r="I14" s="119"/>
      <c r="J14" s="119">
        <v>292672</v>
      </c>
      <c r="K14" s="119"/>
      <c r="L14" s="119"/>
      <c r="M14" s="119"/>
      <c r="N14" s="119"/>
      <c r="O14" s="119">
        <v>173611</v>
      </c>
      <c r="P14" s="119"/>
      <c r="Q14" s="119"/>
      <c r="R14" s="119"/>
      <c r="S14" s="119"/>
      <c r="T14" s="119">
        <v>173354</v>
      </c>
      <c r="U14" s="119"/>
      <c r="V14" s="119"/>
      <c r="W14" s="119"/>
      <c r="X14" s="119"/>
      <c r="Y14" s="119">
        <v>58729</v>
      </c>
      <c r="Z14" s="119"/>
      <c r="AA14" s="119"/>
      <c r="AB14" s="119"/>
      <c r="AC14" s="119"/>
      <c r="AD14" s="119">
        <v>57776</v>
      </c>
      <c r="AE14" s="119"/>
      <c r="AF14" s="119"/>
      <c r="AG14" s="119"/>
      <c r="AH14" s="119"/>
      <c r="AI14" s="119">
        <v>53343</v>
      </c>
      <c r="AJ14" s="119"/>
      <c r="AK14" s="119"/>
      <c r="AL14" s="119"/>
      <c r="AM14" s="119"/>
      <c r="AN14" s="119">
        <v>52107</v>
      </c>
      <c r="AO14" s="119"/>
      <c r="AP14" s="119"/>
      <c r="AQ14" s="119"/>
      <c r="AR14" s="119"/>
      <c r="AS14" s="119">
        <v>9088</v>
      </c>
      <c r="AT14" s="119"/>
      <c r="AU14" s="119"/>
      <c r="AV14" s="119"/>
      <c r="AW14" s="119"/>
      <c r="AX14" s="119">
        <v>9435</v>
      </c>
      <c r="AY14" s="119"/>
      <c r="AZ14" s="119"/>
      <c r="BA14" s="119"/>
      <c r="BB14" s="120"/>
      <c r="BC14" s="43"/>
      <c r="BD14" s="31"/>
      <c r="BE14" s="28" t="s">
        <v>55</v>
      </c>
    </row>
    <row r="15" spans="3:57" s="33" customFormat="1" ht="18" customHeight="1">
      <c r="C15" s="28" t="s">
        <v>56</v>
      </c>
      <c r="D15" s="32"/>
      <c r="E15" s="121">
        <v>277201</v>
      </c>
      <c r="F15" s="119"/>
      <c r="G15" s="119"/>
      <c r="H15" s="119"/>
      <c r="I15" s="119"/>
      <c r="J15" s="119">
        <v>275119</v>
      </c>
      <c r="K15" s="119"/>
      <c r="L15" s="119"/>
      <c r="M15" s="119"/>
      <c r="N15" s="119"/>
      <c r="O15" s="119">
        <v>161126</v>
      </c>
      <c r="P15" s="119"/>
      <c r="Q15" s="119"/>
      <c r="R15" s="119"/>
      <c r="S15" s="119"/>
      <c r="T15" s="119">
        <v>161678</v>
      </c>
      <c r="U15" s="119"/>
      <c r="V15" s="119"/>
      <c r="W15" s="119"/>
      <c r="X15" s="119"/>
      <c r="Y15" s="119">
        <v>55465</v>
      </c>
      <c r="Z15" s="119"/>
      <c r="AA15" s="119"/>
      <c r="AB15" s="119"/>
      <c r="AC15" s="119"/>
      <c r="AD15" s="119">
        <v>54413</v>
      </c>
      <c r="AE15" s="119"/>
      <c r="AF15" s="119"/>
      <c r="AG15" s="119"/>
      <c r="AH15" s="119"/>
      <c r="AI15" s="119">
        <v>52412</v>
      </c>
      <c r="AJ15" s="119"/>
      <c r="AK15" s="119"/>
      <c r="AL15" s="119"/>
      <c r="AM15" s="119"/>
      <c r="AN15" s="119">
        <v>50540</v>
      </c>
      <c r="AO15" s="119"/>
      <c r="AP15" s="119"/>
      <c r="AQ15" s="119"/>
      <c r="AR15" s="119"/>
      <c r="AS15" s="119">
        <v>8198</v>
      </c>
      <c r="AT15" s="119"/>
      <c r="AU15" s="119"/>
      <c r="AV15" s="119"/>
      <c r="AW15" s="119"/>
      <c r="AX15" s="119">
        <v>8488</v>
      </c>
      <c r="AY15" s="119"/>
      <c r="AZ15" s="119"/>
      <c r="BA15" s="119"/>
      <c r="BB15" s="120"/>
      <c r="BC15" s="43"/>
      <c r="BD15" s="31"/>
      <c r="BE15" s="28" t="s">
        <v>56</v>
      </c>
    </row>
    <row r="16" spans="3:57" s="33" customFormat="1" ht="18" customHeight="1">
      <c r="C16" s="28" t="s">
        <v>57</v>
      </c>
      <c r="D16" s="32"/>
      <c r="E16" s="121">
        <v>281041</v>
      </c>
      <c r="F16" s="119"/>
      <c r="G16" s="119"/>
      <c r="H16" s="119"/>
      <c r="I16" s="119"/>
      <c r="J16" s="119">
        <v>278536</v>
      </c>
      <c r="K16" s="119"/>
      <c r="L16" s="119"/>
      <c r="M16" s="119"/>
      <c r="N16" s="119"/>
      <c r="O16" s="119">
        <v>168690</v>
      </c>
      <c r="P16" s="119"/>
      <c r="Q16" s="119"/>
      <c r="R16" s="119"/>
      <c r="S16" s="119"/>
      <c r="T16" s="119">
        <v>168993</v>
      </c>
      <c r="U16" s="119"/>
      <c r="V16" s="119"/>
      <c r="W16" s="119"/>
      <c r="X16" s="119"/>
      <c r="Y16" s="119">
        <v>54294</v>
      </c>
      <c r="Z16" s="119"/>
      <c r="AA16" s="119"/>
      <c r="AB16" s="119"/>
      <c r="AC16" s="119"/>
      <c r="AD16" s="119">
        <v>52845</v>
      </c>
      <c r="AE16" s="119"/>
      <c r="AF16" s="119"/>
      <c r="AG16" s="119"/>
      <c r="AH16" s="119"/>
      <c r="AI16" s="119">
        <v>49840</v>
      </c>
      <c r="AJ16" s="119"/>
      <c r="AK16" s="119"/>
      <c r="AL16" s="119"/>
      <c r="AM16" s="119"/>
      <c r="AN16" s="119">
        <v>48138</v>
      </c>
      <c r="AO16" s="119"/>
      <c r="AP16" s="119"/>
      <c r="AQ16" s="119"/>
      <c r="AR16" s="119"/>
      <c r="AS16" s="119">
        <v>8217</v>
      </c>
      <c r="AT16" s="119"/>
      <c r="AU16" s="119"/>
      <c r="AV16" s="119"/>
      <c r="AW16" s="119"/>
      <c r="AX16" s="119">
        <v>8560</v>
      </c>
      <c r="AY16" s="119"/>
      <c r="AZ16" s="119"/>
      <c r="BA16" s="119"/>
      <c r="BB16" s="120"/>
      <c r="BC16" s="43"/>
      <c r="BD16" s="31"/>
      <c r="BE16" s="28" t="s">
        <v>57</v>
      </c>
    </row>
    <row r="17" spans="3:57" s="33" customFormat="1" ht="18" customHeight="1">
      <c r="C17" s="28" t="s">
        <v>58</v>
      </c>
      <c r="D17" s="32"/>
      <c r="E17" s="121">
        <v>260888</v>
      </c>
      <c r="F17" s="119"/>
      <c r="G17" s="119"/>
      <c r="H17" s="119"/>
      <c r="I17" s="119"/>
      <c r="J17" s="119">
        <v>258283</v>
      </c>
      <c r="K17" s="119"/>
      <c r="L17" s="119"/>
      <c r="M17" s="119"/>
      <c r="N17" s="119"/>
      <c r="O17" s="119">
        <v>174423</v>
      </c>
      <c r="P17" s="119"/>
      <c r="Q17" s="119"/>
      <c r="R17" s="119"/>
      <c r="S17" s="119"/>
      <c r="T17" s="119">
        <v>173747</v>
      </c>
      <c r="U17" s="119"/>
      <c r="V17" s="119"/>
      <c r="W17" s="119"/>
      <c r="X17" s="119"/>
      <c r="Y17" s="119">
        <v>39297</v>
      </c>
      <c r="Z17" s="119"/>
      <c r="AA17" s="119"/>
      <c r="AB17" s="119"/>
      <c r="AC17" s="119"/>
      <c r="AD17" s="119">
        <v>37993</v>
      </c>
      <c r="AE17" s="119"/>
      <c r="AF17" s="119"/>
      <c r="AG17" s="119"/>
      <c r="AH17" s="119"/>
      <c r="AI17" s="119">
        <v>41053</v>
      </c>
      <c r="AJ17" s="119"/>
      <c r="AK17" s="119"/>
      <c r="AL17" s="119"/>
      <c r="AM17" s="119"/>
      <c r="AN17" s="119">
        <v>39931</v>
      </c>
      <c r="AO17" s="119"/>
      <c r="AP17" s="119"/>
      <c r="AQ17" s="119"/>
      <c r="AR17" s="119"/>
      <c r="AS17" s="119">
        <v>6115</v>
      </c>
      <c r="AT17" s="119"/>
      <c r="AU17" s="119"/>
      <c r="AV17" s="119"/>
      <c r="AW17" s="119"/>
      <c r="AX17" s="119">
        <v>6612</v>
      </c>
      <c r="AY17" s="119"/>
      <c r="AZ17" s="119"/>
      <c r="BA17" s="119"/>
      <c r="BB17" s="120"/>
      <c r="BC17" s="43"/>
      <c r="BD17" s="31"/>
      <c r="BE17" s="28" t="s">
        <v>58</v>
      </c>
    </row>
    <row r="18" spans="3:57" s="33" customFormat="1" ht="18" customHeight="1">
      <c r="C18" s="28" t="s">
        <v>59</v>
      </c>
      <c r="D18" s="32"/>
      <c r="E18" s="121">
        <v>265750</v>
      </c>
      <c r="F18" s="119"/>
      <c r="G18" s="119"/>
      <c r="H18" s="119"/>
      <c r="I18" s="119"/>
      <c r="J18" s="119">
        <v>265044</v>
      </c>
      <c r="K18" s="119"/>
      <c r="L18" s="119"/>
      <c r="M18" s="119"/>
      <c r="N18" s="119"/>
      <c r="O18" s="119">
        <v>162184</v>
      </c>
      <c r="P18" s="119"/>
      <c r="Q18" s="119"/>
      <c r="R18" s="119"/>
      <c r="S18" s="119"/>
      <c r="T18" s="119">
        <v>162829</v>
      </c>
      <c r="U18" s="119"/>
      <c r="V18" s="119"/>
      <c r="W18" s="119"/>
      <c r="X18" s="119"/>
      <c r="Y18" s="119">
        <v>53095</v>
      </c>
      <c r="Z18" s="119"/>
      <c r="AA18" s="119"/>
      <c r="AB18" s="119"/>
      <c r="AC18" s="119"/>
      <c r="AD18" s="119">
        <v>51916</v>
      </c>
      <c r="AE18" s="119"/>
      <c r="AF18" s="119"/>
      <c r="AG18" s="119"/>
      <c r="AH18" s="119"/>
      <c r="AI18" s="119">
        <v>42593</v>
      </c>
      <c r="AJ18" s="119"/>
      <c r="AK18" s="119"/>
      <c r="AL18" s="119"/>
      <c r="AM18" s="119"/>
      <c r="AN18" s="119">
        <v>41890</v>
      </c>
      <c r="AO18" s="119"/>
      <c r="AP18" s="119"/>
      <c r="AQ18" s="119"/>
      <c r="AR18" s="119"/>
      <c r="AS18" s="119">
        <v>7878</v>
      </c>
      <c r="AT18" s="119"/>
      <c r="AU18" s="119"/>
      <c r="AV18" s="119"/>
      <c r="AW18" s="119"/>
      <c r="AX18" s="119">
        <v>8409</v>
      </c>
      <c r="AY18" s="119"/>
      <c r="AZ18" s="119"/>
      <c r="BA18" s="119"/>
      <c r="BB18" s="120"/>
      <c r="BC18" s="43"/>
      <c r="BD18" s="31"/>
      <c r="BE18" s="28" t="s">
        <v>59</v>
      </c>
    </row>
    <row r="19" spans="3:57" s="33" customFormat="1" ht="18" customHeight="1">
      <c r="C19" s="28" t="s">
        <v>60</v>
      </c>
      <c r="D19" s="32"/>
      <c r="E19" s="121">
        <v>288449</v>
      </c>
      <c r="F19" s="119"/>
      <c r="G19" s="119"/>
      <c r="H19" s="119"/>
      <c r="I19" s="119"/>
      <c r="J19" s="119">
        <v>284941</v>
      </c>
      <c r="K19" s="119"/>
      <c r="L19" s="119"/>
      <c r="M19" s="119"/>
      <c r="N19" s="119"/>
      <c r="O19" s="119">
        <v>172738</v>
      </c>
      <c r="P19" s="119"/>
      <c r="Q19" s="119"/>
      <c r="R19" s="119"/>
      <c r="S19" s="119"/>
      <c r="T19" s="119">
        <v>171505</v>
      </c>
      <c r="U19" s="119"/>
      <c r="V19" s="119"/>
      <c r="W19" s="119"/>
      <c r="X19" s="119"/>
      <c r="Y19" s="119">
        <v>55055</v>
      </c>
      <c r="Z19" s="119"/>
      <c r="AA19" s="119"/>
      <c r="AB19" s="119"/>
      <c r="AC19" s="119"/>
      <c r="AD19" s="119">
        <v>53453</v>
      </c>
      <c r="AE19" s="119"/>
      <c r="AF19" s="119"/>
      <c r="AG19" s="119"/>
      <c r="AH19" s="119"/>
      <c r="AI19" s="119">
        <v>52119</v>
      </c>
      <c r="AJ19" s="119"/>
      <c r="AK19" s="119"/>
      <c r="AL19" s="119"/>
      <c r="AM19" s="119"/>
      <c r="AN19" s="119">
        <v>50995</v>
      </c>
      <c r="AO19" s="119"/>
      <c r="AP19" s="119"/>
      <c r="AQ19" s="119"/>
      <c r="AR19" s="119"/>
      <c r="AS19" s="119">
        <v>8537</v>
      </c>
      <c r="AT19" s="119"/>
      <c r="AU19" s="119"/>
      <c r="AV19" s="119"/>
      <c r="AW19" s="119"/>
      <c r="AX19" s="119">
        <v>8988</v>
      </c>
      <c r="AY19" s="119"/>
      <c r="AZ19" s="119"/>
      <c r="BA19" s="119"/>
      <c r="BB19" s="120"/>
      <c r="BC19" s="43"/>
      <c r="BD19" s="31"/>
      <c r="BE19" s="28" t="s">
        <v>60</v>
      </c>
    </row>
    <row r="20" spans="3:57" s="33" customFormat="1" ht="18" customHeight="1">
      <c r="C20" s="28" t="s">
        <v>61</v>
      </c>
      <c r="D20" s="32"/>
      <c r="E20" s="121">
        <v>281244</v>
      </c>
      <c r="F20" s="119"/>
      <c r="G20" s="119"/>
      <c r="H20" s="119"/>
      <c r="I20" s="119"/>
      <c r="J20" s="119">
        <v>280273</v>
      </c>
      <c r="K20" s="119"/>
      <c r="L20" s="119"/>
      <c r="M20" s="119"/>
      <c r="N20" s="119"/>
      <c r="O20" s="119">
        <v>169059</v>
      </c>
      <c r="P20" s="119"/>
      <c r="Q20" s="119"/>
      <c r="R20" s="119"/>
      <c r="S20" s="119"/>
      <c r="T20" s="119">
        <v>170333</v>
      </c>
      <c r="U20" s="119"/>
      <c r="V20" s="119"/>
      <c r="W20" s="119"/>
      <c r="X20" s="119"/>
      <c r="Y20" s="119">
        <v>53566</v>
      </c>
      <c r="Z20" s="119"/>
      <c r="AA20" s="119"/>
      <c r="AB20" s="119"/>
      <c r="AC20" s="119"/>
      <c r="AD20" s="119">
        <v>52340</v>
      </c>
      <c r="AE20" s="119"/>
      <c r="AF20" s="119"/>
      <c r="AG20" s="119"/>
      <c r="AH20" s="119"/>
      <c r="AI20" s="119">
        <v>50254</v>
      </c>
      <c r="AJ20" s="119"/>
      <c r="AK20" s="119"/>
      <c r="AL20" s="119"/>
      <c r="AM20" s="119"/>
      <c r="AN20" s="119">
        <v>48811</v>
      </c>
      <c r="AO20" s="119"/>
      <c r="AP20" s="119"/>
      <c r="AQ20" s="119"/>
      <c r="AR20" s="119"/>
      <c r="AS20" s="119">
        <v>8365</v>
      </c>
      <c r="AT20" s="119"/>
      <c r="AU20" s="119"/>
      <c r="AV20" s="119"/>
      <c r="AW20" s="119"/>
      <c r="AX20" s="119">
        <v>8789</v>
      </c>
      <c r="AY20" s="119"/>
      <c r="AZ20" s="119"/>
      <c r="BA20" s="119"/>
      <c r="BB20" s="120"/>
      <c r="BC20" s="43"/>
      <c r="BD20" s="31"/>
      <c r="BE20" s="28" t="s">
        <v>61</v>
      </c>
    </row>
    <row r="21" spans="3:57" s="33" customFormat="1" ht="18" customHeight="1" thickBot="1">
      <c r="C21" s="28" t="s">
        <v>62</v>
      </c>
      <c r="D21" s="32"/>
      <c r="E21" s="107">
        <v>270415</v>
      </c>
      <c r="F21" s="102"/>
      <c r="G21" s="102"/>
      <c r="H21" s="102"/>
      <c r="I21" s="102"/>
      <c r="J21" s="102">
        <v>267694</v>
      </c>
      <c r="K21" s="102"/>
      <c r="L21" s="102"/>
      <c r="M21" s="102"/>
      <c r="N21" s="102"/>
      <c r="O21" s="102">
        <v>176304</v>
      </c>
      <c r="P21" s="102"/>
      <c r="Q21" s="102"/>
      <c r="R21" s="102"/>
      <c r="S21" s="102"/>
      <c r="T21" s="102">
        <v>176311</v>
      </c>
      <c r="U21" s="102"/>
      <c r="V21" s="102"/>
      <c r="W21" s="102"/>
      <c r="X21" s="102"/>
      <c r="Y21" s="102">
        <v>44214</v>
      </c>
      <c r="Z21" s="102"/>
      <c r="AA21" s="102"/>
      <c r="AB21" s="102"/>
      <c r="AC21" s="102"/>
      <c r="AD21" s="102">
        <v>41783</v>
      </c>
      <c r="AE21" s="102"/>
      <c r="AF21" s="102"/>
      <c r="AG21" s="102"/>
      <c r="AH21" s="102"/>
      <c r="AI21" s="102">
        <v>43933</v>
      </c>
      <c r="AJ21" s="102"/>
      <c r="AK21" s="102"/>
      <c r="AL21" s="102"/>
      <c r="AM21" s="102"/>
      <c r="AN21" s="102">
        <v>42889</v>
      </c>
      <c r="AO21" s="102"/>
      <c r="AP21" s="102"/>
      <c r="AQ21" s="102"/>
      <c r="AR21" s="102"/>
      <c r="AS21" s="102">
        <v>5964</v>
      </c>
      <c r="AT21" s="102"/>
      <c r="AU21" s="102"/>
      <c r="AV21" s="102"/>
      <c r="AW21" s="102"/>
      <c r="AX21" s="102">
        <v>6711</v>
      </c>
      <c r="AY21" s="102"/>
      <c r="AZ21" s="102"/>
      <c r="BA21" s="102"/>
      <c r="BB21" s="122"/>
      <c r="BC21" s="43"/>
      <c r="BD21" s="31"/>
      <c r="BE21" s="28" t="s">
        <v>62</v>
      </c>
    </row>
    <row r="22" spans="1:58" ht="18" customHeight="1">
      <c r="A22" s="5"/>
      <c r="B22" s="5"/>
      <c r="C22" s="5"/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08" t="s">
        <v>98</v>
      </c>
      <c r="AW22" s="109"/>
      <c r="AX22" s="109"/>
      <c r="AY22" s="109"/>
      <c r="AZ22" s="109"/>
      <c r="BA22" s="109"/>
      <c r="BB22" s="109"/>
      <c r="BC22" s="110"/>
      <c r="BD22" s="110"/>
      <c r="BE22" s="110"/>
      <c r="BF22" s="110"/>
    </row>
    <row r="23" ht="18" customHeight="1"/>
    <row r="24" spans="1:58" s="33" customFormat="1" ht="19.5" customHeight="1">
      <c r="A24" s="106" t="s">
        <v>137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11" t="s">
        <v>24</v>
      </c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</row>
    <row r="25" spans="1:4" ht="18" customHeight="1" thickBot="1">
      <c r="A25" s="112" t="s">
        <v>10</v>
      </c>
      <c r="B25" s="96"/>
      <c r="C25" s="96"/>
      <c r="D25" s="96"/>
    </row>
    <row r="26" spans="1:58" s="33" customFormat="1" ht="18" customHeight="1">
      <c r="A26" s="113" t="s">
        <v>25</v>
      </c>
      <c r="B26" s="114"/>
      <c r="C26" s="114"/>
      <c r="D26" s="114"/>
      <c r="E26" s="114"/>
      <c r="F26" s="103" t="s">
        <v>26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 t="s">
        <v>27</v>
      </c>
      <c r="W26" s="103"/>
      <c r="X26" s="103"/>
      <c r="Y26" s="103"/>
      <c r="Z26" s="103"/>
      <c r="AA26" s="103"/>
      <c r="AB26" s="103"/>
      <c r="AC26" s="103"/>
      <c r="AD26" s="103" t="s">
        <v>28</v>
      </c>
      <c r="AE26" s="103"/>
      <c r="AF26" s="103"/>
      <c r="AG26" s="103"/>
      <c r="AH26" s="103"/>
      <c r="AI26" s="103"/>
      <c r="AJ26" s="103"/>
      <c r="AK26" s="103"/>
      <c r="AL26" s="103" t="s">
        <v>83</v>
      </c>
      <c r="AM26" s="103"/>
      <c r="AN26" s="103"/>
      <c r="AO26" s="103"/>
      <c r="AP26" s="103"/>
      <c r="AQ26" s="103"/>
      <c r="AR26" s="103"/>
      <c r="AS26" s="103"/>
      <c r="AT26" s="103" t="s">
        <v>29</v>
      </c>
      <c r="AU26" s="103"/>
      <c r="AV26" s="103"/>
      <c r="AW26" s="103"/>
      <c r="AX26" s="103"/>
      <c r="AY26" s="103"/>
      <c r="AZ26" s="103"/>
      <c r="BA26" s="103"/>
      <c r="BB26" s="103" t="s">
        <v>25</v>
      </c>
      <c r="BC26" s="114"/>
      <c r="BD26" s="114"/>
      <c r="BE26" s="114"/>
      <c r="BF26" s="117"/>
    </row>
    <row r="27" spans="1:58" s="33" customFormat="1" ht="18" customHeight="1">
      <c r="A27" s="115"/>
      <c r="B27" s="116"/>
      <c r="C27" s="116"/>
      <c r="D27" s="116"/>
      <c r="E27" s="116"/>
      <c r="F27" s="104" t="s">
        <v>30</v>
      </c>
      <c r="G27" s="104"/>
      <c r="H27" s="104"/>
      <c r="I27" s="104"/>
      <c r="J27" s="104"/>
      <c r="K27" s="104"/>
      <c r="L27" s="104"/>
      <c r="M27" s="104"/>
      <c r="N27" s="104" t="s">
        <v>31</v>
      </c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16"/>
      <c r="BC27" s="116"/>
      <c r="BD27" s="116"/>
      <c r="BE27" s="116"/>
      <c r="BF27" s="118"/>
    </row>
    <row r="28" spans="1:58" s="33" customFormat="1" ht="18" customHeight="1">
      <c r="A28" s="115"/>
      <c r="B28" s="116"/>
      <c r="C28" s="116"/>
      <c r="D28" s="116"/>
      <c r="E28" s="116"/>
      <c r="F28" s="104" t="s">
        <v>32</v>
      </c>
      <c r="G28" s="104"/>
      <c r="H28" s="104"/>
      <c r="I28" s="104"/>
      <c r="J28" s="104" t="s">
        <v>33</v>
      </c>
      <c r="K28" s="104"/>
      <c r="L28" s="104"/>
      <c r="M28" s="104"/>
      <c r="N28" s="104" t="s">
        <v>34</v>
      </c>
      <c r="O28" s="104"/>
      <c r="P28" s="104"/>
      <c r="Q28" s="104"/>
      <c r="R28" s="104" t="s">
        <v>35</v>
      </c>
      <c r="S28" s="104"/>
      <c r="T28" s="104"/>
      <c r="U28" s="104"/>
      <c r="V28" s="104" t="s">
        <v>32</v>
      </c>
      <c r="W28" s="104"/>
      <c r="X28" s="104"/>
      <c r="Y28" s="104"/>
      <c r="Z28" s="104" t="s">
        <v>33</v>
      </c>
      <c r="AA28" s="104"/>
      <c r="AB28" s="104"/>
      <c r="AC28" s="104"/>
      <c r="AD28" s="104" t="s">
        <v>32</v>
      </c>
      <c r="AE28" s="104"/>
      <c r="AF28" s="104"/>
      <c r="AG28" s="104"/>
      <c r="AH28" s="104" t="s">
        <v>33</v>
      </c>
      <c r="AI28" s="104"/>
      <c r="AJ28" s="104"/>
      <c r="AK28" s="104"/>
      <c r="AL28" s="104" t="s">
        <v>32</v>
      </c>
      <c r="AM28" s="104"/>
      <c r="AN28" s="104"/>
      <c r="AO28" s="104"/>
      <c r="AP28" s="104" t="s">
        <v>33</v>
      </c>
      <c r="AQ28" s="104"/>
      <c r="AR28" s="104"/>
      <c r="AS28" s="104"/>
      <c r="AT28" s="104" t="s">
        <v>34</v>
      </c>
      <c r="AU28" s="104"/>
      <c r="AV28" s="104"/>
      <c r="AW28" s="104"/>
      <c r="AX28" s="104" t="s">
        <v>35</v>
      </c>
      <c r="AY28" s="104"/>
      <c r="AZ28" s="104"/>
      <c r="BA28" s="104"/>
      <c r="BB28" s="116"/>
      <c r="BC28" s="116"/>
      <c r="BD28" s="116"/>
      <c r="BE28" s="116"/>
      <c r="BF28" s="118"/>
    </row>
    <row r="29" spans="1:58" s="33" customFormat="1" ht="18" customHeight="1">
      <c r="A29" s="139" t="s">
        <v>11</v>
      </c>
      <c r="B29" s="139"/>
      <c r="C29" s="140" t="s">
        <v>75</v>
      </c>
      <c r="D29" s="140"/>
      <c r="E29" s="4" t="s">
        <v>82</v>
      </c>
      <c r="F29" s="137">
        <f>SUM(V29,AD29)</f>
        <v>287611</v>
      </c>
      <c r="G29" s="138"/>
      <c r="H29" s="138"/>
      <c r="I29" s="138"/>
      <c r="J29" s="136">
        <f>SUM(Z29,AH29)</f>
        <v>331786</v>
      </c>
      <c r="K29" s="136"/>
      <c r="L29" s="136"/>
      <c r="M29" s="136"/>
      <c r="N29" s="136">
        <v>915436</v>
      </c>
      <c r="O29" s="136"/>
      <c r="P29" s="136"/>
      <c r="Q29" s="136"/>
      <c r="R29" s="119">
        <v>947879</v>
      </c>
      <c r="S29" s="119"/>
      <c r="T29" s="119"/>
      <c r="U29" s="119"/>
      <c r="V29" s="119">
        <v>141722</v>
      </c>
      <c r="W29" s="119"/>
      <c r="X29" s="119"/>
      <c r="Y29" s="119"/>
      <c r="Z29" s="119">
        <v>191614</v>
      </c>
      <c r="AA29" s="119"/>
      <c r="AB29" s="119"/>
      <c r="AC29" s="119"/>
      <c r="AD29" s="119">
        <v>145889</v>
      </c>
      <c r="AE29" s="119"/>
      <c r="AF29" s="119"/>
      <c r="AG29" s="119"/>
      <c r="AH29" s="119">
        <v>140172</v>
      </c>
      <c r="AI29" s="119"/>
      <c r="AJ29" s="119"/>
      <c r="AK29" s="119"/>
      <c r="AL29" s="143" t="s">
        <v>160</v>
      </c>
      <c r="AM29" s="143"/>
      <c r="AN29" s="143"/>
      <c r="AO29" s="143"/>
      <c r="AP29" s="143" t="s">
        <v>160</v>
      </c>
      <c r="AQ29" s="143"/>
      <c r="AR29" s="143"/>
      <c r="AS29" s="143"/>
      <c r="AT29" s="119">
        <v>915436</v>
      </c>
      <c r="AU29" s="119"/>
      <c r="AV29" s="119"/>
      <c r="AW29" s="119"/>
      <c r="AX29" s="119">
        <v>947879</v>
      </c>
      <c r="AY29" s="119"/>
      <c r="AZ29" s="119"/>
      <c r="BA29" s="120"/>
      <c r="BB29" s="141" t="s">
        <v>11</v>
      </c>
      <c r="BC29" s="142"/>
      <c r="BD29" s="140" t="s">
        <v>75</v>
      </c>
      <c r="BE29" s="140"/>
      <c r="BF29" s="31" t="s">
        <v>82</v>
      </c>
    </row>
    <row r="30" spans="1:58" s="33" customFormat="1" ht="18" customHeight="1">
      <c r="A30" s="124"/>
      <c r="B30" s="124"/>
      <c r="C30" s="144" t="s">
        <v>126</v>
      </c>
      <c r="D30" s="145"/>
      <c r="E30" s="32"/>
      <c r="F30" s="148">
        <f>SUM(V30,AD30)</f>
        <v>279593</v>
      </c>
      <c r="G30" s="149"/>
      <c r="H30" s="149"/>
      <c r="I30" s="149"/>
      <c r="J30" s="149">
        <f>SUM(Z30,AH30)</f>
        <v>325240</v>
      </c>
      <c r="K30" s="149"/>
      <c r="L30" s="149"/>
      <c r="M30" s="149"/>
      <c r="N30" s="149">
        <v>925546</v>
      </c>
      <c r="O30" s="149"/>
      <c r="P30" s="149"/>
      <c r="Q30" s="149"/>
      <c r="R30" s="150">
        <v>949835</v>
      </c>
      <c r="S30" s="150"/>
      <c r="T30" s="150"/>
      <c r="U30" s="150"/>
      <c r="V30" s="119">
        <v>137994</v>
      </c>
      <c r="W30" s="119"/>
      <c r="X30" s="119"/>
      <c r="Y30" s="119"/>
      <c r="Z30" s="119">
        <v>192887</v>
      </c>
      <c r="AA30" s="119"/>
      <c r="AB30" s="119"/>
      <c r="AC30" s="119"/>
      <c r="AD30" s="119">
        <v>141599</v>
      </c>
      <c r="AE30" s="119"/>
      <c r="AF30" s="119"/>
      <c r="AG30" s="119"/>
      <c r="AH30" s="119">
        <v>132353</v>
      </c>
      <c r="AI30" s="119"/>
      <c r="AJ30" s="119"/>
      <c r="AK30" s="119"/>
      <c r="AL30" s="143" t="s">
        <v>160</v>
      </c>
      <c r="AM30" s="143"/>
      <c r="AN30" s="143"/>
      <c r="AO30" s="143"/>
      <c r="AP30" s="143" t="s">
        <v>160</v>
      </c>
      <c r="AQ30" s="143"/>
      <c r="AR30" s="143"/>
      <c r="AS30" s="143"/>
      <c r="AT30" s="150">
        <v>925546</v>
      </c>
      <c r="AU30" s="150"/>
      <c r="AV30" s="150"/>
      <c r="AW30" s="150"/>
      <c r="AX30" s="150">
        <v>949835</v>
      </c>
      <c r="AY30" s="150"/>
      <c r="AZ30" s="150"/>
      <c r="BA30" s="151"/>
      <c r="BB30" s="124"/>
      <c r="BC30" s="124"/>
      <c r="BD30" s="144" t="s">
        <v>126</v>
      </c>
      <c r="BE30" s="145"/>
      <c r="BF30" s="31"/>
    </row>
    <row r="31" spans="1:58" s="65" customFormat="1" ht="18" customHeight="1">
      <c r="A31" s="126"/>
      <c r="B31" s="126"/>
      <c r="C31" s="146" t="s">
        <v>163</v>
      </c>
      <c r="D31" s="147"/>
      <c r="E31" s="67"/>
      <c r="F31" s="105">
        <f>SUM(F33:I44)</f>
        <v>272373</v>
      </c>
      <c r="G31" s="105"/>
      <c r="H31" s="105"/>
      <c r="I31" s="105"/>
      <c r="J31" s="105">
        <f>SUM(J33:M44)</f>
        <v>316626</v>
      </c>
      <c r="K31" s="105"/>
      <c r="L31" s="105"/>
      <c r="M31" s="105"/>
      <c r="N31" s="105">
        <f>SUM(N33:Q44)</f>
        <v>916161</v>
      </c>
      <c r="O31" s="105"/>
      <c r="P31" s="105"/>
      <c r="Q31" s="105"/>
      <c r="R31" s="105">
        <f>SUM(R33:U44)</f>
        <v>940464</v>
      </c>
      <c r="S31" s="105"/>
      <c r="T31" s="105"/>
      <c r="U31" s="105"/>
      <c r="V31" s="105">
        <f>SUM(V33:Y44)</f>
        <v>137971</v>
      </c>
      <c r="W31" s="105"/>
      <c r="X31" s="105"/>
      <c r="Y31" s="105"/>
      <c r="Z31" s="105">
        <f>SUM(Z33:AC44)</f>
        <v>185585</v>
      </c>
      <c r="AA31" s="105"/>
      <c r="AB31" s="105"/>
      <c r="AC31" s="105"/>
      <c r="AD31" s="105">
        <v>134402</v>
      </c>
      <c r="AE31" s="105"/>
      <c r="AF31" s="105"/>
      <c r="AG31" s="105"/>
      <c r="AH31" s="105">
        <v>131041</v>
      </c>
      <c r="AI31" s="105"/>
      <c r="AJ31" s="105"/>
      <c r="AK31" s="105"/>
      <c r="AL31" s="105" t="s">
        <v>164</v>
      </c>
      <c r="AM31" s="105"/>
      <c r="AN31" s="105"/>
      <c r="AO31" s="105"/>
      <c r="AP31" s="105" t="s">
        <v>164</v>
      </c>
      <c r="AQ31" s="105"/>
      <c r="AR31" s="105"/>
      <c r="AS31" s="105"/>
      <c r="AT31" s="105">
        <v>916161</v>
      </c>
      <c r="AU31" s="105"/>
      <c r="AV31" s="105"/>
      <c r="AW31" s="105"/>
      <c r="AX31" s="105">
        <v>940464</v>
      </c>
      <c r="AY31" s="105"/>
      <c r="AZ31" s="105"/>
      <c r="BA31" s="135"/>
      <c r="BB31" s="126"/>
      <c r="BC31" s="126"/>
      <c r="BD31" s="146" t="s">
        <v>163</v>
      </c>
      <c r="BE31" s="147"/>
      <c r="BF31" s="89"/>
    </row>
    <row r="32" spans="1:58" ht="18" customHeight="1">
      <c r="A32" s="3"/>
      <c r="B32" s="3"/>
      <c r="C32" s="7"/>
      <c r="D32" s="6"/>
      <c r="E32" s="4"/>
      <c r="F32" s="121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20"/>
      <c r="BB32" s="31"/>
      <c r="BC32" s="31"/>
      <c r="BD32" s="44"/>
      <c r="BE32" s="45"/>
      <c r="BF32" s="31"/>
    </row>
    <row r="33" spans="1:58" ht="18" customHeight="1">
      <c r="A33" s="3"/>
      <c r="B33" s="3"/>
      <c r="C33" s="152" t="s">
        <v>13</v>
      </c>
      <c r="D33" s="153"/>
      <c r="E33" s="4" t="s">
        <v>14</v>
      </c>
      <c r="F33" s="121">
        <f>SUM(V33,AD33)</f>
        <v>21386</v>
      </c>
      <c r="G33" s="119"/>
      <c r="H33" s="119"/>
      <c r="I33" s="119"/>
      <c r="J33" s="119">
        <f>SUM(Z33,AH33,)</f>
        <v>22319</v>
      </c>
      <c r="K33" s="119"/>
      <c r="L33" s="119"/>
      <c r="M33" s="119"/>
      <c r="N33" s="119">
        <f>AT33</f>
        <v>77835</v>
      </c>
      <c r="O33" s="119"/>
      <c r="P33" s="119"/>
      <c r="Q33" s="119"/>
      <c r="R33" s="119">
        <f>AX33</f>
        <v>68421</v>
      </c>
      <c r="S33" s="119"/>
      <c r="T33" s="119"/>
      <c r="U33" s="119"/>
      <c r="V33" s="119">
        <v>11351</v>
      </c>
      <c r="W33" s="119"/>
      <c r="X33" s="119"/>
      <c r="Y33" s="119"/>
      <c r="Z33" s="119">
        <v>12978</v>
      </c>
      <c r="AA33" s="119"/>
      <c r="AB33" s="119"/>
      <c r="AC33" s="119"/>
      <c r="AD33" s="119">
        <v>10035</v>
      </c>
      <c r="AE33" s="119"/>
      <c r="AF33" s="119"/>
      <c r="AG33" s="119"/>
      <c r="AH33" s="119">
        <v>9341</v>
      </c>
      <c r="AI33" s="119"/>
      <c r="AJ33" s="119"/>
      <c r="AK33" s="119"/>
      <c r="AL33" s="119" t="s">
        <v>160</v>
      </c>
      <c r="AM33" s="119"/>
      <c r="AN33" s="119"/>
      <c r="AO33" s="119"/>
      <c r="AP33" s="119" t="s">
        <v>160</v>
      </c>
      <c r="AQ33" s="119"/>
      <c r="AR33" s="119"/>
      <c r="AS33" s="119"/>
      <c r="AT33" s="119">
        <v>77835</v>
      </c>
      <c r="AU33" s="119"/>
      <c r="AV33" s="119"/>
      <c r="AW33" s="119"/>
      <c r="AX33" s="119">
        <v>68421</v>
      </c>
      <c r="AY33" s="119"/>
      <c r="AZ33" s="119"/>
      <c r="BA33" s="120"/>
      <c r="BB33" s="3"/>
      <c r="BC33" s="3"/>
      <c r="BD33" s="144" t="s">
        <v>13</v>
      </c>
      <c r="BE33" s="154"/>
      <c r="BF33" s="31" t="s">
        <v>14</v>
      </c>
    </row>
    <row r="34" spans="1:58" ht="18" customHeight="1">
      <c r="A34" s="3"/>
      <c r="B34" s="3"/>
      <c r="C34" s="152" t="s">
        <v>15</v>
      </c>
      <c r="D34" s="153"/>
      <c r="E34" s="4"/>
      <c r="F34" s="121">
        <f aca="true" t="shared" si="0" ref="F34:F44">SUM(V34,AD34)</f>
        <v>16735</v>
      </c>
      <c r="G34" s="119"/>
      <c r="H34" s="119"/>
      <c r="I34" s="119"/>
      <c r="J34" s="119">
        <f aca="true" t="shared" si="1" ref="J34:J44">SUM(Z34,AH34,)</f>
        <v>20086</v>
      </c>
      <c r="K34" s="119"/>
      <c r="L34" s="119"/>
      <c r="M34" s="119"/>
      <c r="N34" s="119">
        <f aca="true" t="shared" si="2" ref="N34:N44">AT34</f>
        <v>72575</v>
      </c>
      <c r="O34" s="119"/>
      <c r="P34" s="119"/>
      <c r="Q34" s="119"/>
      <c r="R34" s="119">
        <f aca="true" t="shared" si="3" ref="R34:R44">AX34</f>
        <v>75197</v>
      </c>
      <c r="S34" s="119"/>
      <c r="T34" s="119"/>
      <c r="U34" s="119"/>
      <c r="V34" s="119">
        <v>7675</v>
      </c>
      <c r="W34" s="119"/>
      <c r="X34" s="119"/>
      <c r="Y34" s="119"/>
      <c r="Z34" s="119">
        <v>10981</v>
      </c>
      <c r="AA34" s="119"/>
      <c r="AB34" s="119"/>
      <c r="AC34" s="119"/>
      <c r="AD34" s="119">
        <v>9060</v>
      </c>
      <c r="AE34" s="119"/>
      <c r="AF34" s="119"/>
      <c r="AG34" s="119"/>
      <c r="AH34" s="119">
        <v>9105</v>
      </c>
      <c r="AI34" s="119"/>
      <c r="AJ34" s="119"/>
      <c r="AK34" s="119"/>
      <c r="AL34" s="119" t="s">
        <v>160</v>
      </c>
      <c r="AM34" s="119"/>
      <c r="AN34" s="119"/>
      <c r="AO34" s="119"/>
      <c r="AP34" s="119" t="s">
        <v>160</v>
      </c>
      <c r="AQ34" s="119"/>
      <c r="AR34" s="119"/>
      <c r="AS34" s="119"/>
      <c r="AT34" s="119">
        <v>72575</v>
      </c>
      <c r="AU34" s="119"/>
      <c r="AV34" s="119"/>
      <c r="AW34" s="119"/>
      <c r="AX34" s="119">
        <v>75197</v>
      </c>
      <c r="AY34" s="119"/>
      <c r="AZ34" s="119"/>
      <c r="BA34" s="120"/>
      <c r="BB34" s="31"/>
      <c r="BC34" s="31"/>
      <c r="BD34" s="144" t="s">
        <v>15</v>
      </c>
      <c r="BE34" s="154"/>
      <c r="BF34" s="31"/>
    </row>
    <row r="35" spans="1:58" ht="18" customHeight="1">
      <c r="A35" s="3"/>
      <c r="B35" s="3"/>
      <c r="C35" s="152" t="s">
        <v>16</v>
      </c>
      <c r="D35" s="153"/>
      <c r="E35" s="4"/>
      <c r="F35" s="121">
        <f t="shared" si="0"/>
        <v>26789</v>
      </c>
      <c r="G35" s="119"/>
      <c r="H35" s="119"/>
      <c r="I35" s="119"/>
      <c r="J35" s="119">
        <f t="shared" si="1"/>
        <v>31590</v>
      </c>
      <c r="K35" s="119"/>
      <c r="L35" s="119"/>
      <c r="M35" s="119"/>
      <c r="N35" s="119">
        <f t="shared" si="2"/>
        <v>87961</v>
      </c>
      <c r="O35" s="119"/>
      <c r="P35" s="119"/>
      <c r="Q35" s="119"/>
      <c r="R35" s="119">
        <f t="shared" si="3"/>
        <v>90166</v>
      </c>
      <c r="S35" s="119"/>
      <c r="T35" s="119"/>
      <c r="U35" s="119"/>
      <c r="V35" s="119">
        <v>14459</v>
      </c>
      <c r="W35" s="119"/>
      <c r="X35" s="119"/>
      <c r="Y35" s="119"/>
      <c r="Z35" s="119">
        <v>19160</v>
      </c>
      <c r="AA35" s="119"/>
      <c r="AB35" s="119"/>
      <c r="AC35" s="119"/>
      <c r="AD35" s="119">
        <v>12330</v>
      </c>
      <c r="AE35" s="119"/>
      <c r="AF35" s="119"/>
      <c r="AG35" s="119"/>
      <c r="AH35" s="119">
        <v>12430</v>
      </c>
      <c r="AI35" s="119"/>
      <c r="AJ35" s="119"/>
      <c r="AK35" s="119"/>
      <c r="AL35" s="119" t="s">
        <v>160</v>
      </c>
      <c r="AM35" s="119"/>
      <c r="AN35" s="119"/>
      <c r="AO35" s="119"/>
      <c r="AP35" s="119" t="s">
        <v>160</v>
      </c>
      <c r="AQ35" s="119"/>
      <c r="AR35" s="119"/>
      <c r="AS35" s="119"/>
      <c r="AT35" s="119">
        <v>87961</v>
      </c>
      <c r="AU35" s="119"/>
      <c r="AV35" s="119"/>
      <c r="AW35" s="119"/>
      <c r="AX35" s="119">
        <v>90166</v>
      </c>
      <c r="AY35" s="119"/>
      <c r="AZ35" s="119"/>
      <c r="BA35" s="120"/>
      <c r="BB35" s="31"/>
      <c r="BC35" s="31"/>
      <c r="BD35" s="144" t="s">
        <v>16</v>
      </c>
      <c r="BE35" s="154"/>
      <c r="BF35" s="31"/>
    </row>
    <row r="36" spans="1:58" ht="18" customHeight="1">
      <c r="A36" s="3"/>
      <c r="B36" s="3"/>
      <c r="C36" s="152" t="s">
        <v>17</v>
      </c>
      <c r="D36" s="153"/>
      <c r="E36" s="4"/>
      <c r="F36" s="121">
        <f t="shared" si="0"/>
        <v>23584</v>
      </c>
      <c r="G36" s="119"/>
      <c r="H36" s="119"/>
      <c r="I36" s="119"/>
      <c r="J36" s="119">
        <f t="shared" si="1"/>
        <v>27467</v>
      </c>
      <c r="K36" s="119"/>
      <c r="L36" s="119"/>
      <c r="M36" s="119"/>
      <c r="N36" s="119">
        <f t="shared" si="2"/>
        <v>69908</v>
      </c>
      <c r="O36" s="119"/>
      <c r="P36" s="119"/>
      <c r="Q36" s="119"/>
      <c r="R36" s="119">
        <f t="shared" si="3"/>
        <v>75590</v>
      </c>
      <c r="S36" s="119"/>
      <c r="T36" s="119"/>
      <c r="U36" s="119"/>
      <c r="V36" s="119">
        <v>12397</v>
      </c>
      <c r="W36" s="119"/>
      <c r="X36" s="119"/>
      <c r="Y36" s="119"/>
      <c r="Z36" s="119">
        <v>16669</v>
      </c>
      <c r="AA36" s="119"/>
      <c r="AB36" s="119"/>
      <c r="AC36" s="119"/>
      <c r="AD36" s="119">
        <v>11187</v>
      </c>
      <c r="AE36" s="119"/>
      <c r="AF36" s="119"/>
      <c r="AG36" s="119"/>
      <c r="AH36" s="119">
        <v>10798</v>
      </c>
      <c r="AI36" s="119"/>
      <c r="AJ36" s="119"/>
      <c r="AK36" s="119"/>
      <c r="AL36" s="119" t="s">
        <v>160</v>
      </c>
      <c r="AM36" s="119"/>
      <c r="AN36" s="119"/>
      <c r="AO36" s="119"/>
      <c r="AP36" s="119" t="s">
        <v>160</v>
      </c>
      <c r="AQ36" s="119"/>
      <c r="AR36" s="119"/>
      <c r="AS36" s="119"/>
      <c r="AT36" s="119">
        <v>69908</v>
      </c>
      <c r="AU36" s="119"/>
      <c r="AV36" s="119"/>
      <c r="AW36" s="119"/>
      <c r="AX36" s="119">
        <v>75590</v>
      </c>
      <c r="AY36" s="119"/>
      <c r="AZ36" s="119"/>
      <c r="BA36" s="120"/>
      <c r="BB36" s="31"/>
      <c r="BC36" s="31"/>
      <c r="BD36" s="144" t="s">
        <v>17</v>
      </c>
      <c r="BE36" s="154"/>
      <c r="BF36" s="31"/>
    </row>
    <row r="37" spans="1:58" ht="18" customHeight="1">
      <c r="A37" s="3"/>
      <c r="B37" s="3"/>
      <c r="C37" s="152" t="s">
        <v>18</v>
      </c>
      <c r="D37" s="153"/>
      <c r="E37" s="4"/>
      <c r="F37" s="121">
        <f t="shared" si="0"/>
        <v>28820</v>
      </c>
      <c r="G37" s="119"/>
      <c r="H37" s="119"/>
      <c r="I37" s="119"/>
      <c r="J37" s="119">
        <f t="shared" si="1"/>
        <v>32482</v>
      </c>
      <c r="K37" s="119"/>
      <c r="L37" s="119"/>
      <c r="M37" s="119"/>
      <c r="N37" s="119">
        <f t="shared" si="2"/>
        <v>78746</v>
      </c>
      <c r="O37" s="119"/>
      <c r="P37" s="119"/>
      <c r="Q37" s="119"/>
      <c r="R37" s="119">
        <f t="shared" si="3"/>
        <v>77259</v>
      </c>
      <c r="S37" s="119"/>
      <c r="T37" s="119"/>
      <c r="U37" s="119"/>
      <c r="V37" s="119">
        <v>12093</v>
      </c>
      <c r="W37" s="119"/>
      <c r="X37" s="119"/>
      <c r="Y37" s="119"/>
      <c r="Z37" s="119">
        <v>17264</v>
      </c>
      <c r="AA37" s="119"/>
      <c r="AB37" s="119"/>
      <c r="AC37" s="119"/>
      <c r="AD37" s="119">
        <v>16727</v>
      </c>
      <c r="AE37" s="119"/>
      <c r="AF37" s="119"/>
      <c r="AG37" s="119"/>
      <c r="AH37" s="119">
        <v>15218</v>
      </c>
      <c r="AI37" s="119"/>
      <c r="AJ37" s="119"/>
      <c r="AK37" s="119"/>
      <c r="AL37" s="119" t="s">
        <v>160</v>
      </c>
      <c r="AM37" s="119"/>
      <c r="AN37" s="119"/>
      <c r="AO37" s="119"/>
      <c r="AP37" s="119" t="s">
        <v>160</v>
      </c>
      <c r="AQ37" s="119"/>
      <c r="AR37" s="119"/>
      <c r="AS37" s="119"/>
      <c r="AT37" s="119">
        <v>78746</v>
      </c>
      <c r="AU37" s="119"/>
      <c r="AV37" s="119"/>
      <c r="AW37" s="119"/>
      <c r="AX37" s="119">
        <v>77259</v>
      </c>
      <c r="AY37" s="119"/>
      <c r="AZ37" s="119"/>
      <c r="BA37" s="120"/>
      <c r="BB37" s="31"/>
      <c r="BC37" s="31"/>
      <c r="BD37" s="144" t="s">
        <v>18</v>
      </c>
      <c r="BE37" s="154"/>
      <c r="BF37" s="31"/>
    </row>
    <row r="38" spans="1:58" ht="18" customHeight="1">
      <c r="A38" s="3"/>
      <c r="B38" s="3"/>
      <c r="C38" s="152" t="s">
        <v>19</v>
      </c>
      <c r="D38" s="153"/>
      <c r="E38" s="4"/>
      <c r="F38" s="121">
        <f t="shared" si="0"/>
        <v>16641</v>
      </c>
      <c r="G38" s="119"/>
      <c r="H38" s="119"/>
      <c r="I38" s="119"/>
      <c r="J38" s="119">
        <f t="shared" si="1"/>
        <v>17599</v>
      </c>
      <c r="K38" s="119"/>
      <c r="L38" s="119"/>
      <c r="M38" s="119"/>
      <c r="N38" s="119">
        <f t="shared" si="2"/>
        <v>70132</v>
      </c>
      <c r="O38" s="119"/>
      <c r="P38" s="119"/>
      <c r="Q38" s="119"/>
      <c r="R38" s="119">
        <f t="shared" si="3"/>
        <v>72110</v>
      </c>
      <c r="S38" s="119"/>
      <c r="T38" s="119"/>
      <c r="U38" s="119"/>
      <c r="V38" s="119">
        <v>9123</v>
      </c>
      <c r="W38" s="119"/>
      <c r="X38" s="119"/>
      <c r="Y38" s="119"/>
      <c r="Z38" s="119">
        <v>10667</v>
      </c>
      <c r="AA38" s="119"/>
      <c r="AB38" s="119"/>
      <c r="AC38" s="119"/>
      <c r="AD38" s="119">
        <v>7518</v>
      </c>
      <c r="AE38" s="119"/>
      <c r="AF38" s="119"/>
      <c r="AG38" s="119"/>
      <c r="AH38" s="119">
        <v>6932</v>
      </c>
      <c r="AI38" s="119"/>
      <c r="AJ38" s="119"/>
      <c r="AK38" s="119"/>
      <c r="AL38" s="119" t="s">
        <v>160</v>
      </c>
      <c r="AM38" s="119"/>
      <c r="AN38" s="119"/>
      <c r="AO38" s="119"/>
      <c r="AP38" s="119" t="s">
        <v>160</v>
      </c>
      <c r="AQ38" s="119"/>
      <c r="AR38" s="119"/>
      <c r="AS38" s="119"/>
      <c r="AT38" s="119">
        <v>70132</v>
      </c>
      <c r="AU38" s="119"/>
      <c r="AV38" s="119"/>
      <c r="AW38" s="119"/>
      <c r="AX38" s="119">
        <v>72110</v>
      </c>
      <c r="AY38" s="119"/>
      <c r="AZ38" s="119"/>
      <c r="BA38" s="120"/>
      <c r="BB38" s="31"/>
      <c r="BC38" s="31"/>
      <c r="BD38" s="144" t="s">
        <v>19</v>
      </c>
      <c r="BE38" s="154"/>
      <c r="BF38" s="31"/>
    </row>
    <row r="39" spans="1:58" ht="18" customHeight="1">
      <c r="A39" s="3"/>
      <c r="B39" s="3"/>
      <c r="C39" s="152" t="s">
        <v>20</v>
      </c>
      <c r="D39" s="153"/>
      <c r="E39" s="4"/>
      <c r="F39" s="121">
        <f t="shared" si="0"/>
        <v>16342</v>
      </c>
      <c r="G39" s="119"/>
      <c r="H39" s="119"/>
      <c r="I39" s="119"/>
      <c r="J39" s="119">
        <f t="shared" si="1"/>
        <v>19918</v>
      </c>
      <c r="K39" s="119"/>
      <c r="L39" s="119"/>
      <c r="M39" s="119"/>
      <c r="N39" s="119">
        <f t="shared" si="2"/>
        <v>65763</v>
      </c>
      <c r="O39" s="119"/>
      <c r="P39" s="119"/>
      <c r="Q39" s="119"/>
      <c r="R39" s="119">
        <f t="shared" si="3"/>
        <v>69398</v>
      </c>
      <c r="S39" s="119"/>
      <c r="T39" s="119"/>
      <c r="U39" s="119"/>
      <c r="V39" s="119">
        <v>8787</v>
      </c>
      <c r="W39" s="119"/>
      <c r="X39" s="119"/>
      <c r="Y39" s="119"/>
      <c r="Z39" s="119">
        <v>11819</v>
      </c>
      <c r="AA39" s="119"/>
      <c r="AB39" s="119"/>
      <c r="AC39" s="119"/>
      <c r="AD39" s="119">
        <v>7555</v>
      </c>
      <c r="AE39" s="119"/>
      <c r="AF39" s="119"/>
      <c r="AG39" s="119"/>
      <c r="AH39" s="119">
        <v>8099</v>
      </c>
      <c r="AI39" s="119"/>
      <c r="AJ39" s="119"/>
      <c r="AK39" s="119"/>
      <c r="AL39" s="119" t="s">
        <v>160</v>
      </c>
      <c r="AM39" s="119"/>
      <c r="AN39" s="119"/>
      <c r="AO39" s="119"/>
      <c r="AP39" s="119" t="s">
        <v>160</v>
      </c>
      <c r="AQ39" s="119"/>
      <c r="AR39" s="119"/>
      <c r="AS39" s="119"/>
      <c r="AT39" s="119">
        <v>65763</v>
      </c>
      <c r="AU39" s="119"/>
      <c r="AV39" s="119"/>
      <c r="AW39" s="119"/>
      <c r="AX39" s="119">
        <v>69398</v>
      </c>
      <c r="AY39" s="119"/>
      <c r="AZ39" s="119"/>
      <c r="BA39" s="120"/>
      <c r="BB39" s="31"/>
      <c r="BC39" s="31"/>
      <c r="BD39" s="144" t="s">
        <v>20</v>
      </c>
      <c r="BE39" s="154"/>
      <c r="BF39" s="31"/>
    </row>
    <row r="40" spans="1:58" ht="18" customHeight="1">
      <c r="A40" s="3"/>
      <c r="B40" s="3"/>
      <c r="C40" s="152" t="s">
        <v>21</v>
      </c>
      <c r="D40" s="153"/>
      <c r="E40" s="4"/>
      <c r="F40" s="121">
        <f t="shared" si="0"/>
        <v>39055</v>
      </c>
      <c r="G40" s="119"/>
      <c r="H40" s="119"/>
      <c r="I40" s="119"/>
      <c r="J40" s="119">
        <f t="shared" si="1"/>
        <v>44666</v>
      </c>
      <c r="K40" s="119"/>
      <c r="L40" s="119"/>
      <c r="M40" s="119"/>
      <c r="N40" s="119">
        <f t="shared" si="2"/>
        <v>86167</v>
      </c>
      <c r="O40" s="119"/>
      <c r="P40" s="119"/>
      <c r="Q40" s="119"/>
      <c r="R40" s="119">
        <f t="shared" si="3"/>
        <v>83864</v>
      </c>
      <c r="S40" s="119"/>
      <c r="T40" s="119"/>
      <c r="U40" s="119"/>
      <c r="V40" s="119">
        <v>17748</v>
      </c>
      <c r="W40" s="119"/>
      <c r="X40" s="119"/>
      <c r="Y40" s="119"/>
      <c r="Z40" s="119">
        <v>24409</v>
      </c>
      <c r="AA40" s="119"/>
      <c r="AB40" s="119"/>
      <c r="AC40" s="119"/>
      <c r="AD40" s="119">
        <v>21307</v>
      </c>
      <c r="AE40" s="119"/>
      <c r="AF40" s="119"/>
      <c r="AG40" s="119"/>
      <c r="AH40" s="119">
        <v>20257</v>
      </c>
      <c r="AI40" s="119"/>
      <c r="AJ40" s="119"/>
      <c r="AK40" s="119"/>
      <c r="AL40" s="119" t="s">
        <v>160</v>
      </c>
      <c r="AM40" s="119"/>
      <c r="AN40" s="119"/>
      <c r="AO40" s="119"/>
      <c r="AP40" s="119" t="s">
        <v>160</v>
      </c>
      <c r="AQ40" s="119"/>
      <c r="AR40" s="119"/>
      <c r="AS40" s="119"/>
      <c r="AT40" s="119">
        <v>86167</v>
      </c>
      <c r="AU40" s="119"/>
      <c r="AV40" s="119"/>
      <c r="AW40" s="119"/>
      <c r="AX40" s="119">
        <v>83864</v>
      </c>
      <c r="AY40" s="119"/>
      <c r="AZ40" s="119"/>
      <c r="BA40" s="120"/>
      <c r="BB40" s="31"/>
      <c r="BC40" s="31"/>
      <c r="BD40" s="144" t="s">
        <v>21</v>
      </c>
      <c r="BE40" s="154"/>
      <c r="BF40" s="31"/>
    </row>
    <row r="41" spans="1:58" ht="18" customHeight="1">
      <c r="A41" s="3"/>
      <c r="B41" s="3"/>
      <c r="C41" s="152" t="s">
        <v>22</v>
      </c>
      <c r="D41" s="153"/>
      <c r="E41" s="4"/>
      <c r="F41" s="121">
        <f t="shared" si="0"/>
        <v>20308</v>
      </c>
      <c r="G41" s="119"/>
      <c r="H41" s="119"/>
      <c r="I41" s="119"/>
      <c r="J41" s="119">
        <f t="shared" si="1"/>
        <v>24078</v>
      </c>
      <c r="K41" s="119"/>
      <c r="L41" s="119"/>
      <c r="M41" s="119"/>
      <c r="N41" s="119">
        <f t="shared" si="2"/>
        <v>73104</v>
      </c>
      <c r="O41" s="119"/>
      <c r="P41" s="119"/>
      <c r="Q41" s="119"/>
      <c r="R41" s="119">
        <f t="shared" si="3"/>
        <v>73460</v>
      </c>
      <c r="S41" s="119"/>
      <c r="T41" s="119"/>
      <c r="U41" s="119"/>
      <c r="V41" s="119">
        <v>10848</v>
      </c>
      <c r="W41" s="119"/>
      <c r="X41" s="119"/>
      <c r="Y41" s="119"/>
      <c r="Z41" s="119">
        <v>14820</v>
      </c>
      <c r="AA41" s="119"/>
      <c r="AB41" s="119"/>
      <c r="AC41" s="119"/>
      <c r="AD41" s="119">
        <v>9460</v>
      </c>
      <c r="AE41" s="119"/>
      <c r="AF41" s="119"/>
      <c r="AG41" s="119"/>
      <c r="AH41" s="119">
        <v>9258</v>
      </c>
      <c r="AI41" s="119"/>
      <c r="AJ41" s="119"/>
      <c r="AK41" s="119"/>
      <c r="AL41" s="119" t="s">
        <v>160</v>
      </c>
      <c r="AM41" s="119"/>
      <c r="AN41" s="119"/>
      <c r="AO41" s="119"/>
      <c r="AP41" s="119" t="s">
        <v>160</v>
      </c>
      <c r="AQ41" s="119"/>
      <c r="AR41" s="119"/>
      <c r="AS41" s="119"/>
      <c r="AT41" s="119">
        <v>73104</v>
      </c>
      <c r="AU41" s="119"/>
      <c r="AV41" s="119"/>
      <c r="AW41" s="119"/>
      <c r="AX41" s="119">
        <v>73460</v>
      </c>
      <c r="AY41" s="119"/>
      <c r="AZ41" s="119"/>
      <c r="BA41" s="120"/>
      <c r="BB41" s="31"/>
      <c r="BC41" s="31"/>
      <c r="BD41" s="144" t="s">
        <v>22</v>
      </c>
      <c r="BE41" s="154"/>
      <c r="BF41" s="31"/>
    </row>
    <row r="42" spans="1:58" ht="18" customHeight="1">
      <c r="A42" s="3"/>
      <c r="B42" s="3"/>
      <c r="C42" s="152" t="s">
        <v>23</v>
      </c>
      <c r="D42" s="153"/>
      <c r="E42" s="4"/>
      <c r="F42" s="121">
        <f t="shared" si="0"/>
        <v>22028</v>
      </c>
      <c r="G42" s="119"/>
      <c r="H42" s="119"/>
      <c r="I42" s="119"/>
      <c r="J42" s="119">
        <f t="shared" si="1"/>
        <v>25196</v>
      </c>
      <c r="K42" s="119"/>
      <c r="L42" s="119"/>
      <c r="M42" s="119"/>
      <c r="N42" s="119">
        <f t="shared" si="2"/>
        <v>80224</v>
      </c>
      <c r="O42" s="119"/>
      <c r="P42" s="119"/>
      <c r="Q42" s="119"/>
      <c r="R42" s="119">
        <f t="shared" si="3"/>
        <v>84017</v>
      </c>
      <c r="S42" s="119"/>
      <c r="T42" s="119"/>
      <c r="U42" s="119"/>
      <c r="V42" s="119">
        <v>11848</v>
      </c>
      <c r="W42" s="119"/>
      <c r="X42" s="119"/>
      <c r="Y42" s="119"/>
      <c r="Z42" s="119">
        <v>15224</v>
      </c>
      <c r="AA42" s="119"/>
      <c r="AB42" s="119"/>
      <c r="AC42" s="119"/>
      <c r="AD42" s="119">
        <v>10180</v>
      </c>
      <c r="AE42" s="119"/>
      <c r="AF42" s="119"/>
      <c r="AG42" s="119"/>
      <c r="AH42" s="119">
        <v>9972</v>
      </c>
      <c r="AI42" s="119"/>
      <c r="AJ42" s="119"/>
      <c r="AK42" s="119"/>
      <c r="AL42" s="119" t="s">
        <v>160</v>
      </c>
      <c r="AM42" s="119"/>
      <c r="AN42" s="119"/>
      <c r="AO42" s="119"/>
      <c r="AP42" s="119" t="s">
        <v>160</v>
      </c>
      <c r="AQ42" s="119"/>
      <c r="AR42" s="119"/>
      <c r="AS42" s="119"/>
      <c r="AT42" s="119">
        <v>80224</v>
      </c>
      <c r="AU42" s="119"/>
      <c r="AV42" s="119"/>
      <c r="AW42" s="119"/>
      <c r="AX42" s="119">
        <v>84017</v>
      </c>
      <c r="AY42" s="119"/>
      <c r="AZ42" s="119"/>
      <c r="BA42" s="120"/>
      <c r="BB42" s="31"/>
      <c r="BC42" s="31"/>
      <c r="BD42" s="144" t="s">
        <v>23</v>
      </c>
      <c r="BE42" s="154"/>
      <c r="BF42" s="31"/>
    </row>
    <row r="43" spans="1:58" ht="18" customHeight="1">
      <c r="A43" s="3"/>
      <c r="B43" s="3"/>
      <c r="C43" s="152" t="s">
        <v>9</v>
      </c>
      <c r="D43" s="153"/>
      <c r="E43" s="4"/>
      <c r="F43" s="121">
        <f t="shared" si="0"/>
        <v>23693</v>
      </c>
      <c r="G43" s="119"/>
      <c r="H43" s="119"/>
      <c r="I43" s="119"/>
      <c r="J43" s="119">
        <f t="shared" si="1"/>
        <v>28238</v>
      </c>
      <c r="K43" s="119"/>
      <c r="L43" s="119"/>
      <c r="M43" s="119"/>
      <c r="N43" s="119">
        <f t="shared" si="2"/>
        <v>85534</v>
      </c>
      <c r="O43" s="119"/>
      <c r="P43" s="119"/>
      <c r="Q43" s="119"/>
      <c r="R43" s="119">
        <f t="shared" si="3"/>
        <v>89162</v>
      </c>
      <c r="S43" s="119"/>
      <c r="T43" s="119"/>
      <c r="U43" s="119"/>
      <c r="V43" s="119">
        <v>12726</v>
      </c>
      <c r="W43" s="119"/>
      <c r="X43" s="119"/>
      <c r="Y43" s="119"/>
      <c r="Z43" s="119">
        <v>17060</v>
      </c>
      <c r="AA43" s="119"/>
      <c r="AB43" s="119"/>
      <c r="AC43" s="119"/>
      <c r="AD43" s="119">
        <v>10967</v>
      </c>
      <c r="AE43" s="119"/>
      <c r="AF43" s="119"/>
      <c r="AG43" s="119"/>
      <c r="AH43" s="119">
        <v>11178</v>
      </c>
      <c r="AI43" s="119"/>
      <c r="AJ43" s="119"/>
      <c r="AK43" s="119"/>
      <c r="AL43" s="119" t="s">
        <v>160</v>
      </c>
      <c r="AM43" s="119"/>
      <c r="AN43" s="119"/>
      <c r="AO43" s="119"/>
      <c r="AP43" s="119" t="s">
        <v>160</v>
      </c>
      <c r="AQ43" s="119"/>
      <c r="AR43" s="119"/>
      <c r="AS43" s="119"/>
      <c r="AT43" s="119">
        <v>85534</v>
      </c>
      <c r="AU43" s="119"/>
      <c r="AV43" s="119"/>
      <c r="AW43" s="119"/>
      <c r="AX43" s="119">
        <v>89162</v>
      </c>
      <c r="AY43" s="119"/>
      <c r="AZ43" s="119"/>
      <c r="BA43" s="120"/>
      <c r="BB43" s="31"/>
      <c r="BC43" s="31"/>
      <c r="BD43" s="144" t="s">
        <v>9</v>
      </c>
      <c r="BE43" s="154"/>
      <c r="BF43" s="31"/>
    </row>
    <row r="44" spans="1:62" ht="18" customHeight="1" thickBot="1">
      <c r="A44" s="3"/>
      <c r="B44" s="10"/>
      <c r="C44" s="155" t="s">
        <v>12</v>
      </c>
      <c r="D44" s="156"/>
      <c r="E44" s="11"/>
      <c r="F44" s="107">
        <f t="shared" si="0"/>
        <v>16992</v>
      </c>
      <c r="G44" s="102"/>
      <c r="H44" s="102"/>
      <c r="I44" s="102"/>
      <c r="J44" s="102">
        <f t="shared" si="1"/>
        <v>22987</v>
      </c>
      <c r="K44" s="102"/>
      <c r="L44" s="102"/>
      <c r="M44" s="102"/>
      <c r="N44" s="102">
        <f t="shared" si="2"/>
        <v>68212</v>
      </c>
      <c r="O44" s="102"/>
      <c r="P44" s="102"/>
      <c r="Q44" s="102"/>
      <c r="R44" s="102">
        <f t="shared" si="3"/>
        <v>81820</v>
      </c>
      <c r="S44" s="102"/>
      <c r="T44" s="102"/>
      <c r="U44" s="102"/>
      <c r="V44" s="102">
        <v>8916</v>
      </c>
      <c r="W44" s="102"/>
      <c r="X44" s="102"/>
      <c r="Y44" s="102"/>
      <c r="Z44" s="102">
        <v>14534</v>
      </c>
      <c r="AA44" s="102"/>
      <c r="AB44" s="102"/>
      <c r="AC44" s="102"/>
      <c r="AD44" s="102">
        <v>8076</v>
      </c>
      <c r="AE44" s="102"/>
      <c r="AF44" s="102"/>
      <c r="AG44" s="102"/>
      <c r="AH44" s="102">
        <v>8453</v>
      </c>
      <c r="AI44" s="102"/>
      <c r="AJ44" s="102"/>
      <c r="AK44" s="102"/>
      <c r="AL44" s="102" t="s">
        <v>160</v>
      </c>
      <c r="AM44" s="102"/>
      <c r="AN44" s="102"/>
      <c r="AO44" s="102"/>
      <c r="AP44" s="102" t="s">
        <v>160</v>
      </c>
      <c r="AQ44" s="102"/>
      <c r="AR44" s="102"/>
      <c r="AS44" s="102"/>
      <c r="AT44" s="102">
        <v>68212</v>
      </c>
      <c r="AU44" s="102"/>
      <c r="AV44" s="102"/>
      <c r="AW44" s="102"/>
      <c r="AX44" s="102">
        <v>81820</v>
      </c>
      <c r="AY44" s="102"/>
      <c r="AZ44" s="102"/>
      <c r="BA44" s="122"/>
      <c r="BB44" s="46"/>
      <c r="BC44" s="46"/>
      <c r="BD44" s="144" t="s">
        <v>12</v>
      </c>
      <c r="BE44" s="154"/>
      <c r="BF44" s="31"/>
      <c r="BG44" s="3"/>
      <c r="BH44" s="3"/>
      <c r="BI44" s="3"/>
      <c r="BJ44" s="3"/>
    </row>
    <row r="45" spans="1:62" ht="18" customHeight="1">
      <c r="A45" s="56" t="s">
        <v>119</v>
      </c>
      <c r="B45" s="55" t="s">
        <v>120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7"/>
      <c r="BC45" s="57"/>
      <c r="BD45" s="57"/>
      <c r="BE45" s="57"/>
      <c r="BF45" s="56" t="s">
        <v>77</v>
      </c>
      <c r="BG45" s="34"/>
      <c r="BH45" s="34"/>
      <c r="BI45" s="34"/>
      <c r="BJ45" s="34"/>
    </row>
    <row r="46" spans="1:19" ht="18" customHeight="1">
      <c r="A46" s="7" t="s">
        <v>119</v>
      </c>
      <c r="B46" s="55" t="s">
        <v>121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8" customHeight="1">
      <c r="A47" s="7" t="s">
        <v>119</v>
      </c>
      <c r="B47" s="55" t="s">
        <v>162</v>
      </c>
      <c r="Q47" s="55"/>
      <c r="R47" s="55"/>
      <c r="S47" s="55"/>
    </row>
  </sheetData>
  <sheetProtection/>
  <mergeCells count="431">
    <mergeCell ref="N43:Q43"/>
    <mergeCell ref="C43:D43"/>
    <mergeCell ref="F43:I43"/>
    <mergeCell ref="J43:M43"/>
    <mergeCell ref="J44:M44"/>
    <mergeCell ref="N44:Q44"/>
    <mergeCell ref="C44:D44"/>
    <mergeCell ref="F44:I44"/>
    <mergeCell ref="AL43:AO43"/>
    <mergeCell ref="AH43:AK43"/>
    <mergeCell ref="AH42:AK42"/>
    <mergeCell ref="AT42:AW42"/>
    <mergeCell ref="AP44:AS44"/>
    <mergeCell ref="AP43:AS43"/>
    <mergeCell ref="AL44:AO44"/>
    <mergeCell ref="AH44:AK44"/>
    <mergeCell ref="R44:U44"/>
    <mergeCell ref="V44:Y44"/>
    <mergeCell ref="Z44:AC44"/>
    <mergeCell ref="AD44:AG44"/>
    <mergeCell ref="Z43:AC43"/>
    <mergeCell ref="AD43:AG43"/>
    <mergeCell ref="V43:Y43"/>
    <mergeCell ref="R43:U43"/>
    <mergeCell ref="AT41:AW41"/>
    <mergeCell ref="AX42:BA42"/>
    <mergeCell ref="AL42:AO42"/>
    <mergeCell ref="AP42:AS42"/>
    <mergeCell ref="V41:Y41"/>
    <mergeCell ref="Z41:AC41"/>
    <mergeCell ref="AD41:AG41"/>
    <mergeCell ref="R42:U42"/>
    <mergeCell ref="BD44:BE44"/>
    <mergeCell ref="AT44:AW44"/>
    <mergeCell ref="AX43:BA43"/>
    <mergeCell ref="BD43:BE43"/>
    <mergeCell ref="AT43:AW43"/>
    <mergeCell ref="AX44:BA44"/>
    <mergeCell ref="AX41:BA41"/>
    <mergeCell ref="BD41:BE41"/>
    <mergeCell ref="AH41:AK41"/>
    <mergeCell ref="AL41:AO41"/>
    <mergeCell ref="AP41:AS41"/>
    <mergeCell ref="C42:D42"/>
    <mergeCell ref="F42:I42"/>
    <mergeCell ref="J42:M42"/>
    <mergeCell ref="N42:Q42"/>
    <mergeCell ref="AP40:AS40"/>
    <mergeCell ref="AT40:AW40"/>
    <mergeCell ref="AX40:BA40"/>
    <mergeCell ref="BD40:BE40"/>
    <mergeCell ref="V42:Y42"/>
    <mergeCell ref="Z42:AC42"/>
    <mergeCell ref="AD42:AG42"/>
    <mergeCell ref="AL40:AO40"/>
    <mergeCell ref="AH40:AK40"/>
    <mergeCell ref="BD42:BE42"/>
    <mergeCell ref="Z40:AC40"/>
    <mergeCell ref="AD40:AG40"/>
    <mergeCell ref="C41:D41"/>
    <mergeCell ref="F41:I41"/>
    <mergeCell ref="J41:M41"/>
    <mergeCell ref="N41:Q41"/>
    <mergeCell ref="AL39:AO39"/>
    <mergeCell ref="AP39:AS39"/>
    <mergeCell ref="R41:U41"/>
    <mergeCell ref="BD39:BE39"/>
    <mergeCell ref="C40:D40"/>
    <mergeCell ref="F40:I40"/>
    <mergeCell ref="J40:M40"/>
    <mergeCell ref="N40:Q40"/>
    <mergeCell ref="R40:U40"/>
    <mergeCell ref="V40:Y40"/>
    <mergeCell ref="V39:Y39"/>
    <mergeCell ref="Z39:AC39"/>
    <mergeCell ref="V38:Y38"/>
    <mergeCell ref="Z38:AC38"/>
    <mergeCell ref="AT39:AW39"/>
    <mergeCell ref="AX39:BA39"/>
    <mergeCell ref="AT38:AW38"/>
    <mergeCell ref="AX38:BA38"/>
    <mergeCell ref="AD39:AG39"/>
    <mergeCell ref="AH39:AK39"/>
    <mergeCell ref="AD38:AG38"/>
    <mergeCell ref="AH38:AK38"/>
    <mergeCell ref="AL38:AO38"/>
    <mergeCell ref="AP38:AS38"/>
    <mergeCell ref="BD38:BE38"/>
    <mergeCell ref="C39:D39"/>
    <mergeCell ref="F39:I39"/>
    <mergeCell ref="J39:M39"/>
    <mergeCell ref="N39:Q39"/>
    <mergeCell ref="R39:U39"/>
    <mergeCell ref="BD37:BE37"/>
    <mergeCell ref="C38:D38"/>
    <mergeCell ref="F38:I38"/>
    <mergeCell ref="J38:M38"/>
    <mergeCell ref="N38:Q38"/>
    <mergeCell ref="R38:U38"/>
    <mergeCell ref="AL37:AO37"/>
    <mergeCell ref="AP37:AS37"/>
    <mergeCell ref="AT37:AW37"/>
    <mergeCell ref="AX37:BA37"/>
    <mergeCell ref="BD36:BE36"/>
    <mergeCell ref="C37:D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T36:AW36"/>
    <mergeCell ref="AX36:BA36"/>
    <mergeCell ref="AT35:AW35"/>
    <mergeCell ref="AX35:BA35"/>
    <mergeCell ref="AD36:AG36"/>
    <mergeCell ref="AH36:AK36"/>
    <mergeCell ref="AL36:AO36"/>
    <mergeCell ref="AP36:AS36"/>
    <mergeCell ref="BD35:BE35"/>
    <mergeCell ref="C36:D36"/>
    <mergeCell ref="F36:I36"/>
    <mergeCell ref="J36:M36"/>
    <mergeCell ref="N36:Q36"/>
    <mergeCell ref="R36:U36"/>
    <mergeCell ref="V36:Y36"/>
    <mergeCell ref="Z36:AC36"/>
    <mergeCell ref="V35:Y35"/>
    <mergeCell ref="Z35:AC35"/>
    <mergeCell ref="AP34:AS34"/>
    <mergeCell ref="AT34:AW34"/>
    <mergeCell ref="AX34:BA34"/>
    <mergeCell ref="AD35:AG35"/>
    <mergeCell ref="AH35:AK35"/>
    <mergeCell ref="AL35:AO35"/>
    <mergeCell ref="AP35:AS35"/>
    <mergeCell ref="Z34:AC34"/>
    <mergeCell ref="AD34:AG34"/>
    <mergeCell ref="AH34:AK34"/>
    <mergeCell ref="BD34:BE34"/>
    <mergeCell ref="C35:D35"/>
    <mergeCell ref="F35:I35"/>
    <mergeCell ref="J35:M35"/>
    <mergeCell ref="N35:Q35"/>
    <mergeCell ref="R35:U35"/>
    <mergeCell ref="AL34:AO34"/>
    <mergeCell ref="C34:D34"/>
    <mergeCell ref="F34:I34"/>
    <mergeCell ref="J34:M34"/>
    <mergeCell ref="N34:Q34"/>
    <mergeCell ref="R34:U34"/>
    <mergeCell ref="V34:Y34"/>
    <mergeCell ref="AX32:BA32"/>
    <mergeCell ref="AD33:AG33"/>
    <mergeCell ref="AH33:AK33"/>
    <mergeCell ref="AL33:AO33"/>
    <mergeCell ref="AP33:AS33"/>
    <mergeCell ref="BD33:BE33"/>
    <mergeCell ref="C33:D33"/>
    <mergeCell ref="F33:I33"/>
    <mergeCell ref="J33:M33"/>
    <mergeCell ref="N33:Q33"/>
    <mergeCell ref="AT33:AW33"/>
    <mergeCell ref="AX33:BA33"/>
    <mergeCell ref="Z33:AC33"/>
    <mergeCell ref="BD31:BE31"/>
    <mergeCell ref="V32:Y32"/>
    <mergeCell ref="Z32:AC32"/>
    <mergeCell ref="AD32:AG32"/>
    <mergeCell ref="AH32:AK32"/>
    <mergeCell ref="AL32:AO32"/>
    <mergeCell ref="AL31:AO31"/>
    <mergeCell ref="AP32:AS32"/>
    <mergeCell ref="AT32:AW32"/>
    <mergeCell ref="F32:I32"/>
    <mergeCell ref="J32:M32"/>
    <mergeCell ref="N32:Q32"/>
    <mergeCell ref="R32:U32"/>
    <mergeCell ref="R33:U33"/>
    <mergeCell ref="V33:Y33"/>
    <mergeCell ref="AL30:AO30"/>
    <mergeCell ref="AP30:AS30"/>
    <mergeCell ref="AP31:AS31"/>
    <mergeCell ref="AT31:AW31"/>
    <mergeCell ref="AX31:BA31"/>
    <mergeCell ref="BB31:BC31"/>
    <mergeCell ref="N30:Q30"/>
    <mergeCell ref="AT30:AW30"/>
    <mergeCell ref="A30:B30"/>
    <mergeCell ref="V31:Y31"/>
    <mergeCell ref="Z31:AC31"/>
    <mergeCell ref="N31:Q31"/>
    <mergeCell ref="R31:U31"/>
    <mergeCell ref="R30:U30"/>
    <mergeCell ref="AD31:AG31"/>
    <mergeCell ref="AH31:AK31"/>
    <mergeCell ref="A31:B31"/>
    <mergeCell ref="C31:D31"/>
    <mergeCell ref="F30:I30"/>
    <mergeCell ref="J30:M30"/>
    <mergeCell ref="F31:I31"/>
    <mergeCell ref="J31:M31"/>
    <mergeCell ref="C30:D30"/>
    <mergeCell ref="AP29:AS29"/>
    <mergeCell ref="AH29:AK29"/>
    <mergeCell ref="AX29:BA29"/>
    <mergeCell ref="BD30:BE30"/>
    <mergeCell ref="V30:Y30"/>
    <mergeCell ref="Z30:AC30"/>
    <mergeCell ref="AD30:AG30"/>
    <mergeCell ref="AH30:AK30"/>
    <mergeCell ref="AX30:BA30"/>
    <mergeCell ref="BB30:BC30"/>
    <mergeCell ref="F29:I29"/>
    <mergeCell ref="J29:M29"/>
    <mergeCell ref="A29:B29"/>
    <mergeCell ref="C29:D29"/>
    <mergeCell ref="R29:U29"/>
    <mergeCell ref="BD29:BE29"/>
    <mergeCell ref="Z29:AC29"/>
    <mergeCell ref="AD29:AG29"/>
    <mergeCell ref="AT29:AW29"/>
    <mergeCell ref="BB29:BC29"/>
    <mergeCell ref="AD28:AG28"/>
    <mergeCell ref="AH28:AK28"/>
    <mergeCell ref="T6:X6"/>
    <mergeCell ref="AI6:AM6"/>
    <mergeCell ref="AD6:AH6"/>
    <mergeCell ref="V29:Y29"/>
    <mergeCell ref="AL29:AO29"/>
    <mergeCell ref="N29:Q29"/>
    <mergeCell ref="J28:M28"/>
    <mergeCell ref="N28:Q28"/>
    <mergeCell ref="R28:U28"/>
    <mergeCell ref="A4:D5"/>
    <mergeCell ref="E4:N4"/>
    <mergeCell ref="O4:X4"/>
    <mergeCell ref="V28:Y28"/>
    <mergeCell ref="Y8:AC8"/>
    <mergeCell ref="Z28:AC28"/>
    <mergeCell ref="AN7:AR7"/>
    <mergeCell ref="AS7:AW7"/>
    <mergeCell ref="AX8:BB8"/>
    <mergeCell ref="A6:B6"/>
    <mergeCell ref="Y6:AC6"/>
    <mergeCell ref="O5:S5"/>
    <mergeCell ref="AN6:AR6"/>
    <mergeCell ref="AI7:AM7"/>
    <mergeCell ref="J5:N5"/>
    <mergeCell ref="AS4:BB4"/>
    <mergeCell ref="AD5:AH5"/>
    <mergeCell ref="AI5:AM5"/>
    <mergeCell ref="AN5:AR5"/>
    <mergeCell ref="T8:X8"/>
    <mergeCell ref="AI4:AR4"/>
    <mergeCell ref="AX5:BB5"/>
    <mergeCell ref="T5:X5"/>
    <mergeCell ref="AS8:AW8"/>
    <mergeCell ref="BC4:BF5"/>
    <mergeCell ref="A1:AC1"/>
    <mergeCell ref="A2:AC2"/>
    <mergeCell ref="AD2:BF2"/>
    <mergeCell ref="A3:D3"/>
    <mergeCell ref="AD4:AH4"/>
    <mergeCell ref="AS5:AW5"/>
    <mergeCell ref="Y5:AC5"/>
    <mergeCell ref="Y4:AC4"/>
    <mergeCell ref="E5:I5"/>
    <mergeCell ref="J6:N6"/>
    <mergeCell ref="E7:I7"/>
    <mergeCell ref="E6:I6"/>
    <mergeCell ref="O6:S6"/>
    <mergeCell ref="J7:N7"/>
    <mergeCell ref="O7:S7"/>
    <mergeCell ref="A8:B8"/>
    <mergeCell ref="T7:X7"/>
    <mergeCell ref="Y7:AC7"/>
    <mergeCell ref="AD7:AH7"/>
    <mergeCell ref="A7:B7"/>
    <mergeCell ref="AD8:AH8"/>
    <mergeCell ref="E8:I8"/>
    <mergeCell ref="J8:N8"/>
    <mergeCell ref="O8:S8"/>
    <mergeCell ref="BC6:BD6"/>
    <mergeCell ref="BC7:BD7"/>
    <mergeCell ref="BC8:BD8"/>
    <mergeCell ref="AX7:BB7"/>
    <mergeCell ref="AX6:BB6"/>
    <mergeCell ref="AS10:AW10"/>
    <mergeCell ref="AS11:AW11"/>
    <mergeCell ref="AS6:AW6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2:AW12"/>
    <mergeCell ref="AX10:BB10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S13:AW13"/>
    <mergeCell ref="AX11:BB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AS14:AW14"/>
    <mergeCell ref="AX12:BB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S15:AW15"/>
    <mergeCell ref="AX13:BB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AS16:AW16"/>
    <mergeCell ref="AX14:BB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S17:AW17"/>
    <mergeCell ref="AX15:BB15"/>
    <mergeCell ref="E16:I16"/>
    <mergeCell ref="J16:N16"/>
    <mergeCell ref="O16:S16"/>
    <mergeCell ref="T16:X16"/>
    <mergeCell ref="Y16:AC16"/>
    <mergeCell ref="AD16:AH16"/>
    <mergeCell ref="AI16:AM16"/>
    <mergeCell ref="AN16:AR16"/>
    <mergeCell ref="AS18:AW18"/>
    <mergeCell ref="AX16:BB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9:AW19"/>
    <mergeCell ref="AX17:BB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X19:BB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N19:AR19"/>
    <mergeCell ref="AS20:AW20"/>
    <mergeCell ref="AD26:AK27"/>
    <mergeCell ref="AS21:AW21"/>
    <mergeCell ref="AL26:AS27"/>
    <mergeCell ref="AT26:BA27"/>
    <mergeCell ref="AX20:BB20"/>
    <mergeCell ref="AX21:BB21"/>
    <mergeCell ref="AD21:AH21"/>
    <mergeCell ref="AI21:AM21"/>
    <mergeCell ref="AN21:AR21"/>
    <mergeCell ref="AX18:BB18"/>
    <mergeCell ref="AD19:AH19"/>
    <mergeCell ref="AI19:AM19"/>
    <mergeCell ref="F26:U26"/>
    <mergeCell ref="E19:I19"/>
    <mergeCell ref="J19:N19"/>
    <mergeCell ref="O19:S19"/>
    <mergeCell ref="T19:X19"/>
    <mergeCell ref="Y19:AC19"/>
    <mergeCell ref="O21:S21"/>
    <mergeCell ref="AV22:BF22"/>
    <mergeCell ref="AD24:BF24"/>
    <mergeCell ref="A25:D25"/>
    <mergeCell ref="A26:E28"/>
    <mergeCell ref="AL28:AO28"/>
    <mergeCell ref="AP28:AS28"/>
    <mergeCell ref="AT28:AW28"/>
    <mergeCell ref="AX28:BA28"/>
    <mergeCell ref="BB26:BF28"/>
    <mergeCell ref="F28:I28"/>
    <mergeCell ref="T21:X21"/>
    <mergeCell ref="V26:AC27"/>
    <mergeCell ref="AI8:AM8"/>
    <mergeCell ref="AN8:AR8"/>
    <mergeCell ref="Y21:AC21"/>
    <mergeCell ref="A24:AC24"/>
    <mergeCell ref="F27:M27"/>
    <mergeCell ref="N27:U27"/>
    <mergeCell ref="E21:I21"/>
    <mergeCell ref="J21:N21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300" verticalDpi="300" orientation="portrait" paperSize="9" r:id="rId1"/>
  <colBreaks count="1" manualBreakCount="1">
    <brk id="29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showGridLines="0" zoomScalePageLayoutView="0" workbookViewId="0" topLeftCell="A1">
      <selection activeCell="AI22" sqref="A22:IV22"/>
    </sheetView>
  </sheetViews>
  <sheetFormatPr defaultColWidth="3.625" defaultRowHeight="21" customHeight="1"/>
  <cols>
    <col min="1" max="10" width="3.625" style="1" customWidth="1"/>
    <col min="11" max="15" width="3.625" style="33" customWidth="1"/>
    <col min="16" max="20" width="3.625" style="1" customWidth="1"/>
    <col min="21" max="25" width="3.625" style="33" customWidth="1"/>
    <col min="26" max="16384" width="3.625" style="1" customWidth="1"/>
  </cols>
  <sheetData>
    <row r="1" spans="1:25" s="33" customFormat="1" ht="27.75" customHeight="1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4" ht="21" customHeight="1" thickBot="1">
      <c r="A2" s="112" t="s">
        <v>10</v>
      </c>
      <c r="B2" s="96"/>
      <c r="C2" s="96"/>
      <c r="D2" s="96"/>
    </row>
    <row r="3" spans="1:26" ht="21" customHeight="1">
      <c r="A3" s="191" t="s">
        <v>25</v>
      </c>
      <c r="B3" s="168"/>
      <c r="C3" s="168"/>
      <c r="D3" s="168"/>
      <c r="E3" s="168"/>
      <c r="F3" s="167" t="s">
        <v>63</v>
      </c>
      <c r="G3" s="168"/>
      <c r="H3" s="168"/>
      <c r="I3" s="168"/>
      <c r="J3" s="168"/>
      <c r="K3" s="171" t="s">
        <v>64</v>
      </c>
      <c r="L3" s="172"/>
      <c r="M3" s="172"/>
      <c r="N3" s="172"/>
      <c r="O3" s="172"/>
      <c r="P3" s="171" t="s">
        <v>65</v>
      </c>
      <c r="Q3" s="172"/>
      <c r="R3" s="172"/>
      <c r="S3" s="172"/>
      <c r="T3" s="172"/>
      <c r="U3" s="175" t="s">
        <v>168</v>
      </c>
      <c r="V3" s="176"/>
      <c r="W3" s="176"/>
      <c r="X3" s="176"/>
      <c r="Y3" s="176"/>
      <c r="Z3" s="3"/>
    </row>
    <row r="4" spans="1:26" ht="21" customHeight="1">
      <c r="A4" s="192"/>
      <c r="B4" s="169"/>
      <c r="C4" s="169"/>
      <c r="D4" s="169"/>
      <c r="E4" s="169"/>
      <c r="F4" s="169"/>
      <c r="G4" s="169"/>
      <c r="H4" s="169"/>
      <c r="I4" s="169"/>
      <c r="J4" s="169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7"/>
      <c r="V4" s="178"/>
      <c r="W4" s="178"/>
      <c r="X4" s="178"/>
      <c r="Y4" s="178"/>
      <c r="Z4" s="3"/>
    </row>
    <row r="5" spans="1:26" ht="21" customHeight="1">
      <c r="A5" s="193"/>
      <c r="B5" s="170"/>
      <c r="C5" s="170"/>
      <c r="D5" s="170"/>
      <c r="E5" s="170"/>
      <c r="F5" s="170"/>
      <c r="G5" s="170"/>
      <c r="H5" s="170"/>
      <c r="I5" s="170"/>
      <c r="J5" s="170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9"/>
      <c r="V5" s="180"/>
      <c r="W5" s="180"/>
      <c r="X5" s="180"/>
      <c r="Y5" s="180"/>
      <c r="Z5" s="3"/>
    </row>
    <row r="6" spans="1:26" ht="19.5" customHeight="1">
      <c r="A6" s="21"/>
      <c r="B6" s="21"/>
      <c r="C6" s="21"/>
      <c r="D6" s="21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5"/>
      <c r="V6" s="35"/>
      <c r="W6" s="35"/>
      <c r="X6" s="35"/>
      <c r="Y6" s="35"/>
      <c r="Z6" s="3"/>
    </row>
    <row r="7" spans="1:26" ht="21" customHeight="1">
      <c r="A7" s="182" t="s">
        <v>11</v>
      </c>
      <c r="B7" s="182"/>
      <c r="C7" s="161" t="s">
        <v>75</v>
      </c>
      <c r="D7" s="161"/>
      <c r="E7" s="38" t="s">
        <v>82</v>
      </c>
      <c r="F7" s="158">
        <v>5333960</v>
      </c>
      <c r="G7" s="158"/>
      <c r="H7" s="158"/>
      <c r="I7" s="158"/>
      <c r="J7" s="158"/>
      <c r="K7" s="158">
        <v>3463406</v>
      </c>
      <c r="L7" s="158"/>
      <c r="M7" s="158"/>
      <c r="N7" s="158"/>
      <c r="O7" s="158"/>
      <c r="P7" s="158">
        <v>1827264</v>
      </c>
      <c r="Q7" s="158"/>
      <c r="R7" s="158"/>
      <c r="S7" s="158"/>
      <c r="T7" s="158"/>
      <c r="U7" s="158">
        <v>43290</v>
      </c>
      <c r="V7" s="158"/>
      <c r="W7" s="158"/>
      <c r="X7" s="158"/>
      <c r="Y7" s="158"/>
      <c r="Z7" s="3"/>
    </row>
    <row r="8" spans="1:26" ht="19.5" customHeight="1">
      <c r="A8" s="182"/>
      <c r="B8" s="182"/>
      <c r="C8" s="3"/>
      <c r="D8" s="3"/>
      <c r="E8" s="38"/>
      <c r="F8" s="166"/>
      <c r="G8" s="166"/>
      <c r="H8" s="166"/>
      <c r="I8" s="166"/>
      <c r="J8" s="166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3"/>
    </row>
    <row r="9" spans="1:27" ht="21" customHeight="1">
      <c r="A9" s="182"/>
      <c r="B9" s="182"/>
      <c r="C9" s="161" t="s">
        <v>126</v>
      </c>
      <c r="D9" s="162"/>
      <c r="E9" s="38"/>
      <c r="F9" s="158">
        <v>5532174</v>
      </c>
      <c r="G9" s="158"/>
      <c r="H9" s="158"/>
      <c r="I9" s="158"/>
      <c r="J9" s="158"/>
      <c r="K9" s="158">
        <v>3383705</v>
      </c>
      <c r="L9" s="158"/>
      <c r="M9" s="158"/>
      <c r="N9" s="158"/>
      <c r="O9" s="158"/>
      <c r="P9" s="158">
        <v>2101354</v>
      </c>
      <c r="Q9" s="158"/>
      <c r="R9" s="158"/>
      <c r="S9" s="158"/>
      <c r="T9" s="158"/>
      <c r="U9" s="158">
        <v>47115</v>
      </c>
      <c r="V9" s="158"/>
      <c r="W9" s="158"/>
      <c r="X9" s="158"/>
      <c r="Y9" s="158"/>
      <c r="Z9" s="3"/>
      <c r="AA9" s="37"/>
    </row>
    <row r="10" spans="1:27" ht="19.5" customHeight="1">
      <c r="A10" s="184"/>
      <c r="B10" s="184"/>
      <c r="C10" s="3"/>
      <c r="D10" s="3"/>
      <c r="E10" s="17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3"/>
      <c r="AA10" s="37"/>
    </row>
    <row r="11" spans="1:26" s="9" customFormat="1" ht="21" customHeight="1">
      <c r="A11" s="187"/>
      <c r="B11" s="187"/>
      <c r="C11" s="188" t="s">
        <v>141</v>
      </c>
      <c r="D11" s="189"/>
      <c r="E11" s="90"/>
      <c r="F11" s="186">
        <f>SUM(F14:J36)</f>
        <v>5726573</v>
      </c>
      <c r="G11" s="186"/>
      <c r="H11" s="186"/>
      <c r="I11" s="186"/>
      <c r="J11" s="186"/>
      <c r="K11" s="185">
        <f>SUM(K14:O36)</f>
        <v>3492206</v>
      </c>
      <c r="L11" s="185"/>
      <c r="M11" s="185"/>
      <c r="N11" s="185"/>
      <c r="O11" s="185"/>
      <c r="P11" s="185">
        <f>SUM(P14:P36)</f>
        <v>2178823</v>
      </c>
      <c r="Q11" s="185"/>
      <c r="R11" s="185"/>
      <c r="S11" s="185"/>
      <c r="T11" s="185"/>
      <c r="U11" s="185">
        <f>SUM(U14:Y37)</f>
        <v>55544</v>
      </c>
      <c r="V11" s="185"/>
      <c r="W11" s="185"/>
      <c r="X11" s="185"/>
      <c r="Y11" s="185"/>
      <c r="Z11" s="12"/>
    </row>
    <row r="12" spans="1:26" ht="19.5" customHeight="1">
      <c r="A12" s="15"/>
      <c r="B12" s="15"/>
      <c r="C12" s="84"/>
      <c r="D12" s="85"/>
      <c r="E12" s="81"/>
      <c r="F12" s="83"/>
      <c r="G12" s="83"/>
      <c r="H12" s="83"/>
      <c r="I12" s="83"/>
      <c r="J12" s="8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"/>
    </row>
    <row r="13" spans="1:26" ht="19.5" customHeight="1">
      <c r="A13" s="14"/>
      <c r="B13" s="14"/>
      <c r="C13" s="86"/>
      <c r="D13" s="87"/>
      <c r="E13" s="38"/>
      <c r="F13" s="83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"/>
    </row>
    <row r="14" spans="1:28" ht="21" customHeight="1">
      <c r="A14" s="30"/>
      <c r="B14" s="30"/>
      <c r="C14" s="161" t="s">
        <v>13</v>
      </c>
      <c r="D14" s="162"/>
      <c r="E14" s="38" t="s">
        <v>14</v>
      </c>
      <c r="F14" s="166">
        <f>SUM(K14:Y14)</f>
        <v>454868</v>
      </c>
      <c r="G14" s="166"/>
      <c r="H14" s="166"/>
      <c r="I14" s="166"/>
      <c r="J14" s="166"/>
      <c r="K14" s="158">
        <v>264886</v>
      </c>
      <c r="L14" s="158"/>
      <c r="M14" s="158"/>
      <c r="N14" s="158"/>
      <c r="O14" s="158"/>
      <c r="P14" s="158">
        <v>185713</v>
      </c>
      <c r="Q14" s="158"/>
      <c r="R14" s="158"/>
      <c r="S14" s="158"/>
      <c r="T14" s="158"/>
      <c r="U14" s="158">
        <v>4269</v>
      </c>
      <c r="V14" s="158"/>
      <c r="W14" s="158"/>
      <c r="X14" s="158"/>
      <c r="Y14" s="158"/>
      <c r="Z14" s="3"/>
      <c r="AA14" s="61"/>
      <c r="AB14" s="60"/>
    </row>
    <row r="15" spans="1:28" ht="19.5" customHeight="1">
      <c r="A15" s="14"/>
      <c r="B15" s="14"/>
      <c r="C15" s="161"/>
      <c r="D15" s="162"/>
      <c r="E15" s="38"/>
      <c r="F15" s="166"/>
      <c r="G15" s="166"/>
      <c r="H15" s="166"/>
      <c r="I15" s="166"/>
      <c r="J15" s="166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3"/>
      <c r="AA15" s="61"/>
      <c r="AB15" s="60"/>
    </row>
    <row r="16" spans="1:28" ht="21" customHeight="1">
      <c r="A16" s="14"/>
      <c r="B16" s="14"/>
      <c r="C16" s="161" t="s">
        <v>15</v>
      </c>
      <c r="D16" s="162"/>
      <c r="E16" s="38"/>
      <c r="F16" s="166">
        <f aca="true" t="shared" si="0" ref="F16:F36">SUM(K16:Y16)</f>
        <v>414489</v>
      </c>
      <c r="G16" s="166"/>
      <c r="H16" s="166"/>
      <c r="I16" s="166"/>
      <c r="J16" s="166"/>
      <c r="K16" s="158">
        <v>260383</v>
      </c>
      <c r="L16" s="158"/>
      <c r="M16" s="158"/>
      <c r="N16" s="158"/>
      <c r="O16" s="158"/>
      <c r="P16" s="158">
        <v>149296</v>
      </c>
      <c r="Q16" s="158"/>
      <c r="R16" s="158"/>
      <c r="S16" s="158"/>
      <c r="T16" s="158"/>
      <c r="U16" s="158">
        <v>4810</v>
      </c>
      <c r="V16" s="158"/>
      <c r="W16" s="158"/>
      <c r="X16" s="158"/>
      <c r="Y16" s="158"/>
      <c r="Z16" s="3"/>
      <c r="AA16" s="61"/>
      <c r="AB16" s="60"/>
    </row>
    <row r="17" spans="1:28" ht="19.5" customHeight="1">
      <c r="A17" s="14"/>
      <c r="B17" s="14"/>
      <c r="C17" s="161"/>
      <c r="D17" s="162"/>
      <c r="E17" s="38"/>
      <c r="F17" s="166"/>
      <c r="G17" s="166"/>
      <c r="H17" s="166"/>
      <c r="I17" s="166"/>
      <c r="J17" s="166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3"/>
      <c r="AA17" s="61"/>
      <c r="AB17" s="60"/>
    </row>
    <row r="18" spans="1:28" ht="21" customHeight="1">
      <c r="A18" s="14"/>
      <c r="B18" s="14"/>
      <c r="C18" s="161" t="s">
        <v>16</v>
      </c>
      <c r="D18" s="162"/>
      <c r="E18" s="38"/>
      <c r="F18" s="166">
        <f t="shared" si="0"/>
        <v>491122</v>
      </c>
      <c r="G18" s="166"/>
      <c r="H18" s="166"/>
      <c r="I18" s="166"/>
      <c r="J18" s="166"/>
      <c r="K18" s="158">
        <v>321320</v>
      </c>
      <c r="L18" s="158"/>
      <c r="M18" s="158"/>
      <c r="N18" s="158"/>
      <c r="O18" s="158"/>
      <c r="P18" s="158">
        <v>164136</v>
      </c>
      <c r="Q18" s="158"/>
      <c r="R18" s="158"/>
      <c r="S18" s="158"/>
      <c r="T18" s="158"/>
      <c r="U18" s="158">
        <v>5666</v>
      </c>
      <c r="V18" s="158"/>
      <c r="W18" s="158"/>
      <c r="X18" s="158"/>
      <c r="Y18" s="158"/>
      <c r="Z18" s="3"/>
      <c r="AA18" s="61"/>
      <c r="AB18" s="60"/>
    </row>
    <row r="19" spans="1:28" ht="19.5" customHeight="1">
      <c r="A19" s="14"/>
      <c r="B19" s="14"/>
      <c r="C19" s="161"/>
      <c r="D19" s="162"/>
      <c r="E19" s="38"/>
      <c r="F19" s="166"/>
      <c r="G19" s="166"/>
      <c r="H19" s="166"/>
      <c r="I19" s="166"/>
      <c r="J19" s="166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3"/>
      <c r="AA19" s="61"/>
      <c r="AB19" s="60"/>
    </row>
    <row r="20" spans="1:28" ht="21" customHeight="1">
      <c r="A20" s="14"/>
      <c r="B20" s="14"/>
      <c r="C20" s="161" t="s">
        <v>17</v>
      </c>
      <c r="D20" s="162"/>
      <c r="E20" s="38"/>
      <c r="F20" s="166">
        <f t="shared" si="0"/>
        <v>521422</v>
      </c>
      <c r="G20" s="166"/>
      <c r="H20" s="166"/>
      <c r="I20" s="166"/>
      <c r="J20" s="166"/>
      <c r="K20" s="158">
        <v>327621</v>
      </c>
      <c r="L20" s="158"/>
      <c r="M20" s="158"/>
      <c r="N20" s="158"/>
      <c r="O20" s="158"/>
      <c r="P20" s="158">
        <v>189397</v>
      </c>
      <c r="Q20" s="158"/>
      <c r="R20" s="158"/>
      <c r="S20" s="158"/>
      <c r="T20" s="158"/>
      <c r="U20" s="158">
        <v>4404</v>
      </c>
      <c r="V20" s="158"/>
      <c r="W20" s="158"/>
      <c r="X20" s="158"/>
      <c r="Y20" s="158"/>
      <c r="Z20" s="3"/>
      <c r="AA20" s="61"/>
      <c r="AB20" s="60"/>
    </row>
    <row r="21" spans="1:28" ht="19.5" customHeight="1">
      <c r="A21" s="14"/>
      <c r="B21" s="14"/>
      <c r="C21" s="161"/>
      <c r="D21" s="162"/>
      <c r="E21" s="38"/>
      <c r="F21" s="166"/>
      <c r="G21" s="166"/>
      <c r="H21" s="166"/>
      <c r="I21" s="166"/>
      <c r="J21" s="166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3"/>
      <c r="AA21" s="61"/>
      <c r="AB21" s="60"/>
    </row>
    <row r="22" spans="1:28" ht="21" customHeight="1">
      <c r="A22" s="14"/>
      <c r="B22" s="14"/>
      <c r="C22" s="161" t="s">
        <v>18</v>
      </c>
      <c r="D22" s="162"/>
      <c r="E22" s="38"/>
      <c r="F22" s="166">
        <f t="shared" si="0"/>
        <v>496125</v>
      </c>
      <c r="G22" s="166"/>
      <c r="H22" s="166"/>
      <c r="I22" s="166"/>
      <c r="J22" s="166"/>
      <c r="K22" s="158">
        <v>298700</v>
      </c>
      <c r="L22" s="158"/>
      <c r="M22" s="158"/>
      <c r="N22" s="158"/>
      <c r="O22" s="158"/>
      <c r="P22" s="158">
        <v>192187</v>
      </c>
      <c r="Q22" s="158"/>
      <c r="R22" s="158"/>
      <c r="S22" s="158"/>
      <c r="T22" s="158"/>
      <c r="U22" s="158">
        <v>5238</v>
      </c>
      <c r="V22" s="158"/>
      <c r="W22" s="158"/>
      <c r="X22" s="158"/>
      <c r="Y22" s="158"/>
      <c r="Z22" s="3"/>
      <c r="AA22" s="61"/>
      <c r="AB22" s="60"/>
    </row>
    <row r="23" spans="1:28" ht="19.5" customHeight="1">
      <c r="A23" s="14"/>
      <c r="B23" s="14"/>
      <c r="C23" s="161"/>
      <c r="D23" s="162"/>
      <c r="E23" s="38"/>
      <c r="F23" s="166"/>
      <c r="G23" s="166"/>
      <c r="H23" s="166"/>
      <c r="I23" s="166"/>
      <c r="J23" s="166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3"/>
      <c r="AA23" s="61"/>
      <c r="AB23" s="60"/>
    </row>
    <row r="24" spans="1:28" ht="21" customHeight="1">
      <c r="A24" s="14"/>
      <c r="B24" s="14"/>
      <c r="C24" s="161" t="s">
        <v>19</v>
      </c>
      <c r="D24" s="162"/>
      <c r="E24" s="38"/>
      <c r="F24" s="166">
        <f t="shared" si="0"/>
        <v>495895</v>
      </c>
      <c r="G24" s="166"/>
      <c r="H24" s="166"/>
      <c r="I24" s="166"/>
      <c r="J24" s="166"/>
      <c r="K24" s="158">
        <v>296635</v>
      </c>
      <c r="L24" s="158"/>
      <c r="M24" s="158"/>
      <c r="N24" s="158"/>
      <c r="O24" s="158"/>
      <c r="P24" s="158">
        <v>195869</v>
      </c>
      <c r="Q24" s="158"/>
      <c r="R24" s="158"/>
      <c r="S24" s="158"/>
      <c r="T24" s="158"/>
      <c r="U24" s="158">
        <v>3391</v>
      </c>
      <c r="V24" s="158"/>
      <c r="W24" s="158"/>
      <c r="X24" s="158"/>
      <c r="Y24" s="158"/>
      <c r="Z24" s="3"/>
      <c r="AA24" s="61"/>
      <c r="AB24" s="60"/>
    </row>
    <row r="25" spans="1:28" ht="19.5" customHeight="1">
      <c r="A25" s="14"/>
      <c r="B25" s="14"/>
      <c r="C25" s="161"/>
      <c r="D25" s="162"/>
      <c r="E25" s="38"/>
      <c r="F25" s="166"/>
      <c r="G25" s="166"/>
      <c r="H25" s="166"/>
      <c r="I25" s="166"/>
      <c r="J25" s="166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3"/>
      <c r="AA25" s="61"/>
      <c r="AB25" s="60"/>
    </row>
    <row r="26" spans="1:28" ht="21" customHeight="1">
      <c r="A26" s="14"/>
      <c r="B26" s="14"/>
      <c r="C26" s="161" t="s">
        <v>20</v>
      </c>
      <c r="D26" s="162"/>
      <c r="E26" s="38"/>
      <c r="F26" s="166">
        <f t="shared" si="0"/>
        <v>456155</v>
      </c>
      <c r="G26" s="166"/>
      <c r="H26" s="166"/>
      <c r="I26" s="166"/>
      <c r="J26" s="166"/>
      <c r="K26" s="158">
        <v>252209</v>
      </c>
      <c r="L26" s="158"/>
      <c r="M26" s="158"/>
      <c r="N26" s="158"/>
      <c r="O26" s="158"/>
      <c r="P26" s="158">
        <v>200817</v>
      </c>
      <c r="Q26" s="158"/>
      <c r="R26" s="158"/>
      <c r="S26" s="158"/>
      <c r="T26" s="158"/>
      <c r="U26" s="158">
        <v>3129</v>
      </c>
      <c r="V26" s="158"/>
      <c r="W26" s="158"/>
      <c r="X26" s="158"/>
      <c r="Y26" s="158"/>
      <c r="Z26" s="3"/>
      <c r="AA26" s="61"/>
      <c r="AB26" s="62"/>
    </row>
    <row r="27" spans="1:27" ht="19.5" customHeight="1">
      <c r="A27" s="14"/>
      <c r="B27" s="14"/>
      <c r="C27" s="161"/>
      <c r="D27" s="162"/>
      <c r="E27" s="38"/>
      <c r="F27" s="166"/>
      <c r="G27" s="166"/>
      <c r="H27" s="166"/>
      <c r="I27" s="166"/>
      <c r="J27" s="166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3"/>
      <c r="AA27" s="61"/>
    </row>
    <row r="28" spans="1:27" ht="21" customHeight="1">
      <c r="A28" s="14"/>
      <c r="B28" s="14"/>
      <c r="C28" s="161" t="s">
        <v>21</v>
      </c>
      <c r="D28" s="162"/>
      <c r="E28" s="38"/>
      <c r="F28" s="166">
        <f t="shared" si="0"/>
        <v>455329</v>
      </c>
      <c r="G28" s="166"/>
      <c r="H28" s="166"/>
      <c r="I28" s="166"/>
      <c r="J28" s="166"/>
      <c r="K28" s="158">
        <v>286344</v>
      </c>
      <c r="L28" s="158"/>
      <c r="M28" s="158"/>
      <c r="N28" s="158"/>
      <c r="O28" s="158"/>
      <c r="P28" s="158">
        <v>164136</v>
      </c>
      <c r="Q28" s="158"/>
      <c r="R28" s="158"/>
      <c r="S28" s="158"/>
      <c r="T28" s="158"/>
      <c r="U28" s="158">
        <v>4849</v>
      </c>
      <c r="V28" s="158"/>
      <c r="W28" s="158"/>
      <c r="X28" s="158"/>
      <c r="Y28" s="158"/>
      <c r="Z28" s="3"/>
      <c r="AA28" s="61"/>
    </row>
    <row r="29" spans="1:27" ht="19.5" customHeight="1">
      <c r="A29" s="14"/>
      <c r="B29" s="14"/>
      <c r="C29" s="161"/>
      <c r="D29" s="162"/>
      <c r="E29" s="38"/>
      <c r="F29" s="166"/>
      <c r="G29" s="166"/>
      <c r="H29" s="166"/>
      <c r="I29" s="166"/>
      <c r="J29" s="166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3"/>
      <c r="AA29" s="61"/>
    </row>
    <row r="30" spans="1:27" ht="21" customHeight="1">
      <c r="A30" s="14"/>
      <c r="B30" s="14"/>
      <c r="C30" s="161" t="s">
        <v>22</v>
      </c>
      <c r="D30" s="162"/>
      <c r="E30" s="38"/>
      <c r="F30" s="166">
        <f t="shared" si="0"/>
        <v>472430</v>
      </c>
      <c r="G30" s="166"/>
      <c r="H30" s="166"/>
      <c r="I30" s="166"/>
      <c r="J30" s="166"/>
      <c r="K30" s="158">
        <v>308547</v>
      </c>
      <c r="L30" s="158"/>
      <c r="M30" s="158"/>
      <c r="N30" s="158"/>
      <c r="O30" s="158"/>
      <c r="P30" s="158">
        <v>159188</v>
      </c>
      <c r="Q30" s="158"/>
      <c r="R30" s="158"/>
      <c r="S30" s="158"/>
      <c r="T30" s="158"/>
      <c r="U30" s="158">
        <v>4695</v>
      </c>
      <c r="V30" s="158"/>
      <c r="W30" s="158"/>
      <c r="X30" s="158"/>
      <c r="Y30" s="158"/>
      <c r="Z30" s="3"/>
      <c r="AA30" s="61"/>
    </row>
    <row r="31" spans="1:27" ht="19.5" customHeight="1">
      <c r="A31" s="14"/>
      <c r="B31" s="14"/>
      <c r="C31" s="161"/>
      <c r="D31" s="162"/>
      <c r="E31" s="38"/>
      <c r="F31" s="166"/>
      <c r="G31" s="166"/>
      <c r="H31" s="166"/>
      <c r="I31" s="166"/>
      <c r="J31" s="166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3"/>
      <c r="AA31" s="61"/>
    </row>
    <row r="32" spans="1:27" ht="21" customHeight="1">
      <c r="A32" s="14"/>
      <c r="B32" s="14"/>
      <c r="C32" s="161" t="s">
        <v>23</v>
      </c>
      <c r="D32" s="162"/>
      <c r="E32" s="38"/>
      <c r="F32" s="166">
        <f t="shared" si="0"/>
        <v>507808</v>
      </c>
      <c r="G32" s="166"/>
      <c r="H32" s="166"/>
      <c r="I32" s="166"/>
      <c r="J32" s="166"/>
      <c r="K32" s="158">
        <v>304089</v>
      </c>
      <c r="L32" s="158"/>
      <c r="M32" s="158"/>
      <c r="N32" s="158"/>
      <c r="O32" s="158"/>
      <c r="P32" s="158">
        <v>198659</v>
      </c>
      <c r="Q32" s="158"/>
      <c r="R32" s="158"/>
      <c r="S32" s="158"/>
      <c r="T32" s="158"/>
      <c r="U32" s="158">
        <v>5060</v>
      </c>
      <c r="V32" s="158"/>
      <c r="W32" s="158"/>
      <c r="X32" s="158"/>
      <c r="Y32" s="158"/>
      <c r="Z32" s="3"/>
      <c r="AA32" s="61"/>
    </row>
    <row r="33" spans="1:27" ht="19.5" customHeight="1">
      <c r="A33" s="14"/>
      <c r="B33" s="14"/>
      <c r="C33" s="161"/>
      <c r="D33" s="162"/>
      <c r="E33" s="38"/>
      <c r="F33" s="166"/>
      <c r="G33" s="166"/>
      <c r="H33" s="166"/>
      <c r="I33" s="166"/>
      <c r="J33" s="166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3"/>
      <c r="AA33" s="61"/>
    </row>
    <row r="34" spans="1:27" ht="21" customHeight="1">
      <c r="A34" s="14"/>
      <c r="B34" s="14"/>
      <c r="C34" s="161" t="s">
        <v>9</v>
      </c>
      <c r="D34" s="162"/>
      <c r="E34" s="38"/>
      <c r="F34" s="166">
        <f t="shared" si="0"/>
        <v>495993</v>
      </c>
      <c r="G34" s="166"/>
      <c r="H34" s="166"/>
      <c r="I34" s="166"/>
      <c r="J34" s="166"/>
      <c r="K34" s="158">
        <v>298767</v>
      </c>
      <c r="L34" s="158"/>
      <c r="M34" s="158"/>
      <c r="N34" s="158"/>
      <c r="O34" s="158"/>
      <c r="P34" s="158">
        <v>191554</v>
      </c>
      <c r="Q34" s="158"/>
      <c r="R34" s="158"/>
      <c r="S34" s="158"/>
      <c r="T34" s="158"/>
      <c r="U34" s="158">
        <v>5672</v>
      </c>
      <c r="V34" s="158"/>
      <c r="W34" s="158"/>
      <c r="X34" s="158"/>
      <c r="Y34" s="158"/>
      <c r="Z34" s="3"/>
      <c r="AA34" s="61"/>
    </row>
    <row r="35" spans="1:27" ht="19.5" customHeight="1">
      <c r="A35" s="14"/>
      <c r="B35" s="14"/>
      <c r="C35" s="161"/>
      <c r="D35" s="162"/>
      <c r="E35" s="38"/>
      <c r="F35" s="166"/>
      <c r="G35" s="166"/>
      <c r="H35" s="166"/>
      <c r="I35" s="166"/>
      <c r="J35" s="166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3"/>
      <c r="AA35" s="61"/>
    </row>
    <row r="36" spans="1:27" ht="21" customHeight="1">
      <c r="A36" s="14"/>
      <c r="B36" s="14"/>
      <c r="C36" s="161" t="s">
        <v>12</v>
      </c>
      <c r="D36" s="162"/>
      <c r="E36" s="38"/>
      <c r="F36" s="166">
        <f t="shared" si="0"/>
        <v>464937</v>
      </c>
      <c r="G36" s="166"/>
      <c r="H36" s="166"/>
      <c r="I36" s="166"/>
      <c r="J36" s="166"/>
      <c r="K36" s="158">
        <v>272705</v>
      </c>
      <c r="L36" s="158"/>
      <c r="M36" s="158"/>
      <c r="N36" s="158"/>
      <c r="O36" s="158"/>
      <c r="P36" s="158">
        <v>187871</v>
      </c>
      <c r="Q36" s="158"/>
      <c r="R36" s="158"/>
      <c r="S36" s="158"/>
      <c r="T36" s="158"/>
      <c r="U36" s="158">
        <v>4361</v>
      </c>
      <c r="V36" s="158"/>
      <c r="W36" s="158"/>
      <c r="X36" s="158"/>
      <c r="Y36" s="158"/>
      <c r="Z36" s="3"/>
      <c r="AA36" s="61"/>
    </row>
    <row r="37" spans="1:26" ht="19.5" customHeight="1" thickBot="1">
      <c r="A37" s="36"/>
      <c r="B37" s="36"/>
      <c r="C37" s="159"/>
      <c r="D37" s="160"/>
      <c r="E37" s="18"/>
      <c r="F37" s="165"/>
      <c r="G37" s="165"/>
      <c r="H37" s="165"/>
      <c r="I37" s="165"/>
      <c r="J37" s="165"/>
      <c r="K37" s="158"/>
      <c r="L37" s="158"/>
      <c r="M37" s="158"/>
      <c r="N37" s="158"/>
      <c r="O37" s="158"/>
      <c r="P37" s="165"/>
      <c r="Q37" s="165"/>
      <c r="R37" s="165"/>
      <c r="S37" s="165"/>
      <c r="T37" s="165"/>
      <c r="U37" s="82"/>
      <c r="V37" s="82"/>
      <c r="W37" s="82"/>
      <c r="X37" s="82"/>
      <c r="Y37" s="82"/>
      <c r="Z37" s="3"/>
    </row>
    <row r="38" spans="1:25" ht="21" customHeight="1">
      <c r="A38" s="164" t="s">
        <v>122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3" t="s">
        <v>66</v>
      </c>
      <c r="U38" s="110"/>
      <c r="V38" s="110"/>
      <c r="W38" s="110"/>
      <c r="X38" s="110"/>
      <c r="Y38" s="110"/>
    </row>
    <row r="39" spans="1:25" ht="21" customHeight="1">
      <c r="A39" s="112" t="s">
        <v>167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1:25" ht="21" customHeight="1">
      <c r="A40" s="157" t="s">
        <v>123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spans="1:25" ht="21" customHeight="1">
      <c r="A41" s="112" t="s">
        <v>124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</row>
    <row r="42" spans="2:25" ht="21" customHeight="1"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</row>
  </sheetData>
  <sheetProtection/>
  <mergeCells count="160">
    <mergeCell ref="B42:Y42"/>
    <mergeCell ref="A2:D2"/>
    <mergeCell ref="A7:B7"/>
    <mergeCell ref="C7:D7"/>
    <mergeCell ref="A9:B9"/>
    <mergeCell ref="C9:D9"/>
    <mergeCell ref="A3:E5"/>
    <mergeCell ref="C26:D26"/>
    <mergeCell ref="C24:D24"/>
    <mergeCell ref="C21:D21"/>
    <mergeCell ref="F31:J31"/>
    <mergeCell ref="K29:O29"/>
    <mergeCell ref="C20:D20"/>
    <mergeCell ref="C19:D19"/>
    <mergeCell ref="C11:D11"/>
    <mergeCell ref="C15:D15"/>
    <mergeCell ref="C17:D17"/>
    <mergeCell ref="C18:D18"/>
    <mergeCell ref="U31:Y31"/>
    <mergeCell ref="U33:Y33"/>
    <mergeCell ref="F28:J28"/>
    <mergeCell ref="F29:J29"/>
    <mergeCell ref="U29:Y29"/>
    <mergeCell ref="P28:T28"/>
    <mergeCell ref="K31:O31"/>
    <mergeCell ref="F30:J30"/>
    <mergeCell ref="K34:O34"/>
    <mergeCell ref="K32:O32"/>
    <mergeCell ref="P11:T11"/>
    <mergeCell ref="U35:Y35"/>
    <mergeCell ref="K35:O35"/>
    <mergeCell ref="A11:B11"/>
    <mergeCell ref="P32:T32"/>
    <mergeCell ref="C14:D14"/>
    <mergeCell ref="C25:D25"/>
    <mergeCell ref="C16:D16"/>
    <mergeCell ref="F26:J26"/>
    <mergeCell ref="U27:Y27"/>
    <mergeCell ref="C29:D29"/>
    <mergeCell ref="U36:Y36"/>
    <mergeCell ref="F32:J32"/>
    <mergeCell ref="U32:Y32"/>
    <mergeCell ref="U34:Y34"/>
    <mergeCell ref="U30:Y30"/>
    <mergeCell ref="K36:O36"/>
    <mergeCell ref="K33:O33"/>
    <mergeCell ref="U17:Y17"/>
    <mergeCell ref="F14:J14"/>
    <mergeCell ref="U24:Y24"/>
    <mergeCell ref="U25:Y25"/>
    <mergeCell ref="U28:Y28"/>
    <mergeCell ref="F27:J27"/>
    <mergeCell ref="P25:T25"/>
    <mergeCell ref="K27:O27"/>
    <mergeCell ref="U26:Y26"/>
    <mergeCell ref="K28:O28"/>
    <mergeCell ref="U11:Y11"/>
    <mergeCell ref="U15:Y15"/>
    <mergeCell ref="F11:J11"/>
    <mergeCell ref="F15:J15"/>
    <mergeCell ref="U21:Y21"/>
    <mergeCell ref="U20:Y20"/>
    <mergeCell ref="F17:J17"/>
    <mergeCell ref="U18:Y18"/>
    <mergeCell ref="U19:Y19"/>
    <mergeCell ref="U16:Y16"/>
    <mergeCell ref="K11:O11"/>
    <mergeCell ref="K18:O18"/>
    <mergeCell ref="K24:O24"/>
    <mergeCell ref="P26:T26"/>
    <mergeCell ref="K26:O26"/>
    <mergeCell ref="K25:O25"/>
    <mergeCell ref="P23:T23"/>
    <mergeCell ref="K14:O14"/>
    <mergeCell ref="K15:O15"/>
    <mergeCell ref="P10:T10"/>
    <mergeCell ref="U14:Y14"/>
    <mergeCell ref="U9:Y9"/>
    <mergeCell ref="A10:B10"/>
    <mergeCell ref="C23:D23"/>
    <mergeCell ref="K16:O16"/>
    <mergeCell ref="F16:J16"/>
    <mergeCell ref="F21:J21"/>
    <mergeCell ref="F10:J10"/>
    <mergeCell ref="K10:O10"/>
    <mergeCell ref="P27:T27"/>
    <mergeCell ref="P24:T24"/>
    <mergeCell ref="A1:Y1"/>
    <mergeCell ref="A8:B8"/>
    <mergeCell ref="F8:J8"/>
    <mergeCell ref="K8:O8"/>
    <mergeCell ref="P8:T8"/>
    <mergeCell ref="U8:Y8"/>
    <mergeCell ref="F7:J7"/>
    <mergeCell ref="U10:Y10"/>
    <mergeCell ref="P7:T7"/>
    <mergeCell ref="U3:Y5"/>
    <mergeCell ref="P3:T5"/>
    <mergeCell ref="K7:O7"/>
    <mergeCell ref="U7:Y7"/>
    <mergeCell ref="U23:Y23"/>
    <mergeCell ref="P9:T9"/>
    <mergeCell ref="P22:T22"/>
    <mergeCell ref="U22:Y22"/>
    <mergeCell ref="P21:T21"/>
    <mergeCell ref="F25:J25"/>
    <mergeCell ref="K17:O17"/>
    <mergeCell ref="K20:O20"/>
    <mergeCell ref="K21:O21"/>
    <mergeCell ref="F24:J24"/>
    <mergeCell ref="F18:J18"/>
    <mergeCell ref="K19:O19"/>
    <mergeCell ref="K22:O22"/>
    <mergeCell ref="C22:D22"/>
    <mergeCell ref="K23:O23"/>
    <mergeCell ref="F3:J5"/>
    <mergeCell ref="K3:O5"/>
    <mergeCell ref="F9:J9"/>
    <mergeCell ref="K9:O9"/>
    <mergeCell ref="F19:J19"/>
    <mergeCell ref="F20:J20"/>
    <mergeCell ref="F22:J22"/>
    <mergeCell ref="F23:J23"/>
    <mergeCell ref="C33:D33"/>
    <mergeCell ref="C35:D35"/>
    <mergeCell ref="C34:D34"/>
    <mergeCell ref="C28:D28"/>
    <mergeCell ref="C30:D30"/>
    <mergeCell ref="C27:D27"/>
    <mergeCell ref="C32:D32"/>
    <mergeCell ref="C31:D31"/>
    <mergeCell ref="P30:T30"/>
    <mergeCell ref="P31:T31"/>
    <mergeCell ref="F35:J35"/>
    <mergeCell ref="F36:J36"/>
    <mergeCell ref="F34:J34"/>
    <mergeCell ref="F33:J33"/>
    <mergeCell ref="K30:O30"/>
    <mergeCell ref="P33:T33"/>
    <mergeCell ref="P34:T34"/>
    <mergeCell ref="P35:T35"/>
    <mergeCell ref="A39:Y39"/>
    <mergeCell ref="C37:D37"/>
    <mergeCell ref="C36:D36"/>
    <mergeCell ref="K37:O37"/>
    <mergeCell ref="T38:Y38"/>
    <mergeCell ref="A38:S38"/>
    <mergeCell ref="F37:J37"/>
    <mergeCell ref="P37:T37"/>
    <mergeCell ref="P36:T36"/>
    <mergeCell ref="A40:Y40"/>
    <mergeCell ref="A41:Y41"/>
    <mergeCell ref="P14:T14"/>
    <mergeCell ref="P15:T15"/>
    <mergeCell ref="P16:T16"/>
    <mergeCell ref="P17:T17"/>
    <mergeCell ref="P18:T18"/>
    <mergeCell ref="P19:T19"/>
    <mergeCell ref="P20:T20"/>
    <mergeCell ref="P29:T29"/>
  </mergeCells>
  <printOptions horizontalCentered="1"/>
  <pageMargins left="0.5905511811023623" right="0.5905511811023623" top="0.49" bottom="0.3937007874015748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showGridLines="0" zoomScalePageLayoutView="0" workbookViewId="0" topLeftCell="A1">
      <selection activeCell="AI22" sqref="A22:IV22"/>
    </sheetView>
  </sheetViews>
  <sheetFormatPr defaultColWidth="3.125" defaultRowHeight="24.75" customHeight="1"/>
  <cols>
    <col min="1" max="2" width="3.125" style="1" customWidth="1"/>
    <col min="3" max="3" width="4.00390625" style="1" customWidth="1"/>
    <col min="4" max="16384" width="3.125" style="1" customWidth="1"/>
  </cols>
  <sheetData>
    <row r="1" spans="1:34" s="33" customFormat="1" ht="30" customHeight="1">
      <c r="A1" s="181" t="s">
        <v>139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s="33" customFormat="1" ht="25.5" customHeight="1" thickBot="1">
      <c r="A2" s="217" t="s">
        <v>36</v>
      </c>
      <c r="B2" s="217"/>
      <c r="C2" s="217"/>
      <c r="D2" s="217"/>
      <c r="AC2" s="200" t="s">
        <v>125</v>
      </c>
      <c r="AD2" s="200"/>
      <c r="AE2" s="200"/>
      <c r="AF2" s="200"/>
      <c r="AG2" s="200"/>
      <c r="AH2" s="200"/>
    </row>
    <row r="3" spans="1:34" s="33" customFormat="1" ht="25.5" customHeight="1">
      <c r="A3" s="176" t="s">
        <v>37</v>
      </c>
      <c r="B3" s="176"/>
      <c r="C3" s="176"/>
      <c r="D3" s="211"/>
      <c r="E3" s="210" t="s">
        <v>38</v>
      </c>
      <c r="F3" s="176"/>
      <c r="G3" s="211"/>
      <c r="H3" s="202" t="s">
        <v>39</v>
      </c>
      <c r="I3" s="203"/>
      <c r="J3" s="203"/>
      <c r="K3" s="203"/>
      <c r="L3" s="203"/>
      <c r="M3" s="113"/>
      <c r="N3" s="202" t="s">
        <v>40</v>
      </c>
      <c r="O3" s="203"/>
      <c r="P3" s="203"/>
      <c r="Q3" s="203"/>
      <c r="R3" s="203"/>
      <c r="S3" s="203"/>
      <c r="T3" s="203"/>
      <c r="U3" s="203"/>
      <c r="V3" s="113"/>
      <c r="W3" s="210" t="s">
        <v>41</v>
      </c>
      <c r="X3" s="176"/>
      <c r="Y3" s="211"/>
      <c r="Z3" s="208" t="s">
        <v>42</v>
      </c>
      <c r="AA3" s="209"/>
      <c r="AB3" s="216"/>
      <c r="AC3" s="208" t="s">
        <v>43</v>
      </c>
      <c r="AD3" s="209"/>
      <c r="AE3" s="216"/>
      <c r="AF3" s="208" t="s">
        <v>44</v>
      </c>
      <c r="AG3" s="209"/>
      <c r="AH3" s="209"/>
    </row>
    <row r="4" spans="1:34" s="33" customFormat="1" ht="25.5" customHeight="1">
      <c r="A4" s="180"/>
      <c r="B4" s="180"/>
      <c r="C4" s="180"/>
      <c r="D4" s="212"/>
      <c r="E4" s="179"/>
      <c r="F4" s="180"/>
      <c r="G4" s="212"/>
      <c r="H4" s="205" t="s">
        <v>45</v>
      </c>
      <c r="I4" s="206"/>
      <c r="J4" s="207"/>
      <c r="K4" s="205" t="s">
        <v>46</v>
      </c>
      <c r="L4" s="206"/>
      <c r="M4" s="207"/>
      <c r="N4" s="205" t="s">
        <v>45</v>
      </c>
      <c r="O4" s="206"/>
      <c r="P4" s="207"/>
      <c r="Q4" s="205" t="s">
        <v>46</v>
      </c>
      <c r="R4" s="206"/>
      <c r="S4" s="207"/>
      <c r="T4" s="218" t="s">
        <v>47</v>
      </c>
      <c r="U4" s="219"/>
      <c r="V4" s="220"/>
      <c r="W4" s="179"/>
      <c r="X4" s="180"/>
      <c r="Y4" s="212"/>
      <c r="Z4" s="213" t="s">
        <v>48</v>
      </c>
      <c r="AA4" s="214"/>
      <c r="AB4" s="215"/>
      <c r="AC4" s="213" t="s">
        <v>49</v>
      </c>
      <c r="AD4" s="214"/>
      <c r="AE4" s="215"/>
      <c r="AF4" s="213" t="s">
        <v>50</v>
      </c>
      <c r="AG4" s="214"/>
      <c r="AH4" s="214"/>
    </row>
    <row r="5" spans="1:34" s="33" customFormat="1" ht="25.5" customHeight="1">
      <c r="A5" s="142"/>
      <c r="B5" s="142"/>
      <c r="C5" s="28"/>
      <c r="D5" s="32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34" s="91" customFormat="1" ht="25.5" customHeight="1">
      <c r="A6" s="201" t="s">
        <v>11</v>
      </c>
      <c r="B6" s="201"/>
      <c r="C6" s="51" t="s">
        <v>80</v>
      </c>
      <c r="D6" s="52" t="s">
        <v>82</v>
      </c>
      <c r="E6" s="197">
        <v>46322</v>
      </c>
      <c r="F6" s="198"/>
      <c r="G6" s="198"/>
      <c r="H6" s="196">
        <v>11994</v>
      </c>
      <c r="I6" s="196"/>
      <c r="J6" s="196"/>
      <c r="K6" s="196">
        <v>27230</v>
      </c>
      <c r="L6" s="196"/>
      <c r="M6" s="196"/>
      <c r="N6" s="196">
        <v>1084</v>
      </c>
      <c r="O6" s="196"/>
      <c r="P6" s="196"/>
      <c r="Q6" s="196">
        <v>3436</v>
      </c>
      <c r="R6" s="196"/>
      <c r="S6" s="196"/>
      <c r="T6" s="196">
        <v>31</v>
      </c>
      <c r="U6" s="196"/>
      <c r="V6" s="196"/>
      <c r="W6" s="196">
        <v>438</v>
      </c>
      <c r="X6" s="196"/>
      <c r="Y6" s="196"/>
      <c r="Z6" s="196">
        <v>1038</v>
      </c>
      <c r="AA6" s="196"/>
      <c r="AB6" s="196"/>
      <c r="AC6" s="196">
        <v>100</v>
      </c>
      <c r="AD6" s="196"/>
      <c r="AE6" s="196"/>
      <c r="AF6" s="196">
        <v>971</v>
      </c>
      <c r="AG6" s="196"/>
      <c r="AH6" s="196"/>
    </row>
    <row r="7" spans="1:34" s="91" customFormat="1" ht="25.5" customHeight="1">
      <c r="A7" s="201"/>
      <c r="B7" s="201"/>
      <c r="C7" s="51"/>
      <c r="D7" s="52"/>
      <c r="E7" s="197"/>
      <c r="F7" s="198"/>
      <c r="G7" s="198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</row>
    <row r="8" spans="1:34" s="91" customFormat="1" ht="25.5" customHeight="1">
      <c r="A8" s="201"/>
      <c r="B8" s="201"/>
      <c r="C8" s="51" t="s">
        <v>96</v>
      </c>
      <c r="D8" s="52"/>
      <c r="E8" s="197">
        <v>46204</v>
      </c>
      <c r="F8" s="198"/>
      <c r="G8" s="198"/>
      <c r="H8" s="196">
        <v>12472</v>
      </c>
      <c r="I8" s="196"/>
      <c r="J8" s="196"/>
      <c r="K8" s="196">
        <v>26750</v>
      </c>
      <c r="L8" s="196"/>
      <c r="M8" s="196"/>
      <c r="N8" s="196">
        <v>1076</v>
      </c>
      <c r="O8" s="196"/>
      <c r="P8" s="196"/>
      <c r="Q8" s="196">
        <v>3299</v>
      </c>
      <c r="R8" s="196"/>
      <c r="S8" s="196"/>
      <c r="T8" s="196">
        <v>22</v>
      </c>
      <c r="U8" s="196"/>
      <c r="V8" s="196"/>
      <c r="W8" s="196">
        <v>446</v>
      </c>
      <c r="X8" s="196"/>
      <c r="Y8" s="196"/>
      <c r="Z8" s="196">
        <v>1039</v>
      </c>
      <c r="AA8" s="196"/>
      <c r="AB8" s="196"/>
      <c r="AC8" s="196">
        <v>97</v>
      </c>
      <c r="AD8" s="196"/>
      <c r="AE8" s="196"/>
      <c r="AF8" s="196">
        <v>1003</v>
      </c>
      <c r="AG8" s="196"/>
      <c r="AH8" s="196"/>
    </row>
    <row r="9" spans="1:34" s="91" customFormat="1" ht="25.5" customHeight="1">
      <c r="A9" s="201"/>
      <c r="B9" s="201"/>
      <c r="C9" s="51"/>
      <c r="D9" s="52"/>
      <c r="E9" s="197"/>
      <c r="F9" s="198"/>
      <c r="G9" s="198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</row>
    <row r="10" spans="1:34" s="91" customFormat="1" ht="25.5" customHeight="1">
      <c r="A10" s="201"/>
      <c r="B10" s="201"/>
      <c r="C10" s="51" t="s">
        <v>99</v>
      </c>
      <c r="D10" s="52"/>
      <c r="E10" s="197">
        <f>SUM(H10:AH10)</f>
        <v>45862</v>
      </c>
      <c r="F10" s="198"/>
      <c r="G10" s="198"/>
      <c r="H10" s="196">
        <v>12818</v>
      </c>
      <c r="I10" s="196"/>
      <c r="J10" s="196"/>
      <c r="K10" s="196">
        <v>26286</v>
      </c>
      <c r="L10" s="196"/>
      <c r="M10" s="196"/>
      <c r="N10" s="196">
        <v>987</v>
      </c>
      <c r="O10" s="196"/>
      <c r="P10" s="196"/>
      <c r="Q10" s="196">
        <v>3161</v>
      </c>
      <c r="R10" s="196"/>
      <c r="S10" s="196"/>
      <c r="T10" s="196">
        <v>20</v>
      </c>
      <c r="U10" s="196"/>
      <c r="V10" s="196"/>
      <c r="W10" s="196">
        <v>461</v>
      </c>
      <c r="X10" s="196"/>
      <c r="Y10" s="196"/>
      <c r="Z10" s="196">
        <v>1029</v>
      </c>
      <c r="AA10" s="196"/>
      <c r="AB10" s="196"/>
      <c r="AC10" s="196">
        <v>97</v>
      </c>
      <c r="AD10" s="196"/>
      <c r="AE10" s="196"/>
      <c r="AF10" s="196">
        <v>1003</v>
      </c>
      <c r="AG10" s="196"/>
      <c r="AH10" s="196"/>
    </row>
    <row r="11" spans="1:34" s="91" customFormat="1" ht="25.5" customHeight="1">
      <c r="A11" s="201"/>
      <c r="B11" s="201"/>
      <c r="C11" s="51"/>
      <c r="D11" s="52"/>
      <c r="E11" s="197"/>
      <c r="F11" s="198"/>
      <c r="G11" s="198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</row>
    <row r="12" spans="1:34" s="91" customFormat="1" ht="25.5" customHeight="1">
      <c r="A12" s="201"/>
      <c r="B12" s="201"/>
      <c r="C12" s="51" t="s">
        <v>126</v>
      </c>
      <c r="D12" s="52"/>
      <c r="E12" s="197">
        <f>SUM(H12:AH12)</f>
        <v>43769</v>
      </c>
      <c r="F12" s="198"/>
      <c r="G12" s="198"/>
      <c r="H12" s="198">
        <v>12996</v>
      </c>
      <c r="I12" s="198"/>
      <c r="J12" s="198"/>
      <c r="K12" s="198">
        <v>24066</v>
      </c>
      <c r="L12" s="198"/>
      <c r="M12" s="198"/>
      <c r="N12" s="198">
        <v>1001</v>
      </c>
      <c r="O12" s="198"/>
      <c r="P12" s="198"/>
      <c r="Q12" s="198">
        <v>3080</v>
      </c>
      <c r="R12" s="198"/>
      <c r="S12" s="198"/>
      <c r="T12" s="198">
        <v>27</v>
      </c>
      <c r="U12" s="198"/>
      <c r="V12" s="198"/>
      <c r="W12" s="198">
        <v>450</v>
      </c>
      <c r="X12" s="198"/>
      <c r="Y12" s="198"/>
      <c r="Z12" s="198">
        <v>1025</v>
      </c>
      <c r="AA12" s="198"/>
      <c r="AB12" s="198"/>
      <c r="AC12" s="198">
        <v>97</v>
      </c>
      <c r="AD12" s="198"/>
      <c r="AE12" s="198"/>
      <c r="AF12" s="198">
        <v>1027</v>
      </c>
      <c r="AG12" s="198"/>
      <c r="AH12" s="198"/>
    </row>
    <row r="13" spans="1:34" s="91" customFormat="1" ht="25.5" customHeight="1">
      <c r="A13" s="201"/>
      <c r="B13" s="201"/>
      <c r="C13" s="51"/>
      <c r="D13" s="52"/>
      <c r="E13" s="197"/>
      <c r="F13" s="198"/>
      <c r="G13" s="198"/>
      <c r="H13" s="196"/>
      <c r="I13" s="196"/>
      <c r="J13" s="196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</row>
    <row r="14" spans="1:34" s="91" customFormat="1" ht="25.5" customHeight="1">
      <c r="A14" s="201"/>
      <c r="B14" s="201"/>
      <c r="C14" s="51" t="s">
        <v>141</v>
      </c>
      <c r="D14" s="64"/>
      <c r="E14" s="197">
        <f>SUM(H14:AH14)</f>
        <v>45126</v>
      </c>
      <c r="F14" s="198"/>
      <c r="G14" s="198"/>
      <c r="H14" s="198">
        <v>12966</v>
      </c>
      <c r="I14" s="198"/>
      <c r="J14" s="198"/>
      <c r="K14" s="198">
        <v>25512</v>
      </c>
      <c r="L14" s="198"/>
      <c r="M14" s="198"/>
      <c r="N14" s="198">
        <v>1009</v>
      </c>
      <c r="O14" s="198"/>
      <c r="P14" s="198"/>
      <c r="Q14" s="198">
        <v>3017</v>
      </c>
      <c r="R14" s="198"/>
      <c r="S14" s="198"/>
      <c r="T14" s="198">
        <v>24</v>
      </c>
      <c r="U14" s="198"/>
      <c r="V14" s="198"/>
      <c r="W14" s="198">
        <v>443</v>
      </c>
      <c r="X14" s="198"/>
      <c r="Y14" s="198"/>
      <c r="Z14" s="198">
        <v>988</v>
      </c>
      <c r="AA14" s="198"/>
      <c r="AB14" s="198"/>
      <c r="AC14" s="198">
        <v>100</v>
      </c>
      <c r="AD14" s="198"/>
      <c r="AE14" s="198"/>
      <c r="AF14" s="198">
        <v>1067</v>
      </c>
      <c r="AG14" s="198"/>
      <c r="AH14" s="198"/>
    </row>
    <row r="15" spans="1:7" s="91" customFormat="1" ht="25.5" customHeight="1">
      <c r="A15" s="201"/>
      <c r="B15" s="201"/>
      <c r="E15" s="92"/>
      <c r="F15" s="64"/>
      <c r="G15" s="64"/>
    </row>
    <row r="16" spans="1:34" s="93" customFormat="1" ht="25.5" customHeight="1">
      <c r="A16" s="204"/>
      <c r="B16" s="204"/>
      <c r="C16" s="53" t="s">
        <v>142</v>
      </c>
      <c r="E16" s="195">
        <f>SUM(H16:AH16)</f>
        <v>44305</v>
      </c>
      <c r="F16" s="194"/>
      <c r="G16" s="194"/>
      <c r="H16" s="194">
        <v>12852</v>
      </c>
      <c r="I16" s="194"/>
      <c r="J16" s="194"/>
      <c r="K16" s="194">
        <v>24903</v>
      </c>
      <c r="L16" s="194"/>
      <c r="M16" s="194"/>
      <c r="N16" s="194">
        <v>1027</v>
      </c>
      <c r="O16" s="194"/>
      <c r="P16" s="194"/>
      <c r="Q16" s="194">
        <v>2935</v>
      </c>
      <c r="R16" s="194"/>
      <c r="S16" s="194"/>
      <c r="T16" s="194">
        <v>26</v>
      </c>
      <c r="U16" s="194"/>
      <c r="V16" s="194"/>
      <c r="W16" s="194">
        <v>440</v>
      </c>
      <c r="X16" s="194"/>
      <c r="Y16" s="194"/>
      <c r="Z16" s="194">
        <v>970</v>
      </c>
      <c r="AA16" s="194"/>
      <c r="AB16" s="194"/>
      <c r="AC16" s="194">
        <v>98</v>
      </c>
      <c r="AD16" s="194"/>
      <c r="AE16" s="194"/>
      <c r="AF16" s="194">
        <v>1054</v>
      </c>
      <c r="AG16" s="194"/>
      <c r="AH16" s="194"/>
    </row>
    <row r="17" spans="1:34" s="91" customFormat="1" ht="25.5" customHeight="1" thickBot="1">
      <c r="A17" s="221"/>
      <c r="B17" s="221"/>
      <c r="C17" s="51"/>
      <c r="D17" s="64"/>
      <c r="E17" s="222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</row>
    <row r="18" spans="1:34" s="33" customFormat="1" ht="25.5" customHeight="1">
      <c r="A18" s="8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W18" s="69"/>
      <c r="X18" s="199" t="s">
        <v>78</v>
      </c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</row>
    <row r="19" s="33" customFormat="1" ht="25.5" customHeight="1"/>
    <row r="20" spans="1:34" s="33" customFormat="1" ht="24.75" customHeight="1">
      <c r="A20" s="181" t="s">
        <v>140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 ht="24.75" customHeight="1" thickBot="1">
      <c r="A21" s="217" t="s">
        <v>36</v>
      </c>
      <c r="B21" s="217"/>
      <c r="C21" s="217"/>
      <c r="D21" s="217"/>
      <c r="AC21" s="226" t="s">
        <v>67</v>
      </c>
      <c r="AD21" s="227"/>
      <c r="AE21" s="227"/>
      <c r="AF21" s="227"/>
      <c r="AG21" s="227"/>
      <c r="AH21" s="227"/>
    </row>
    <row r="22" spans="1:34" s="33" customFormat="1" ht="24.75" customHeight="1">
      <c r="A22" s="113" t="s">
        <v>37</v>
      </c>
      <c r="B22" s="114"/>
      <c r="C22" s="114"/>
      <c r="D22" s="114"/>
      <c r="E22" s="103" t="s">
        <v>38</v>
      </c>
      <c r="F22" s="114"/>
      <c r="G22" s="114"/>
      <c r="H22" s="210" t="s">
        <v>68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5" t="s">
        <v>112</v>
      </c>
      <c r="U22" s="176"/>
      <c r="V22" s="211"/>
      <c r="W22" s="235" t="s">
        <v>143</v>
      </c>
      <c r="X22" s="236"/>
      <c r="Y22" s="236"/>
      <c r="Z22" s="236"/>
      <c r="AA22" s="236"/>
      <c r="AB22" s="236"/>
      <c r="AC22" s="236"/>
      <c r="AD22" s="236"/>
      <c r="AE22" s="175" t="s">
        <v>113</v>
      </c>
      <c r="AF22" s="176"/>
      <c r="AG22" s="176"/>
      <c r="AH22" s="176"/>
    </row>
    <row r="23" spans="1:34" s="33" customFormat="1" ht="24.75" customHeight="1">
      <c r="A23" s="212"/>
      <c r="B23" s="174"/>
      <c r="C23" s="174"/>
      <c r="D23" s="174"/>
      <c r="E23" s="228"/>
      <c r="F23" s="174"/>
      <c r="G23" s="174"/>
      <c r="H23" s="179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77"/>
      <c r="U23" s="178"/>
      <c r="V23" s="230"/>
      <c r="W23" s="237"/>
      <c r="X23" s="238"/>
      <c r="Y23" s="238"/>
      <c r="Z23" s="238"/>
      <c r="AA23" s="238"/>
      <c r="AB23" s="238"/>
      <c r="AC23" s="238"/>
      <c r="AD23" s="238"/>
      <c r="AE23" s="177"/>
      <c r="AF23" s="178"/>
      <c r="AG23" s="178"/>
      <c r="AH23" s="178"/>
    </row>
    <row r="24" spans="1:34" s="33" customFormat="1" ht="24.75" customHeight="1">
      <c r="A24" s="115"/>
      <c r="B24" s="116"/>
      <c r="C24" s="116"/>
      <c r="D24" s="116"/>
      <c r="E24" s="116"/>
      <c r="F24" s="116"/>
      <c r="G24" s="116"/>
      <c r="H24" s="104" t="s">
        <v>144</v>
      </c>
      <c r="I24" s="116"/>
      <c r="J24" s="116"/>
      <c r="K24" s="104" t="s">
        <v>145</v>
      </c>
      <c r="L24" s="116"/>
      <c r="M24" s="116"/>
      <c r="N24" s="104" t="s">
        <v>69</v>
      </c>
      <c r="O24" s="116"/>
      <c r="P24" s="116"/>
      <c r="Q24" s="104" t="s">
        <v>70</v>
      </c>
      <c r="R24" s="116"/>
      <c r="S24" s="118"/>
      <c r="T24" s="177"/>
      <c r="U24" s="178"/>
      <c r="V24" s="230"/>
      <c r="W24" s="104" t="s">
        <v>71</v>
      </c>
      <c r="X24" s="116"/>
      <c r="Y24" s="116"/>
      <c r="Z24" s="116"/>
      <c r="AA24" s="224" t="s">
        <v>72</v>
      </c>
      <c r="AB24" s="224"/>
      <c r="AC24" s="224"/>
      <c r="AD24" s="225"/>
      <c r="AE24" s="177"/>
      <c r="AF24" s="178"/>
      <c r="AG24" s="178"/>
      <c r="AH24" s="178"/>
    </row>
    <row r="25" spans="1:34" s="33" customFormat="1" ht="24.75" customHeight="1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79"/>
      <c r="U25" s="180"/>
      <c r="V25" s="212"/>
      <c r="W25" s="116"/>
      <c r="X25" s="116"/>
      <c r="Y25" s="116"/>
      <c r="Z25" s="116"/>
      <c r="AA25" s="229" t="s">
        <v>73</v>
      </c>
      <c r="AB25" s="229"/>
      <c r="AC25" s="229"/>
      <c r="AD25" s="213"/>
      <c r="AE25" s="179"/>
      <c r="AF25" s="180"/>
      <c r="AG25" s="180"/>
      <c r="AH25" s="180"/>
    </row>
    <row r="26" spans="1:34" s="33" customFormat="1" ht="24.75" customHeight="1">
      <c r="A26" s="124"/>
      <c r="B26" s="124"/>
      <c r="C26" s="27"/>
      <c r="D26" s="32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</row>
    <row r="27" spans="1:34" s="33" customFormat="1" ht="24.75" customHeight="1">
      <c r="A27" s="124" t="s">
        <v>11</v>
      </c>
      <c r="B27" s="124"/>
      <c r="C27" s="27" t="s">
        <v>76</v>
      </c>
      <c r="D27" s="32" t="s">
        <v>84</v>
      </c>
      <c r="E27" s="121">
        <v>37847</v>
      </c>
      <c r="F27" s="227"/>
      <c r="G27" s="227"/>
      <c r="H27" s="119">
        <v>1141</v>
      </c>
      <c r="I27" s="119"/>
      <c r="J27" s="119"/>
      <c r="K27" s="119">
        <v>1</v>
      </c>
      <c r="L27" s="119"/>
      <c r="M27" s="119"/>
      <c r="N27" s="119">
        <v>15050</v>
      </c>
      <c r="O27" s="119"/>
      <c r="P27" s="119"/>
      <c r="Q27" s="119">
        <v>7745</v>
      </c>
      <c r="R27" s="119"/>
      <c r="S27" s="119"/>
      <c r="T27" s="119">
        <v>906</v>
      </c>
      <c r="U27" s="119"/>
      <c r="V27" s="119"/>
      <c r="W27" s="119">
        <v>11599</v>
      </c>
      <c r="X27" s="119"/>
      <c r="Y27" s="119"/>
      <c r="Z27" s="119"/>
      <c r="AA27" s="119">
        <v>1276</v>
      </c>
      <c r="AB27" s="119"/>
      <c r="AC27" s="119"/>
      <c r="AD27" s="119"/>
      <c r="AE27" s="119">
        <v>129</v>
      </c>
      <c r="AF27" s="119"/>
      <c r="AG27" s="119"/>
      <c r="AH27" s="119"/>
    </row>
    <row r="28" spans="1:34" s="33" customFormat="1" ht="24.75" customHeight="1">
      <c r="A28" s="124"/>
      <c r="B28" s="124"/>
      <c r="C28" s="27"/>
      <c r="D28" s="32"/>
      <c r="E28" s="121"/>
      <c r="F28" s="227"/>
      <c r="G28" s="227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</row>
    <row r="29" spans="1:34" s="33" customFormat="1" ht="24.75" customHeight="1">
      <c r="A29" s="124"/>
      <c r="B29" s="124"/>
      <c r="C29" s="27" t="s">
        <v>146</v>
      </c>
      <c r="D29" s="32"/>
      <c r="E29" s="121">
        <v>38563</v>
      </c>
      <c r="F29" s="227"/>
      <c r="G29" s="227"/>
      <c r="H29" s="119">
        <v>1164</v>
      </c>
      <c r="I29" s="119"/>
      <c r="J29" s="119"/>
      <c r="K29" s="119">
        <v>1</v>
      </c>
      <c r="L29" s="119"/>
      <c r="M29" s="119"/>
      <c r="N29" s="119">
        <v>15964</v>
      </c>
      <c r="O29" s="119"/>
      <c r="P29" s="119"/>
      <c r="Q29" s="119">
        <v>7497</v>
      </c>
      <c r="R29" s="119"/>
      <c r="S29" s="119"/>
      <c r="T29" s="119">
        <v>945</v>
      </c>
      <c r="U29" s="119"/>
      <c r="V29" s="119"/>
      <c r="W29" s="119">
        <v>11515</v>
      </c>
      <c r="X29" s="119"/>
      <c r="Y29" s="119"/>
      <c r="Z29" s="119"/>
      <c r="AA29" s="119">
        <v>1349</v>
      </c>
      <c r="AB29" s="119"/>
      <c r="AC29" s="119"/>
      <c r="AD29" s="119"/>
      <c r="AE29" s="119">
        <v>128</v>
      </c>
      <c r="AF29" s="119"/>
      <c r="AG29" s="119"/>
      <c r="AH29" s="119"/>
    </row>
    <row r="30" spans="1:34" s="33" customFormat="1" ht="24.75" customHeight="1">
      <c r="A30" s="124"/>
      <c r="B30" s="124"/>
      <c r="C30" s="27"/>
      <c r="D30" s="32"/>
      <c r="E30" s="121"/>
      <c r="F30" s="136"/>
      <c r="G30" s="136"/>
      <c r="H30" s="119"/>
      <c r="I30" s="227"/>
      <c r="J30" s="227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</row>
    <row r="31" spans="1:34" s="33" customFormat="1" ht="24.75" customHeight="1">
      <c r="A31" s="124"/>
      <c r="B31" s="124"/>
      <c r="C31" s="27" t="s">
        <v>147</v>
      </c>
      <c r="D31" s="32"/>
      <c r="E31" s="121">
        <v>39425</v>
      </c>
      <c r="F31" s="227"/>
      <c r="G31" s="227"/>
      <c r="H31" s="119">
        <v>1210</v>
      </c>
      <c r="I31" s="227"/>
      <c r="J31" s="227"/>
      <c r="K31" s="119">
        <v>1</v>
      </c>
      <c r="L31" s="119"/>
      <c r="M31" s="119"/>
      <c r="N31" s="119">
        <v>16979</v>
      </c>
      <c r="O31" s="119"/>
      <c r="P31" s="119"/>
      <c r="Q31" s="119">
        <v>7367</v>
      </c>
      <c r="R31" s="119"/>
      <c r="S31" s="119"/>
      <c r="T31" s="119">
        <v>944</v>
      </c>
      <c r="U31" s="119"/>
      <c r="V31" s="119"/>
      <c r="W31" s="119">
        <v>11444</v>
      </c>
      <c r="X31" s="119"/>
      <c r="Y31" s="119"/>
      <c r="Z31" s="119"/>
      <c r="AA31" s="119">
        <v>1350</v>
      </c>
      <c r="AB31" s="119"/>
      <c r="AC31" s="119"/>
      <c r="AD31" s="119"/>
      <c r="AE31" s="119">
        <v>130</v>
      </c>
      <c r="AF31" s="119"/>
      <c r="AG31" s="119"/>
      <c r="AH31" s="119"/>
    </row>
    <row r="32" spans="1:34" s="33" customFormat="1" ht="24.75" customHeight="1">
      <c r="A32" s="124"/>
      <c r="B32" s="124"/>
      <c r="C32" s="27"/>
      <c r="D32" s="32"/>
      <c r="E32" s="121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s="33" customFormat="1" ht="24.75" customHeight="1">
      <c r="A33" s="124"/>
      <c r="B33" s="124"/>
      <c r="C33" s="27" t="s">
        <v>148</v>
      </c>
      <c r="D33" s="32"/>
      <c r="E33" s="121">
        <v>40260</v>
      </c>
      <c r="F33" s="227"/>
      <c r="G33" s="227"/>
      <c r="H33" s="119">
        <v>1266</v>
      </c>
      <c r="I33" s="119"/>
      <c r="J33" s="119"/>
      <c r="K33" s="119">
        <v>1</v>
      </c>
      <c r="L33" s="119"/>
      <c r="M33" s="119"/>
      <c r="N33" s="119">
        <v>17917</v>
      </c>
      <c r="O33" s="119"/>
      <c r="P33" s="119"/>
      <c r="Q33" s="119">
        <v>7235</v>
      </c>
      <c r="R33" s="119"/>
      <c r="S33" s="119"/>
      <c r="T33" s="119">
        <v>967</v>
      </c>
      <c r="U33" s="119"/>
      <c r="V33" s="119"/>
      <c r="W33" s="119">
        <v>11413</v>
      </c>
      <c r="X33" s="119"/>
      <c r="Y33" s="119"/>
      <c r="Z33" s="119"/>
      <c r="AA33" s="119">
        <v>1325</v>
      </c>
      <c r="AB33" s="119"/>
      <c r="AC33" s="119"/>
      <c r="AD33" s="119"/>
      <c r="AE33" s="119">
        <v>136</v>
      </c>
      <c r="AF33" s="119"/>
      <c r="AG33" s="119"/>
      <c r="AH33" s="119"/>
    </row>
    <row r="34" spans="1:34" s="33" customFormat="1" ht="24.75" customHeight="1">
      <c r="A34" s="124"/>
      <c r="B34" s="124"/>
      <c r="C34" s="27"/>
      <c r="D34" s="32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</row>
    <row r="35" spans="1:34" s="33" customFormat="1" ht="24.75" customHeight="1">
      <c r="A35" s="124"/>
      <c r="B35" s="124"/>
      <c r="C35" s="27" t="s">
        <v>127</v>
      </c>
      <c r="D35" s="31"/>
      <c r="E35" s="121">
        <v>40893</v>
      </c>
      <c r="F35" s="119"/>
      <c r="G35" s="119"/>
      <c r="H35" s="119">
        <v>1272</v>
      </c>
      <c r="I35" s="119"/>
      <c r="J35" s="119"/>
      <c r="K35" s="119">
        <v>1</v>
      </c>
      <c r="L35" s="119"/>
      <c r="M35" s="119"/>
      <c r="N35" s="119">
        <v>18909</v>
      </c>
      <c r="O35" s="119"/>
      <c r="P35" s="119"/>
      <c r="Q35" s="119">
        <v>7085</v>
      </c>
      <c r="R35" s="119"/>
      <c r="S35" s="119"/>
      <c r="T35" s="119">
        <v>996</v>
      </c>
      <c r="U35" s="119"/>
      <c r="V35" s="119"/>
      <c r="W35" s="119">
        <v>11172</v>
      </c>
      <c r="X35" s="119"/>
      <c r="Y35" s="119"/>
      <c r="Z35" s="119"/>
      <c r="AA35" s="119">
        <v>1292</v>
      </c>
      <c r="AB35" s="119"/>
      <c r="AC35" s="119"/>
      <c r="AD35" s="119"/>
      <c r="AE35" s="119">
        <v>166</v>
      </c>
      <c r="AF35" s="119"/>
      <c r="AG35" s="119"/>
      <c r="AH35" s="119"/>
    </row>
    <row r="36" spans="1:34" s="33" customFormat="1" ht="24.75" customHeight="1">
      <c r="A36" s="124"/>
      <c r="B36" s="124"/>
      <c r="C36" s="27"/>
      <c r="D36" s="32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</row>
    <row r="37" spans="1:34" s="33" customFormat="1" ht="24.75" customHeight="1">
      <c r="A37" s="231"/>
      <c r="B37" s="231"/>
      <c r="C37" s="42" t="s">
        <v>149</v>
      </c>
      <c r="D37" s="59"/>
      <c r="E37" s="232">
        <v>41547</v>
      </c>
      <c r="F37" s="233"/>
      <c r="G37" s="233"/>
      <c r="H37" s="233">
        <v>1314</v>
      </c>
      <c r="I37" s="233"/>
      <c r="J37" s="233"/>
      <c r="K37" s="233">
        <v>2</v>
      </c>
      <c r="L37" s="233"/>
      <c r="M37" s="233"/>
      <c r="N37" s="233">
        <v>19892</v>
      </c>
      <c r="O37" s="233"/>
      <c r="P37" s="233"/>
      <c r="Q37" s="233">
        <v>6964</v>
      </c>
      <c r="R37" s="233"/>
      <c r="S37" s="233"/>
      <c r="T37" s="233">
        <v>983</v>
      </c>
      <c r="U37" s="233"/>
      <c r="V37" s="233"/>
      <c r="W37" s="233">
        <v>10903</v>
      </c>
      <c r="X37" s="233"/>
      <c r="Y37" s="233"/>
      <c r="Z37" s="233"/>
      <c r="AA37" s="233">
        <v>1325</v>
      </c>
      <c r="AB37" s="233"/>
      <c r="AC37" s="233"/>
      <c r="AD37" s="233"/>
      <c r="AE37" s="233">
        <v>164</v>
      </c>
      <c r="AF37" s="233"/>
      <c r="AG37" s="233"/>
      <c r="AH37" s="233"/>
    </row>
    <row r="38" spans="1:34" s="33" customFormat="1" ht="24.75" customHeight="1" thickBot="1">
      <c r="A38" s="124"/>
      <c r="B38" s="124"/>
      <c r="C38" s="27"/>
      <c r="D38" s="32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234"/>
      <c r="AF38" s="234"/>
      <c r="AG38" s="234"/>
      <c r="AH38" s="234"/>
    </row>
    <row r="39" spans="1:34" ht="24.75" customHeight="1">
      <c r="A39" s="94" t="s">
        <v>150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63" t="s">
        <v>74</v>
      </c>
      <c r="AD39" s="110"/>
      <c r="AE39" s="110"/>
      <c r="AF39" s="110"/>
      <c r="AG39" s="110"/>
      <c r="AH39" s="110"/>
    </row>
  </sheetData>
  <sheetProtection/>
  <mergeCells count="300">
    <mergeCell ref="AE33:AH33"/>
    <mergeCell ref="W22:AD23"/>
    <mergeCell ref="AE22:AH25"/>
    <mergeCell ref="A38:B38"/>
    <mergeCell ref="E38:G38"/>
    <mergeCell ref="H38:J38"/>
    <mergeCell ref="K38:M38"/>
    <mergeCell ref="N38:P38"/>
    <mergeCell ref="Q38:S38"/>
    <mergeCell ref="T38:V38"/>
    <mergeCell ref="AA36:AD36"/>
    <mergeCell ref="AE36:AH36"/>
    <mergeCell ref="AE34:AH34"/>
    <mergeCell ref="T35:V35"/>
    <mergeCell ref="W35:Z35"/>
    <mergeCell ref="AE35:AH35"/>
    <mergeCell ref="AA34:AD34"/>
    <mergeCell ref="N37:P37"/>
    <mergeCell ref="Q37:S37"/>
    <mergeCell ref="T37:V37"/>
    <mergeCell ref="AA35:AD35"/>
    <mergeCell ref="N36:P36"/>
    <mergeCell ref="Q36:S36"/>
    <mergeCell ref="T36:V36"/>
    <mergeCell ref="W36:Z36"/>
    <mergeCell ref="N35:P35"/>
    <mergeCell ref="Q35:S35"/>
    <mergeCell ref="AC39:AH39"/>
    <mergeCell ref="AA37:AD37"/>
    <mergeCell ref="AE37:AH37"/>
    <mergeCell ref="W38:Z38"/>
    <mergeCell ref="W37:Z37"/>
    <mergeCell ref="AA38:AD38"/>
    <mergeCell ref="AE38:AH38"/>
    <mergeCell ref="A37:B37"/>
    <mergeCell ref="E37:G37"/>
    <mergeCell ref="H37:J37"/>
    <mergeCell ref="K37:M37"/>
    <mergeCell ref="A36:B36"/>
    <mergeCell ref="E36:G36"/>
    <mergeCell ref="H36:J36"/>
    <mergeCell ref="K36:M36"/>
    <mergeCell ref="A35:B35"/>
    <mergeCell ref="E35:G35"/>
    <mergeCell ref="H35:J35"/>
    <mergeCell ref="K35:M35"/>
    <mergeCell ref="A34:B34"/>
    <mergeCell ref="E34:G34"/>
    <mergeCell ref="H34:J34"/>
    <mergeCell ref="K34:M34"/>
    <mergeCell ref="W33:Z33"/>
    <mergeCell ref="AA33:AD33"/>
    <mergeCell ref="N34:P34"/>
    <mergeCell ref="Q34:S34"/>
    <mergeCell ref="T34:V34"/>
    <mergeCell ref="W34:Z34"/>
    <mergeCell ref="N33:P33"/>
    <mergeCell ref="Q33:S33"/>
    <mergeCell ref="AE31:AH31"/>
    <mergeCell ref="A33:B33"/>
    <mergeCell ref="E33:G33"/>
    <mergeCell ref="H33:J33"/>
    <mergeCell ref="K33:M33"/>
    <mergeCell ref="T32:V32"/>
    <mergeCell ref="W32:Z32"/>
    <mergeCell ref="AA32:AD32"/>
    <mergeCell ref="AE32:AH32"/>
    <mergeCell ref="T33:V33"/>
    <mergeCell ref="N32:P32"/>
    <mergeCell ref="Q32:S32"/>
    <mergeCell ref="T30:V30"/>
    <mergeCell ref="W30:Z30"/>
    <mergeCell ref="A32:B32"/>
    <mergeCell ref="E32:G32"/>
    <mergeCell ref="H32:J32"/>
    <mergeCell ref="K32:M32"/>
    <mergeCell ref="T31:V31"/>
    <mergeCell ref="W31:Z31"/>
    <mergeCell ref="AE30:AH30"/>
    <mergeCell ref="A31:B31"/>
    <mergeCell ref="E31:G31"/>
    <mergeCell ref="H31:J31"/>
    <mergeCell ref="K31:M31"/>
    <mergeCell ref="N31:P31"/>
    <mergeCell ref="Q31:S31"/>
    <mergeCell ref="A30:B30"/>
    <mergeCell ref="E30:G30"/>
    <mergeCell ref="AA31:AD31"/>
    <mergeCell ref="AE28:AH28"/>
    <mergeCell ref="H30:J30"/>
    <mergeCell ref="K30:M30"/>
    <mergeCell ref="N30:P30"/>
    <mergeCell ref="Q30:S30"/>
    <mergeCell ref="T29:V29"/>
    <mergeCell ref="W29:Z29"/>
    <mergeCell ref="AA29:AD29"/>
    <mergeCell ref="AE29:AH29"/>
    <mergeCell ref="AA30:AD30"/>
    <mergeCell ref="N29:P29"/>
    <mergeCell ref="Q29:S29"/>
    <mergeCell ref="Q27:S27"/>
    <mergeCell ref="T27:V27"/>
    <mergeCell ref="A29:B29"/>
    <mergeCell ref="E29:G29"/>
    <mergeCell ref="H29:J29"/>
    <mergeCell ref="K29:M29"/>
    <mergeCell ref="T28:V28"/>
    <mergeCell ref="AA27:AD27"/>
    <mergeCell ref="AE27:AH27"/>
    <mergeCell ref="A28:B28"/>
    <mergeCell ref="E28:G28"/>
    <mergeCell ref="H28:J28"/>
    <mergeCell ref="K28:M28"/>
    <mergeCell ref="N28:P28"/>
    <mergeCell ref="Q28:S28"/>
    <mergeCell ref="W28:Z28"/>
    <mergeCell ref="AA28:AD28"/>
    <mergeCell ref="A26:B26"/>
    <mergeCell ref="E26:G26"/>
    <mergeCell ref="H26:J26"/>
    <mergeCell ref="Q26:S26"/>
    <mergeCell ref="T26:V26"/>
    <mergeCell ref="W26:Z26"/>
    <mergeCell ref="A27:B27"/>
    <mergeCell ref="E27:G27"/>
    <mergeCell ref="H27:J27"/>
    <mergeCell ref="K27:M27"/>
    <mergeCell ref="N27:P27"/>
    <mergeCell ref="W27:Z27"/>
    <mergeCell ref="N24:P25"/>
    <mergeCell ref="T22:V25"/>
    <mergeCell ref="H22:S23"/>
    <mergeCell ref="H24:J25"/>
    <mergeCell ref="Q24:S25"/>
    <mergeCell ref="AE26:AH26"/>
    <mergeCell ref="AA26:AD26"/>
    <mergeCell ref="K26:M26"/>
    <mergeCell ref="N26:P26"/>
    <mergeCell ref="AA24:AD24"/>
    <mergeCell ref="A20:AH20"/>
    <mergeCell ref="A21:D21"/>
    <mergeCell ref="AC21:AH21"/>
    <mergeCell ref="A22:D25"/>
    <mergeCell ref="E22:G25"/>
    <mergeCell ref="K24:M25"/>
    <mergeCell ref="AA25:AD25"/>
    <mergeCell ref="AF17:AH17"/>
    <mergeCell ref="AC5:AE5"/>
    <mergeCell ref="AF5:AH5"/>
    <mergeCell ref="AF13:AH13"/>
    <mergeCell ref="AF6:AH6"/>
    <mergeCell ref="AC13:AE13"/>
    <mergeCell ref="AC6:AE6"/>
    <mergeCell ref="AC10:AE10"/>
    <mergeCell ref="AC14:AE14"/>
    <mergeCell ref="AC17:AE17"/>
    <mergeCell ref="Q17:S17"/>
    <mergeCell ref="T17:V17"/>
    <mergeCell ref="Z13:AB13"/>
    <mergeCell ref="AC16:AE16"/>
    <mergeCell ref="W24:Z25"/>
    <mergeCell ref="N13:P13"/>
    <mergeCell ref="W17:Y17"/>
    <mergeCell ref="Z17:AB17"/>
    <mergeCell ref="N17:P17"/>
    <mergeCell ref="W14:Y14"/>
    <mergeCell ref="W13:Y13"/>
    <mergeCell ref="T13:V13"/>
    <mergeCell ref="A17:B17"/>
    <mergeCell ref="E17:G17"/>
    <mergeCell ref="H17:J17"/>
    <mergeCell ref="K17:M17"/>
    <mergeCell ref="K8:M8"/>
    <mergeCell ref="H8:J8"/>
    <mergeCell ref="H10:J10"/>
    <mergeCell ref="A3:D4"/>
    <mergeCell ref="AC4:AE4"/>
    <mergeCell ref="N4:P4"/>
    <mergeCell ref="K5:M5"/>
    <mergeCell ref="E6:G6"/>
    <mergeCell ref="K6:M6"/>
    <mergeCell ref="N5:P5"/>
    <mergeCell ref="Z5:AB5"/>
    <mergeCell ref="W5:Y5"/>
    <mergeCell ref="A2:D2"/>
    <mergeCell ref="AC3:AE3"/>
    <mergeCell ref="Q4:S4"/>
    <mergeCell ref="T4:V4"/>
    <mergeCell ref="H4:J4"/>
    <mergeCell ref="E3:G4"/>
    <mergeCell ref="N3:V3"/>
    <mergeCell ref="A7:B7"/>
    <mergeCell ref="E5:G5"/>
    <mergeCell ref="H5:J5"/>
    <mergeCell ref="AF3:AH3"/>
    <mergeCell ref="W3:Y4"/>
    <mergeCell ref="Z4:AB4"/>
    <mergeCell ref="Z3:AB3"/>
    <mergeCell ref="AF4:AH4"/>
    <mergeCell ref="Q5:S5"/>
    <mergeCell ref="T5:V5"/>
    <mergeCell ref="K13:M13"/>
    <mergeCell ref="Q14:S14"/>
    <mergeCell ref="Q13:S13"/>
    <mergeCell ref="K4:M4"/>
    <mergeCell ref="A6:B6"/>
    <mergeCell ref="A9:B9"/>
    <mergeCell ref="A11:B11"/>
    <mergeCell ref="A10:B10"/>
    <mergeCell ref="E8:G8"/>
    <mergeCell ref="K10:M10"/>
    <mergeCell ref="AF14:AH14"/>
    <mergeCell ref="Z12:AB12"/>
    <mergeCell ref="A16:B16"/>
    <mergeCell ref="A13:B13"/>
    <mergeCell ref="A15:B15"/>
    <mergeCell ref="AF10:AH10"/>
    <mergeCell ref="AC12:AE12"/>
    <mergeCell ref="Z11:AB11"/>
    <mergeCell ref="W11:Y11"/>
    <mergeCell ref="A14:B14"/>
    <mergeCell ref="A5:B5"/>
    <mergeCell ref="H6:J6"/>
    <mergeCell ref="N6:P6"/>
    <mergeCell ref="T8:V8"/>
    <mergeCell ref="T11:V11"/>
    <mergeCell ref="H14:J14"/>
    <mergeCell ref="K14:M14"/>
    <mergeCell ref="T12:V12"/>
    <mergeCell ref="Q12:S12"/>
    <mergeCell ref="K12:M12"/>
    <mergeCell ref="E13:G13"/>
    <mergeCell ref="H13:J13"/>
    <mergeCell ref="W12:Y12"/>
    <mergeCell ref="Z14:AB14"/>
    <mergeCell ref="A1:AH1"/>
    <mergeCell ref="AC2:AH2"/>
    <mergeCell ref="AF12:AH12"/>
    <mergeCell ref="A8:B8"/>
    <mergeCell ref="A12:B12"/>
    <mergeCell ref="H3:M3"/>
    <mergeCell ref="Q8:S8"/>
    <mergeCell ref="N8:P8"/>
    <mergeCell ref="N10:P10"/>
    <mergeCell ref="T14:V14"/>
    <mergeCell ref="X18:AH18"/>
    <mergeCell ref="E14:G14"/>
    <mergeCell ref="N14:P14"/>
    <mergeCell ref="H12:J12"/>
    <mergeCell ref="N12:P12"/>
    <mergeCell ref="E12:G12"/>
    <mergeCell ref="E10:G10"/>
    <mergeCell ref="Z6:AB6"/>
    <mergeCell ref="Z8:AB8"/>
    <mergeCell ref="T7:V7"/>
    <mergeCell ref="W7:Y7"/>
    <mergeCell ref="Z7:AB7"/>
    <mergeCell ref="W6:Y6"/>
    <mergeCell ref="W8:Y8"/>
    <mergeCell ref="T6:V6"/>
    <mergeCell ref="Q6:S6"/>
    <mergeCell ref="AF8:AH8"/>
    <mergeCell ref="AC8:AE8"/>
    <mergeCell ref="T10:V10"/>
    <mergeCell ref="Q10:S10"/>
    <mergeCell ref="W10:Y10"/>
    <mergeCell ref="Z10:AB10"/>
    <mergeCell ref="AF9:AH9"/>
    <mergeCell ref="T9:V9"/>
    <mergeCell ref="W9:Y9"/>
    <mergeCell ref="Z9:AB9"/>
    <mergeCell ref="E11:G11"/>
    <mergeCell ref="K7:M7"/>
    <mergeCell ref="N7:P7"/>
    <mergeCell ref="Q7:S7"/>
    <mergeCell ref="K11:M11"/>
    <mergeCell ref="N11:P11"/>
    <mergeCell ref="Q11:S11"/>
    <mergeCell ref="E7:G7"/>
    <mergeCell ref="E9:G9"/>
    <mergeCell ref="Q9:S9"/>
    <mergeCell ref="AC9:AE9"/>
    <mergeCell ref="AC11:AE11"/>
    <mergeCell ref="AF11:AH11"/>
    <mergeCell ref="H7:J7"/>
    <mergeCell ref="H9:J9"/>
    <mergeCell ref="H11:J11"/>
    <mergeCell ref="AC7:AE7"/>
    <mergeCell ref="AF7:AH7"/>
    <mergeCell ref="K9:M9"/>
    <mergeCell ref="N9:P9"/>
    <mergeCell ref="AF16:AH16"/>
    <mergeCell ref="E16:G16"/>
    <mergeCell ref="H16:J16"/>
    <mergeCell ref="K16:M16"/>
    <mergeCell ref="N16:P16"/>
    <mergeCell ref="W16:Y16"/>
    <mergeCell ref="Z16:AB16"/>
    <mergeCell ref="Q16:S16"/>
    <mergeCell ref="T16:V16"/>
  </mergeCells>
  <printOptions horizontalCentered="1"/>
  <pageMargins left="0.3937007874015748" right="0.5905511811023623" top="0.38" bottom="0.1968503937007874" header="0.5118110236220472" footer="0.25"/>
  <pageSetup fitToWidth="2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PageLayoutView="0" workbookViewId="0" topLeftCell="A1">
      <selection activeCell="AI22" sqref="A22:IV22"/>
    </sheetView>
  </sheetViews>
  <sheetFormatPr defaultColWidth="3.625" defaultRowHeight="21.75" customHeight="1"/>
  <cols>
    <col min="1" max="6" width="3.625" style="1" customWidth="1"/>
    <col min="7" max="7" width="7.00390625" style="1" customWidth="1"/>
    <col min="8" max="16384" width="3.625" style="1" customWidth="1"/>
  </cols>
  <sheetData>
    <row r="1" spans="1:25" s="33" customFormat="1" ht="27.75" customHeight="1">
      <c r="A1" s="181" t="s">
        <v>165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4" ht="21.75" customHeight="1" thickBot="1">
      <c r="A2" s="112" t="s">
        <v>100</v>
      </c>
      <c r="B2" s="96"/>
      <c r="C2" s="96"/>
      <c r="D2" s="96"/>
    </row>
    <row r="3" spans="1:25" ht="21.75" customHeight="1">
      <c r="A3" s="191" t="s">
        <v>101</v>
      </c>
      <c r="B3" s="167"/>
      <c r="C3" s="167"/>
      <c r="D3" s="167"/>
      <c r="E3" s="167"/>
      <c r="F3" s="167"/>
      <c r="G3" s="167"/>
      <c r="H3" s="167" t="s">
        <v>102</v>
      </c>
      <c r="I3" s="167"/>
      <c r="J3" s="167"/>
      <c r="K3" s="167"/>
      <c r="L3" s="167"/>
      <c r="M3" s="167"/>
      <c r="N3" s="167" t="s">
        <v>103</v>
      </c>
      <c r="O3" s="167"/>
      <c r="P3" s="167"/>
      <c r="Q3" s="167"/>
      <c r="R3" s="167"/>
      <c r="S3" s="167"/>
      <c r="T3" s="167" t="s">
        <v>104</v>
      </c>
      <c r="U3" s="167"/>
      <c r="V3" s="167"/>
      <c r="W3" s="167"/>
      <c r="X3" s="167"/>
      <c r="Y3" s="269"/>
    </row>
    <row r="4" spans="1:25" ht="21.75" customHeight="1">
      <c r="A4" s="193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270"/>
    </row>
    <row r="5" spans="1:25" ht="21.75" customHeight="1">
      <c r="A5" s="271"/>
      <c r="B5" s="271"/>
      <c r="C5" s="19"/>
      <c r="D5" s="23"/>
      <c r="E5" s="271"/>
      <c r="F5" s="271"/>
      <c r="G5" s="276"/>
      <c r="H5" s="267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</row>
    <row r="6" spans="1:25" ht="21.75" customHeight="1">
      <c r="A6" s="254" t="s">
        <v>81</v>
      </c>
      <c r="B6" s="254"/>
      <c r="C6" s="256" t="s">
        <v>153</v>
      </c>
      <c r="D6" s="261" t="s">
        <v>154</v>
      </c>
      <c r="E6" s="274" t="s">
        <v>155</v>
      </c>
      <c r="F6" s="274"/>
      <c r="G6" s="275"/>
      <c r="H6" s="247">
        <v>58699</v>
      </c>
      <c r="I6" s="239"/>
      <c r="J6" s="239"/>
      <c r="K6" s="239"/>
      <c r="L6" s="239"/>
      <c r="M6" s="239"/>
      <c r="N6" s="239">
        <v>14878</v>
      </c>
      <c r="O6" s="239"/>
      <c r="P6" s="239"/>
      <c r="Q6" s="239"/>
      <c r="R6" s="239"/>
      <c r="S6" s="239"/>
      <c r="T6" s="239">
        <v>43821</v>
      </c>
      <c r="U6" s="239"/>
      <c r="V6" s="239"/>
      <c r="W6" s="239"/>
      <c r="X6" s="239"/>
      <c r="Y6" s="239"/>
    </row>
    <row r="7" spans="1:25" ht="21.75" customHeight="1">
      <c r="A7" s="254"/>
      <c r="B7" s="254"/>
      <c r="C7" s="256"/>
      <c r="D7" s="261"/>
      <c r="E7" s="274"/>
      <c r="F7" s="274"/>
      <c r="G7" s="275"/>
      <c r="H7" s="247">
        <v>-5976</v>
      </c>
      <c r="I7" s="239"/>
      <c r="J7" s="239"/>
      <c r="K7" s="239"/>
      <c r="L7" s="239"/>
      <c r="M7" s="239"/>
      <c r="N7" s="239">
        <v>-4549</v>
      </c>
      <c r="O7" s="239"/>
      <c r="P7" s="239"/>
      <c r="Q7" s="239"/>
      <c r="R7" s="239"/>
      <c r="S7" s="239"/>
      <c r="T7" s="239">
        <v>-1427</v>
      </c>
      <c r="U7" s="239"/>
      <c r="V7" s="239"/>
      <c r="W7" s="239"/>
      <c r="X7" s="239"/>
      <c r="Y7" s="239"/>
    </row>
    <row r="8" spans="1:25" ht="21.75" customHeight="1">
      <c r="A8" s="254"/>
      <c r="B8" s="254"/>
      <c r="C8" s="70"/>
      <c r="D8" s="55"/>
      <c r="E8" s="139"/>
      <c r="F8" s="272"/>
      <c r="G8" s="273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</row>
    <row r="9" spans="1:25" ht="21.75" customHeight="1">
      <c r="A9" s="254"/>
      <c r="B9" s="254"/>
      <c r="C9" s="256" t="s">
        <v>153</v>
      </c>
      <c r="D9" s="261" t="s">
        <v>156</v>
      </c>
      <c r="E9" s="124"/>
      <c r="F9" s="263"/>
      <c r="G9" s="265"/>
      <c r="H9" s="247">
        <v>53936</v>
      </c>
      <c r="I9" s="239"/>
      <c r="J9" s="239"/>
      <c r="K9" s="239"/>
      <c r="L9" s="239"/>
      <c r="M9" s="239"/>
      <c r="N9" s="239">
        <v>14030</v>
      </c>
      <c r="O9" s="239"/>
      <c r="P9" s="239"/>
      <c r="Q9" s="239"/>
      <c r="R9" s="239"/>
      <c r="S9" s="239"/>
      <c r="T9" s="239">
        <v>39906</v>
      </c>
      <c r="U9" s="239"/>
      <c r="V9" s="239"/>
      <c r="W9" s="239"/>
      <c r="X9" s="239"/>
      <c r="Y9" s="239"/>
    </row>
    <row r="10" spans="1:25" ht="21.75" customHeight="1">
      <c r="A10" s="264"/>
      <c r="B10" s="264"/>
      <c r="C10" s="256"/>
      <c r="D10" s="261"/>
      <c r="E10" s="250"/>
      <c r="F10" s="250"/>
      <c r="G10" s="266"/>
      <c r="H10" s="247">
        <v>-5476</v>
      </c>
      <c r="I10" s="239"/>
      <c r="J10" s="239"/>
      <c r="K10" s="239"/>
      <c r="L10" s="239"/>
      <c r="M10" s="239"/>
      <c r="N10" s="239">
        <v>-4380</v>
      </c>
      <c r="O10" s="239"/>
      <c r="P10" s="239"/>
      <c r="Q10" s="239"/>
      <c r="R10" s="239"/>
      <c r="S10" s="239"/>
      <c r="T10" s="239">
        <v>-1096</v>
      </c>
      <c r="U10" s="239"/>
      <c r="V10" s="239"/>
      <c r="W10" s="239"/>
      <c r="X10" s="239"/>
      <c r="Y10" s="239"/>
    </row>
    <row r="11" spans="1:25" ht="21.75" customHeight="1">
      <c r="A11" s="254"/>
      <c r="B11" s="254"/>
      <c r="E11" s="139"/>
      <c r="F11" s="272"/>
      <c r="G11" s="273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</row>
    <row r="12" spans="1:25" ht="21.75" customHeight="1">
      <c r="A12" s="124"/>
      <c r="B12" s="124"/>
      <c r="C12" s="256" t="s">
        <v>153</v>
      </c>
      <c r="D12" s="261" t="s">
        <v>157</v>
      </c>
      <c r="E12" s="124"/>
      <c r="F12" s="263"/>
      <c r="G12" s="263"/>
      <c r="H12" s="247">
        <v>49792</v>
      </c>
      <c r="I12" s="239"/>
      <c r="J12" s="239"/>
      <c r="K12" s="239"/>
      <c r="L12" s="239"/>
      <c r="M12" s="239"/>
      <c r="N12" s="239">
        <v>13228</v>
      </c>
      <c r="O12" s="239"/>
      <c r="P12" s="239"/>
      <c r="Q12" s="239"/>
      <c r="R12" s="239"/>
      <c r="S12" s="239"/>
      <c r="T12" s="239">
        <v>36564</v>
      </c>
      <c r="U12" s="239"/>
      <c r="V12" s="239"/>
      <c r="W12" s="239"/>
      <c r="X12" s="239"/>
      <c r="Y12" s="239"/>
    </row>
    <row r="13" spans="1:25" ht="21.75" customHeight="1">
      <c r="A13" s="250"/>
      <c r="B13" s="250"/>
      <c r="C13" s="250"/>
      <c r="D13" s="250"/>
      <c r="E13" s="250"/>
      <c r="F13" s="250"/>
      <c r="G13" s="250"/>
      <c r="H13" s="247">
        <v>-5003</v>
      </c>
      <c r="I13" s="239"/>
      <c r="J13" s="239"/>
      <c r="K13" s="239"/>
      <c r="L13" s="239"/>
      <c r="M13" s="239"/>
      <c r="N13" s="239">
        <v>-4164</v>
      </c>
      <c r="O13" s="239"/>
      <c r="P13" s="239"/>
      <c r="Q13" s="239"/>
      <c r="R13" s="239"/>
      <c r="S13" s="239"/>
      <c r="T13" s="239">
        <v>-839</v>
      </c>
      <c r="U13" s="239"/>
      <c r="V13" s="239"/>
      <c r="W13" s="239"/>
      <c r="X13" s="239"/>
      <c r="Y13" s="239"/>
    </row>
    <row r="14" spans="1:25" ht="21.75" customHeight="1">
      <c r="A14" s="254"/>
      <c r="B14" s="254"/>
      <c r="E14" s="139"/>
      <c r="F14" s="101"/>
      <c r="G14" s="249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</row>
    <row r="15" spans="1:25" ht="21.75" customHeight="1">
      <c r="A15" s="124"/>
      <c r="B15" s="124"/>
      <c r="C15" s="257" t="s">
        <v>153</v>
      </c>
      <c r="D15" s="259" t="s">
        <v>158</v>
      </c>
      <c r="E15" s="124"/>
      <c r="F15" s="260"/>
      <c r="G15" s="260"/>
      <c r="H15" s="247">
        <v>45251</v>
      </c>
      <c r="I15" s="239"/>
      <c r="J15" s="239"/>
      <c r="K15" s="239"/>
      <c r="L15" s="239"/>
      <c r="M15" s="239"/>
      <c r="N15" s="239">
        <v>12003</v>
      </c>
      <c r="O15" s="239"/>
      <c r="P15" s="239"/>
      <c r="Q15" s="239"/>
      <c r="R15" s="239"/>
      <c r="S15" s="239"/>
      <c r="T15" s="239">
        <v>33248</v>
      </c>
      <c r="U15" s="239"/>
      <c r="V15" s="239"/>
      <c r="W15" s="239"/>
      <c r="X15" s="239"/>
      <c r="Y15" s="239"/>
    </row>
    <row r="16" spans="1:25" ht="21.75" customHeight="1">
      <c r="A16" s="255"/>
      <c r="B16" s="255"/>
      <c r="C16" s="258"/>
      <c r="D16" s="258"/>
      <c r="E16" s="255"/>
      <c r="F16" s="255"/>
      <c r="G16" s="255"/>
      <c r="H16" s="247">
        <v>-4449</v>
      </c>
      <c r="I16" s="239"/>
      <c r="J16" s="239"/>
      <c r="K16" s="239"/>
      <c r="L16" s="239"/>
      <c r="M16" s="239"/>
      <c r="N16" s="239">
        <v>-3759</v>
      </c>
      <c r="O16" s="239"/>
      <c r="P16" s="239"/>
      <c r="Q16" s="239"/>
      <c r="R16" s="239"/>
      <c r="S16" s="239"/>
      <c r="T16" s="239">
        <v>-690</v>
      </c>
      <c r="U16" s="239"/>
      <c r="V16" s="239"/>
      <c r="W16" s="239"/>
      <c r="X16" s="239"/>
      <c r="Y16" s="239"/>
    </row>
    <row r="17" spans="1:25" ht="21.75" customHeight="1" thickBot="1">
      <c r="A17" s="254"/>
      <c r="B17" s="254"/>
      <c r="C17" s="19"/>
      <c r="D17" s="23"/>
      <c r="E17" s="139"/>
      <c r="F17" s="101"/>
      <c r="G17" s="249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</row>
    <row r="18" spans="1:25" ht="21.75" customHeight="1">
      <c r="A18" s="283" t="s">
        <v>110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2"/>
      <c r="N18" s="22"/>
      <c r="O18" s="22"/>
      <c r="P18" s="22"/>
      <c r="Q18" s="5"/>
      <c r="R18" s="163" t="s">
        <v>105</v>
      </c>
      <c r="S18" s="110"/>
      <c r="T18" s="110"/>
      <c r="U18" s="110"/>
      <c r="V18" s="110"/>
      <c r="W18" s="110"/>
      <c r="X18" s="110"/>
      <c r="Y18" s="110"/>
    </row>
    <row r="19" spans="1:13" ht="21.75" customHeight="1">
      <c r="A19" s="190" t="s">
        <v>111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</row>
    <row r="20" spans="1:13" ht="21.75" customHeight="1">
      <c r="A20" s="190" t="s">
        <v>159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63"/>
    </row>
    <row r="21" spans="1:7" ht="26.25" customHeight="1">
      <c r="A21" s="20"/>
      <c r="B21" s="20"/>
      <c r="C21" s="8"/>
      <c r="D21" s="3"/>
      <c r="E21" s="8"/>
      <c r="F21" s="3"/>
      <c r="G21" s="3"/>
    </row>
    <row r="22" spans="1:25" s="33" customFormat="1" ht="27.75" customHeight="1">
      <c r="A22" s="181" t="s">
        <v>166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5" ht="21.75" customHeight="1" thickBot="1">
      <c r="A23" s="112" t="s">
        <v>106</v>
      </c>
      <c r="B23" s="96"/>
      <c r="C23" s="96"/>
      <c r="D23" s="96"/>
      <c r="E23" s="96"/>
    </row>
    <row r="24" spans="1:25" ht="21.75" customHeight="1">
      <c r="A24" s="211" t="s">
        <v>101</v>
      </c>
      <c r="B24" s="171"/>
      <c r="C24" s="171"/>
      <c r="D24" s="171"/>
      <c r="E24" s="171"/>
      <c r="F24" s="171"/>
      <c r="G24" s="171"/>
      <c r="H24" s="171" t="s">
        <v>107</v>
      </c>
      <c r="I24" s="171"/>
      <c r="J24" s="171"/>
      <c r="K24" s="171"/>
      <c r="L24" s="171"/>
      <c r="M24" s="171"/>
      <c r="N24" s="175" t="s">
        <v>108</v>
      </c>
      <c r="O24" s="278"/>
      <c r="P24" s="278"/>
      <c r="Q24" s="278"/>
      <c r="R24" s="278"/>
      <c r="S24" s="279"/>
      <c r="T24" s="175" t="s">
        <v>109</v>
      </c>
      <c r="U24" s="278"/>
      <c r="V24" s="278"/>
      <c r="W24" s="278"/>
      <c r="X24" s="278"/>
      <c r="Y24" s="278"/>
    </row>
    <row r="25" spans="1:25" ht="21.75" customHeight="1">
      <c r="A25" s="25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280"/>
      <c r="O25" s="281"/>
      <c r="P25" s="281"/>
      <c r="Q25" s="281"/>
      <c r="R25" s="281"/>
      <c r="S25" s="282"/>
      <c r="T25" s="280"/>
      <c r="U25" s="281"/>
      <c r="V25" s="281"/>
      <c r="W25" s="281"/>
      <c r="X25" s="281"/>
      <c r="Y25" s="281"/>
    </row>
    <row r="26" spans="1:25" ht="21.75" customHeight="1">
      <c r="A26" s="71"/>
      <c r="B26" s="71"/>
      <c r="C26" s="71"/>
      <c r="D26" s="71"/>
      <c r="E26" s="71"/>
      <c r="F26" s="71"/>
      <c r="G26" s="71"/>
      <c r="H26" s="72"/>
      <c r="I26" s="71"/>
      <c r="J26" s="71"/>
      <c r="K26" s="71"/>
      <c r="L26" s="71"/>
      <c r="M26" s="71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21.75" customHeight="1">
      <c r="A27" s="124" t="s">
        <v>81</v>
      </c>
      <c r="B27" s="124"/>
      <c r="C27" s="144" t="s">
        <v>116</v>
      </c>
      <c r="D27" s="144"/>
      <c r="E27" s="240" t="s">
        <v>114</v>
      </c>
      <c r="F27" s="240"/>
      <c r="G27" s="241"/>
      <c r="H27" s="247">
        <v>813</v>
      </c>
      <c r="I27" s="239"/>
      <c r="J27" s="239"/>
      <c r="K27" s="239"/>
      <c r="L27" s="239"/>
      <c r="M27" s="239"/>
      <c r="N27" s="239">
        <v>140</v>
      </c>
      <c r="O27" s="239"/>
      <c r="P27" s="239"/>
      <c r="Q27" s="239"/>
      <c r="R27" s="239"/>
      <c r="S27" s="239"/>
      <c r="T27" s="239">
        <v>68</v>
      </c>
      <c r="U27" s="239"/>
      <c r="V27" s="239"/>
      <c r="W27" s="239"/>
      <c r="X27" s="239"/>
      <c r="Y27" s="239"/>
    </row>
    <row r="28" spans="1:25" ht="21.75" customHeight="1">
      <c r="A28" s="124"/>
      <c r="B28" s="124"/>
      <c r="C28" s="27"/>
      <c r="D28" s="48"/>
      <c r="E28" s="240" t="s">
        <v>115</v>
      </c>
      <c r="F28" s="240"/>
      <c r="G28" s="241"/>
      <c r="H28" s="247">
        <v>752</v>
      </c>
      <c r="I28" s="239"/>
      <c r="J28" s="239"/>
      <c r="K28" s="239"/>
      <c r="L28" s="239"/>
      <c r="M28" s="239"/>
      <c r="N28" s="239">
        <v>136</v>
      </c>
      <c r="O28" s="239"/>
      <c r="P28" s="239"/>
      <c r="Q28" s="239"/>
      <c r="R28" s="239"/>
      <c r="S28" s="239"/>
      <c r="T28" s="239">
        <v>65</v>
      </c>
      <c r="U28" s="239"/>
      <c r="V28" s="239"/>
      <c r="W28" s="239"/>
      <c r="X28" s="239"/>
      <c r="Y28" s="239"/>
    </row>
    <row r="29" spans="1:25" ht="21.75" customHeight="1">
      <c r="A29" s="124"/>
      <c r="B29" s="124"/>
      <c r="C29" s="144" t="s">
        <v>117</v>
      </c>
      <c r="D29" s="144"/>
      <c r="E29" s="240" t="s">
        <v>114</v>
      </c>
      <c r="F29" s="240"/>
      <c r="G29" s="241"/>
      <c r="H29" s="247">
        <v>723</v>
      </c>
      <c r="I29" s="239"/>
      <c r="J29" s="239"/>
      <c r="K29" s="239"/>
      <c r="L29" s="239"/>
      <c r="M29" s="239"/>
      <c r="N29" s="239">
        <v>129</v>
      </c>
      <c r="O29" s="239"/>
      <c r="P29" s="239"/>
      <c r="Q29" s="239"/>
      <c r="R29" s="239"/>
      <c r="S29" s="239"/>
      <c r="T29" s="239">
        <v>62</v>
      </c>
      <c r="U29" s="239"/>
      <c r="V29" s="239"/>
      <c r="W29" s="239"/>
      <c r="X29" s="239"/>
      <c r="Y29" s="239"/>
    </row>
    <row r="30" spans="1:25" ht="21.75" customHeight="1">
      <c r="A30" s="124"/>
      <c r="B30" s="124"/>
      <c r="C30" s="27"/>
      <c r="D30" s="48"/>
      <c r="E30" s="240" t="s">
        <v>115</v>
      </c>
      <c r="F30" s="240"/>
      <c r="G30" s="241"/>
      <c r="H30" s="247">
        <v>677</v>
      </c>
      <c r="I30" s="239"/>
      <c r="J30" s="239"/>
      <c r="K30" s="239"/>
      <c r="L30" s="239"/>
      <c r="M30" s="239"/>
      <c r="N30" s="239">
        <v>129</v>
      </c>
      <c r="O30" s="239"/>
      <c r="P30" s="239"/>
      <c r="Q30" s="239"/>
      <c r="R30" s="239"/>
      <c r="S30" s="239"/>
      <c r="T30" s="239">
        <v>24</v>
      </c>
      <c r="U30" s="239"/>
      <c r="V30" s="239"/>
      <c r="W30" s="239"/>
      <c r="X30" s="239"/>
      <c r="Y30" s="239"/>
    </row>
    <row r="31" spans="1:25" ht="21.75" customHeight="1">
      <c r="A31" s="124"/>
      <c r="B31" s="124"/>
      <c r="C31" s="144" t="s">
        <v>118</v>
      </c>
      <c r="D31" s="144"/>
      <c r="E31" s="240" t="s">
        <v>114</v>
      </c>
      <c r="F31" s="240"/>
      <c r="G31" s="241"/>
      <c r="H31" s="247">
        <v>658</v>
      </c>
      <c r="I31" s="239"/>
      <c r="J31" s="239"/>
      <c r="K31" s="239"/>
      <c r="L31" s="239"/>
      <c r="M31" s="239"/>
      <c r="N31" s="239">
        <v>143</v>
      </c>
      <c r="O31" s="239"/>
      <c r="P31" s="239"/>
      <c r="Q31" s="239"/>
      <c r="R31" s="239"/>
      <c r="S31" s="239"/>
      <c r="T31" s="239" t="s">
        <v>160</v>
      </c>
      <c r="U31" s="239"/>
      <c r="V31" s="239"/>
      <c r="W31" s="239"/>
      <c r="X31" s="239"/>
      <c r="Y31" s="239"/>
    </row>
    <row r="32" spans="1:25" ht="21.75" customHeight="1">
      <c r="A32" s="124"/>
      <c r="B32" s="124"/>
      <c r="C32" s="27"/>
      <c r="D32" s="48"/>
      <c r="E32" s="240" t="s">
        <v>115</v>
      </c>
      <c r="F32" s="240"/>
      <c r="G32" s="241"/>
      <c r="H32" s="247">
        <v>626</v>
      </c>
      <c r="I32" s="239"/>
      <c r="J32" s="239"/>
      <c r="K32" s="239"/>
      <c r="L32" s="239"/>
      <c r="M32" s="239"/>
      <c r="N32" s="239">
        <v>140</v>
      </c>
      <c r="O32" s="239"/>
      <c r="P32" s="239"/>
      <c r="Q32" s="239"/>
      <c r="R32" s="239"/>
      <c r="S32" s="239"/>
      <c r="T32" s="239" t="s">
        <v>160</v>
      </c>
      <c r="U32" s="239"/>
      <c r="V32" s="239"/>
      <c r="W32" s="239"/>
      <c r="X32" s="239"/>
      <c r="Y32" s="239"/>
    </row>
    <row r="33" spans="1:25" ht="21.75" customHeight="1">
      <c r="A33" s="124"/>
      <c r="B33" s="124"/>
      <c r="C33" s="144" t="s">
        <v>128</v>
      </c>
      <c r="D33" s="248"/>
      <c r="E33" s="240" t="s">
        <v>114</v>
      </c>
      <c r="F33" s="240"/>
      <c r="G33" s="241"/>
      <c r="H33" s="247">
        <v>596</v>
      </c>
      <c r="I33" s="239"/>
      <c r="J33" s="239"/>
      <c r="K33" s="239"/>
      <c r="L33" s="239"/>
      <c r="M33" s="239"/>
      <c r="N33" s="239">
        <v>130</v>
      </c>
      <c r="O33" s="239"/>
      <c r="P33" s="239"/>
      <c r="Q33" s="239"/>
      <c r="R33" s="239"/>
      <c r="S33" s="239"/>
      <c r="T33" s="239" t="s">
        <v>160</v>
      </c>
      <c r="U33" s="239"/>
      <c r="V33" s="239"/>
      <c r="W33" s="239"/>
      <c r="X33" s="239"/>
      <c r="Y33" s="239"/>
    </row>
    <row r="34" spans="1:25" ht="21.75" customHeight="1">
      <c r="A34" s="124"/>
      <c r="B34" s="124"/>
      <c r="C34" s="27"/>
      <c r="D34" s="48"/>
      <c r="E34" s="240" t="s">
        <v>115</v>
      </c>
      <c r="F34" s="240"/>
      <c r="G34" s="241"/>
      <c r="H34" s="247">
        <v>578</v>
      </c>
      <c r="I34" s="239"/>
      <c r="J34" s="239"/>
      <c r="K34" s="239"/>
      <c r="L34" s="239"/>
      <c r="M34" s="239"/>
      <c r="N34" s="239">
        <v>129</v>
      </c>
      <c r="O34" s="239"/>
      <c r="P34" s="239"/>
      <c r="Q34" s="239"/>
      <c r="R34" s="239"/>
      <c r="S34" s="239"/>
      <c r="T34" s="239" t="s">
        <v>160</v>
      </c>
      <c r="U34" s="239"/>
      <c r="V34" s="239"/>
      <c r="W34" s="239"/>
      <c r="X34" s="239"/>
      <c r="Y34" s="239"/>
    </row>
    <row r="35" spans="1:25" ht="21.75" customHeight="1">
      <c r="A35" s="231"/>
      <c r="B35" s="231"/>
      <c r="C35" s="244" t="s">
        <v>161</v>
      </c>
      <c r="D35" s="245"/>
      <c r="E35" s="246" t="s">
        <v>114</v>
      </c>
      <c r="F35" s="246"/>
      <c r="G35" s="246"/>
      <c r="H35" s="242">
        <v>570</v>
      </c>
      <c r="I35" s="243"/>
      <c r="J35" s="243"/>
      <c r="K35" s="243"/>
      <c r="L35" s="243"/>
      <c r="M35" s="243"/>
      <c r="N35" s="243">
        <v>127</v>
      </c>
      <c r="O35" s="243"/>
      <c r="P35" s="243"/>
      <c r="Q35" s="243"/>
      <c r="R35" s="243"/>
      <c r="S35" s="243"/>
      <c r="T35" s="239" t="s">
        <v>160</v>
      </c>
      <c r="U35" s="239"/>
      <c r="V35" s="239"/>
      <c r="W35" s="239"/>
      <c r="X35" s="239"/>
      <c r="Y35" s="239"/>
    </row>
    <row r="36" spans="1:25" ht="21.75" customHeight="1">
      <c r="A36" s="231"/>
      <c r="B36" s="231"/>
      <c r="C36" s="42"/>
      <c r="D36" s="47"/>
      <c r="E36" s="246" t="s">
        <v>115</v>
      </c>
      <c r="F36" s="246"/>
      <c r="G36" s="246"/>
      <c r="H36" s="242">
        <v>545</v>
      </c>
      <c r="I36" s="243"/>
      <c r="J36" s="243"/>
      <c r="K36" s="243"/>
      <c r="L36" s="243"/>
      <c r="M36" s="243"/>
      <c r="N36" s="243">
        <v>124</v>
      </c>
      <c r="O36" s="243"/>
      <c r="P36" s="243"/>
      <c r="Q36" s="243"/>
      <c r="R36" s="243"/>
      <c r="S36" s="243"/>
      <c r="T36" s="239" t="s">
        <v>160</v>
      </c>
      <c r="U36" s="239"/>
      <c r="V36" s="239"/>
      <c r="W36" s="239"/>
      <c r="X36" s="239"/>
      <c r="Y36" s="239"/>
    </row>
    <row r="37" spans="1:25" ht="21.75" customHeight="1" thickBot="1">
      <c r="A37" s="74"/>
      <c r="B37" s="74"/>
      <c r="C37" s="75"/>
      <c r="D37" s="76"/>
      <c r="E37" s="49"/>
      <c r="F37" s="49"/>
      <c r="G37" s="50"/>
      <c r="H37" s="77"/>
      <c r="I37" s="78"/>
      <c r="J37" s="78"/>
      <c r="K37" s="78"/>
      <c r="L37" s="78"/>
      <c r="M37" s="7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21.75" customHeight="1">
      <c r="A38" s="45"/>
      <c r="B38" s="45"/>
      <c r="C38" s="45"/>
      <c r="D38" s="45"/>
      <c r="E38" s="48"/>
      <c r="F38" s="48"/>
      <c r="G38" s="48"/>
      <c r="H38" s="80"/>
      <c r="I38" s="80"/>
      <c r="J38" s="80"/>
      <c r="K38" s="80"/>
      <c r="L38" s="80"/>
      <c r="M38" s="69"/>
      <c r="N38" s="69"/>
      <c r="O38" s="69"/>
      <c r="P38" s="69"/>
      <c r="Q38" s="69"/>
      <c r="R38" s="199" t="s">
        <v>105</v>
      </c>
      <c r="S38" s="199"/>
      <c r="T38" s="199"/>
      <c r="U38" s="199"/>
      <c r="V38" s="199"/>
      <c r="W38" s="199"/>
      <c r="X38" s="199"/>
      <c r="Y38" s="199"/>
    </row>
    <row r="39" spans="1:25" ht="21.75" customHeight="1">
      <c r="A39" s="3"/>
      <c r="B39" s="3"/>
      <c r="C39" s="3"/>
      <c r="D39" s="3"/>
      <c r="E39" s="6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5:7" ht="21.75" customHeight="1">
      <c r="E41" s="3"/>
      <c r="F41" s="3"/>
      <c r="G41" s="3"/>
    </row>
  </sheetData>
  <sheetProtection/>
  <mergeCells count="137">
    <mergeCell ref="T17:Y17"/>
    <mergeCell ref="N24:S25"/>
    <mergeCell ref="T24:Y25"/>
    <mergeCell ref="T33:Y33"/>
    <mergeCell ref="N31:S31"/>
    <mergeCell ref="N28:S28"/>
    <mergeCell ref="A22:Y22"/>
    <mergeCell ref="R18:Y18"/>
    <mergeCell ref="N17:S17"/>
    <mergeCell ref="A18:L18"/>
    <mergeCell ref="N16:S16"/>
    <mergeCell ref="N14:S14"/>
    <mergeCell ref="H29:M29"/>
    <mergeCell ref="H33:M33"/>
    <mergeCell ref="N33:S33"/>
    <mergeCell ref="H28:M28"/>
    <mergeCell ref="H30:M30"/>
    <mergeCell ref="N30:S30"/>
    <mergeCell ref="A20:L20"/>
    <mergeCell ref="H17:M17"/>
    <mergeCell ref="T16:Y16"/>
    <mergeCell ref="N15:S15"/>
    <mergeCell ref="A36:B36"/>
    <mergeCell ref="H36:M36"/>
    <mergeCell ref="N36:S36"/>
    <mergeCell ref="A34:B34"/>
    <mergeCell ref="A35:B35"/>
    <mergeCell ref="E36:G36"/>
    <mergeCell ref="C27:D27"/>
    <mergeCell ref="T28:Y28"/>
    <mergeCell ref="T10:Y10"/>
    <mergeCell ref="N7:S7"/>
    <mergeCell ref="T15:Y15"/>
    <mergeCell ref="T12:Y12"/>
    <mergeCell ref="N12:S12"/>
    <mergeCell ref="T13:Y13"/>
    <mergeCell ref="T14:Y14"/>
    <mergeCell ref="A8:B8"/>
    <mergeCell ref="A1:Y1"/>
    <mergeCell ref="A17:B17"/>
    <mergeCell ref="A11:B11"/>
    <mergeCell ref="A6:B7"/>
    <mergeCell ref="E5:G5"/>
    <mergeCell ref="E11:G11"/>
    <mergeCell ref="E14:G14"/>
    <mergeCell ref="A3:G4"/>
    <mergeCell ref="T7:Y7"/>
    <mergeCell ref="T11:Y11"/>
    <mergeCell ref="N10:S10"/>
    <mergeCell ref="T9:Y9"/>
    <mergeCell ref="H11:M11"/>
    <mergeCell ref="A2:D2"/>
    <mergeCell ref="A5:B5"/>
    <mergeCell ref="E8:G8"/>
    <mergeCell ref="E6:G7"/>
    <mergeCell ref="C6:C7"/>
    <mergeCell ref="D6:D7"/>
    <mergeCell ref="T3:Y4"/>
    <mergeCell ref="N5:S5"/>
    <mergeCell ref="T5:Y5"/>
    <mergeCell ref="N6:S6"/>
    <mergeCell ref="H8:M8"/>
    <mergeCell ref="N8:S8"/>
    <mergeCell ref="T8:Y8"/>
    <mergeCell ref="N3:S4"/>
    <mergeCell ref="T6:Y6"/>
    <mergeCell ref="H3:M4"/>
    <mergeCell ref="N13:S13"/>
    <mergeCell ref="H7:M7"/>
    <mergeCell ref="H6:M6"/>
    <mergeCell ref="H5:M5"/>
    <mergeCell ref="H12:M12"/>
    <mergeCell ref="H14:M14"/>
    <mergeCell ref="E12:G13"/>
    <mergeCell ref="A9:B10"/>
    <mergeCell ref="H10:M10"/>
    <mergeCell ref="N11:S11"/>
    <mergeCell ref="N9:S9"/>
    <mergeCell ref="H9:M9"/>
    <mergeCell ref="C9:C10"/>
    <mergeCell ref="D9:D10"/>
    <mergeCell ref="E9:G10"/>
    <mergeCell ref="A14:B14"/>
    <mergeCell ref="H15:M15"/>
    <mergeCell ref="A15:B16"/>
    <mergeCell ref="C12:C13"/>
    <mergeCell ref="C15:C16"/>
    <mergeCell ref="D15:D16"/>
    <mergeCell ref="E15:G16"/>
    <mergeCell ref="D12:D13"/>
    <mergeCell ref="H13:M13"/>
    <mergeCell ref="H16:M16"/>
    <mergeCell ref="T29:Y29"/>
    <mergeCell ref="T27:Y27"/>
    <mergeCell ref="A24:G25"/>
    <mergeCell ref="H24:M25"/>
    <mergeCell ref="A29:B29"/>
    <mergeCell ref="N29:S29"/>
    <mergeCell ref="E27:G27"/>
    <mergeCell ref="N27:S27"/>
    <mergeCell ref="A27:B27"/>
    <mergeCell ref="H27:M27"/>
    <mergeCell ref="E17:G17"/>
    <mergeCell ref="A12:B13"/>
    <mergeCell ref="N32:S32"/>
    <mergeCell ref="A31:B31"/>
    <mergeCell ref="E32:G32"/>
    <mergeCell ref="H31:M31"/>
    <mergeCell ref="A28:B28"/>
    <mergeCell ref="E28:G28"/>
    <mergeCell ref="A19:M19"/>
    <mergeCell ref="H32:M32"/>
    <mergeCell ref="C35:D35"/>
    <mergeCell ref="E33:G33"/>
    <mergeCell ref="E35:G35"/>
    <mergeCell ref="A33:B33"/>
    <mergeCell ref="T34:Y34"/>
    <mergeCell ref="E34:G34"/>
    <mergeCell ref="H34:M34"/>
    <mergeCell ref="N34:S34"/>
    <mergeCell ref="C33:D33"/>
    <mergeCell ref="T32:Y32"/>
    <mergeCell ref="R38:Y38"/>
    <mergeCell ref="H35:M35"/>
    <mergeCell ref="N35:S35"/>
    <mergeCell ref="T35:Y35"/>
    <mergeCell ref="T36:Y36"/>
    <mergeCell ref="A23:E23"/>
    <mergeCell ref="A32:B32"/>
    <mergeCell ref="C31:D31"/>
    <mergeCell ref="T31:Y31"/>
    <mergeCell ref="T30:Y30"/>
    <mergeCell ref="E29:G29"/>
    <mergeCell ref="E31:G31"/>
    <mergeCell ref="E30:G30"/>
    <mergeCell ref="C29:D29"/>
    <mergeCell ref="A30:B30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2009-03-17T06:45:18Z</cp:lastPrinted>
  <dcterms:created xsi:type="dcterms:W3CDTF">2001-02-14T07:14:33Z</dcterms:created>
  <dcterms:modified xsi:type="dcterms:W3CDTF">2009-03-17T06:45:21Z</dcterms:modified>
  <cp:category/>
  <cp:version/>
  <cp:contentType/>
  <cp:contentStatus/>
</cp:coreProperties>
</file>