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41" windowWidth="14940" windowHeight="8550" tabRatio="842" activeTab="0"/>
  </bookViews>
  <sheets>
    <sheet name="見出し" sheetId="1" r:id="rId1"/>
    <sheet name="127～130" sheetId="2" r:id="rId2"/>
    <sheet name="131" sheetId="3" r:id="rId3"/>
    <sheet name="132～134" sheetId="4" r:id="rId4"/>
    <sheet name="135" sheetId="5" r:id="rId5"/>
  </sheets>
  <definedNames>
    <definedName name="_xlnm.Print_Area" localSheetId="0">'見出し'!$A$1:$O$27</definedName>
  </definedNames>
  <calcPr fullCalcOnLoad="1"/>
</workbook>
</file>

<file path=xl/sharedStrings.xml><?xml version="1.0" encoding="utf-8"?>
<sst xmlns="http://schemas.openxmlformats.org/spreadsheetml/2006/main" count="314" uniqueCount="202">
  <si>
    <t>１３．</t>
  </si>
  <si>
    <t>年次別配水量・給水量の状況</t>
  </si>
  <si>
    <t>電力供給施設の状況</t>
  </si>
  <si>
    <t>市有街灯設置数</t>
  </si>
  <si>
    <t>都市ガスの供給施設および生産量の状況</t>
  </si>
  <si>
    <t>都市ガスの需要状況</t>
  </si>
  <si>
    <t>電力需要状況</t>
  </si>
  <si>
    <t>水源別配水量</t>
  </si>
  <si>
    <t>電気・ガスおよび水道</t>
  </si>
  <si>
    <t>年　　　次</t>
  </si>
  <si>
    <t>平成</t>
  </si>
  <si>
    <t>年</t>
  </si>
  <si>
    <t>１１</t>
  </si>
  <si>
    <t>１２</t>
  </si>
  <si>
    <t>（単位 ： 基）</t>
  </si>
  <si>
    <t>総　　　　数</t>
  </si>
  <si>
    <t>高圧ナトリウム灯</t>
  </si>
  <si>
    <t>水　　銀　　灯</t>
  </si>
  <si>
    <t>蛍　　光　　灯</t>
  </si>
  <si>
    <t>白　　熱　　灯</t>
  </si>
  <si>
    <t>資料 … 土木課</t>
  </si>
  <si>
    <t>ガ　　　ス　　　生　　　産　　　装　　　置</t>
  </si>
  <si>
    <t>供　　　給　　　施　　　設</t>
  </si>
  <si>
    <t>型　　状</t>
  </si>
  <si>
    <t>設置数</t>
  </si>
  <si>
    <t>日生産能力</t>
  </si>
  <si>
    <t>年間生産量</t>
  </si>
  <si>
    <t>総 延 長</t>
  </si>
  <si>
    <t>本　　管</t>
  </si>
  <si>
    <t>支　　管</t>
  </si>
  <si>
    <t>資料 … 大分瓦斯㈱別府営業所</t>
  </si>
  <si>
    <t>－</t>
  </si>
  <si>
    <t>　　　　配　　　　　　　　水　　　　　　　　量</t>
  </si>
  <si>
    <t>年　次  ・  月</t>
  </si>
  <si>
    <t>総 配 水 量</t>
  </si>
  <si>
    <t>温 水 水 系</t>
  </si>
  <si>
    <t>湯 山 水 系</t>
  </si>
  <si>
    <t>観海寺水系</t>
  </si>
  <si>
    <t>タ タ ラ 水 系</t>
  </si>
  <si>
    <t>寒 原 水 系</t>
  </si>
  <si>
    <t>小 坂 水 系</t>
  </si>
  <si>
    <t>明 礬 水 系</t>
  </si>
  <si>
    <t>９</t>
  </si>
  <si>
    <t>１０</t>
  </si>
  <si>
    <t>１３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</si>
  <si>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</si>
  <si>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</si>
  <si>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</si>
  <si>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</si>
  <si>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</si>
  <si>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</si>
  <si>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</si>
  <si>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</si>
  <si>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</si>
  <si>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資料 … 水道局</t>
  </si>
  <si>
    <t>（単位 ： 件 ）</t>
  </si>
  <si>
    <t>（単位 ：  戸）</t>
  </si>
  <si>
    <t>総　配　水　量</t>
  </si>
  <si>
    <t>給　 水　 量     （有 収 水 量）</t>
  </si>
  <si>
    <t>１ 日 　 　　　　</t>
  </si>
  <si>
    <t>１ 日 １ 人　　　</t>
  </si>
  <si>
    <t>給　　 水　　 栓　　 数</t>
  </si>
  <si>
    <t>給　　 水　　 戸　　 数</t>
  </si>
  <si>
    <t>最 大 配 水 量</t>
  </si>
  <si>
    <t>平 均 配 水 量</t>
  </si>
  <si>
    <t>平　　成</t>
  </si>
  <si>
    <t>給水栓数</t>
  </si>
  <si>
    <t>：</t>
  </si>
  <si>
    <t>１１月調定分と１２月調定分の調定件数を集計</t>
  </si>
  <si>
    <t>１１月調定分と１２月調定分の世帯数戸数を集計</t>
  </si>
  <si>
    <t>（単位 ： 千円）</t>
  </si>
  <si>
    <t>総　　額</t>
  </si>
  <si>
    <t>普通給水</t>
  </si>
  <si>
    <t>公設給水</t>
  </si>
  <si>
    <t>温泉給水</t>
  </si>
  <si>
    <t>船舶給水</t>
  </si>
  <si>
    <t>臨時給水</t>
  </si>
  <si>
    <t>公共給水</t>
  </si>
  <si>
    <t>１３．電 気 ・ ガ ス お よ び 水 道</t>
  </si>
  <si>
    <t>（単位 ： KVA ・ 台 ・ ㎞）</t>
  </si>
  <si>
    <t>１４</t>
  </si>
  <si>
    <t>給水種類別料金の状況</t>
  </si>
  <si>
    <t>１５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</si>
  <si>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ｍ）</t>
    </r>
  </si>
  <si>
    <t>年</t>
  </si>
  <si>
    <t>ＴＧＰＣ６型</t>
  </si>
  <si>
    <t>２基</t>
  </si>
  <si>
    <t>給水栓数・給水戸数</t>
  </si>
  <si>
    <t>ＴＧＰＣ６型</t>
  </si>
  <si>
    <t>（１）　　年　 次　 別　 供　 給　 状　 況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</si>
  <si>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千円）</t>
    </r>
  </si>
  <si>
    <t>年　　　次</t>
  </si>
  <si>
    <t>供　　 給　　 戸　　 数</t>
  </si>
  <si>
    <t>供　　　　給　　　　量</t>
  </si>
  <si>
    <t>金　　　　　　　　額</t>
  </si>
  <si>
    <t>平成</t>
  </si>
  <si>
    <t>１６</t>
  </si>
  <si>
    <t>資料 … 大分瓦斯㈱別府営業所</t>
  </si>
  <si>
    <t>（２）　　用　途　別 ・ 月　別　供　給　量</t>
  </si>
  <si>
    <r>
      <t>（単位 ： ｍ</t>
    </r>
    <r>
      <rPr>
        <vertAlign val="superscript"/>
        <sz val="12"/>
        <rFont val="ＭＳ Ｐゴシック"/>
        <family val="3"/>
      </rPr>
      <t xml:space="preserve">３ </t>
    </r>
    <r>
      <rPr>
        <sz val="12"/>
        <rFont val="ＭＳ Ｐゴシック"/>
        <family val="3"/>
      </rPr>
      <t>）</t>
    </r>
  </si>
  <si>
    <t>年　次 ・ 月</t>
  </si>
  <si>
    <t>総 供 給 量</t>
  </si>
  <si>
    <t>家　庭　用</t>
  </si>
  <si>
    <t>工　業　用</t>
  </si>
  <si>
    <t>医　療　用</t>
  </si>
  <si>
    <t>産　業　用</t>
  </si>
  <si>
    <t>そ　の　他</t>
  </si>
  <si>
    <t>月</t>
  </si>
  <si>
    <t>６</t>
  </si>
  <si>
    <t>７</t>
  </si>
  <si>
    <t>年</t>
  </si>
  <si>
    <t>１６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</si>
  <si>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）</t>
    </r>
  </si>
  <si>
    <t>（単位 ：  ℓ）</t>
  </si>
  <si>
    <t>人</t>
  </si>
  <si>
    <t>－</t>
  </si>
  <si>
    <t>変　　　　電　　　　所</t>
  </si>
  <si>
    <t>変　　 圧　　 施　　 設</t>
  </si>
  <si>
    <t>配　　 電　　 施　　 設</t>
  </si>
  <si>
    <t>設　 置 　数</t>
  </si>
  <si>
    <t>設 備 容 量</t>
  </si>
  <si>
    <t>変圧器容量</t>
  </si>
  <si>
    <t>配 電 柱 数</t>
  </si>
  <si>
    <t>配電線延長</t>
  </si>
  <si>
    <t>資料 … 九州電力㈱別府営業所</t>
  </si>
  <si>
    <t>（単位 ： 口 ・ MWH ・ 千円）</t>
  </si>
  <si>
    <t>電　　　　　　　　　　　灯</t>
  </si>
  <si>
    <t>電　　　　　　　　　　　力</t>
  </si>
  <si>
    <t>契　約　口　数</t>
  </si>
  <si>
    <t>電　　力　　量</t>
  </si>
  <si>
    <t>料　　　　金</t>
  </si>
  <si>
    <r>
      <t>【注】 ４，５００Kcal／ｍ</t>
    </r>
    <r>
      <rPr>
        <vertAlign val="superscript"/>
        <sz val="12"/>
        <rFont val="ＭＳ Ｐゴシック"/>
        <family val="3"/>
      </rPr>
      <t>３</t>
    </r>
  </si>
  <si>
    <t>※ 平成１３年版統計書より、小倉配水池で処理されている「鶴見水系」を「小倉水系」とする。</t>
  </si>
  <si>
    <t>※ 平成１３年版統計書より、項目に「給水量」を追加。</t>
  </si>
  <si>
    <t>【注】 給水栓数と給水戸数は、次の通りとする。</t>
  </si>
  <si>
    <t>朝 見 水 系</t>
  </si>
  <si>
    <t>扇 山 水 系</t>
  </si>
  <si>
    <t>大石原水系</t>
  </si>
  <si>
    <t>１６</t>
  </si>
  <si>
    <t>１７</t>
  </si>
  <si>
    <t>給水戸数</t>
  </si>
  <si>
    <t>１６</t>
  </si>
  <si>
    <t>１７</t>
  </si>
  <si>
    <t>１７</t>
  </si>
  <si>
    <t>－</t>
  </si>
  <si>
    <t>１５</t>
  </si>
  <si>
    <t>１７</t>
  </si>
  <si>
    <t>１６</t>
  </si>
  <si>
    <t>１５</t>
  </si>
  <si>
    <t>年</t>
  </si>
  <si>
    <t>１６</t>
  </si>
  <si>
    <t>１７</t>
  </si>
  <si>
    <t>ＴＧＰＣ６型</t>
  </si>
  <si>
    <t>２基</t>
  </si>
  <si>
    <t>１６</t>
  </si>
  <si>
    <t>１７</t>
  </si>
  <si>
    <t>１７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</si>
  <si>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</si>
  <si>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</si>
  <si>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</si>
  <si>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</si>
  <si>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</si>
  <si>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</si>
  <si>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</si>
  <si>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</si>
  <si>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</si>
  <si>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</si>
  <si>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</si>
  <si>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</si>
  <si>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１８</t>
  </si>
  <si>
    <t>【注】 本表は別府市のみの数値。</t>
  </si>
  <si>
    <t xml:space="preserve">   ※ 平成１３年版統計書より、「給水量」を削除し、単位を変更。</t>
  </si>
  <si>
    <t>※ 平成１８年版統計書より、「大分川・乙原水系」を「朝見水系」、「境川水系」を「扇山水系」、</t>
  </si>
  <si>
    <t xml:space="preserve">    「小倉水系」を「大石原水系」に名称変更。</t>
  </si>
  <si>
    <t>【注】 本数値は調定額とする。</t>
  </si>
  <si>
    <t xml:space="preserve">        総額及び各種類別の年計は四捨五入とする。</t>
  </si>
  <si>
    <t>※ 平成１４年版統計書より、「温水水系」に統合されている「内竈水系」等を削除。</t>
  </si>
  <si>
    <t xml:space="preserve">   ※ 平成１７年版統計書より、題名「給水世帯数」を「給水戸数」に変更。</t>
  </si>
  <si>
    <t>１２月末日現在</t>
  </si>
  <si>
    <t>年　　　度</t>
  </si>
  <si>
    <t xml:space="preserve">        「電力量」と「料金」の数値は、各年の３月（単月）実績。</t>
  </si>
  <si>
    <t>３月末日現在</t>
  </si>
  <si>
    <t>平成１７年１２月末日</t>
  </si>
  <si>
    <t xml:space="preserve">給水人口 … </t>
  </si>
  <si>
    <t>１２７．　　電　 力　 供　 給　 施　 設　 の　 状　 況</t>
  </si>
  <si>
    <t>１２８．　　電　　　 力　　　 需　　　 要　　　 状　　　 況</t>
  </si>
  <si>
    <t>１２９．　　市　　 有　　 街　　 灯　　 設　　 置　　 数</t>
  </si>
  <si>
    <t>１３０．　　都市ガス供給施設および生産量の状況</t>
  </si>
  <si>
    <t>１３１．　　都　 市　 ガ　 ス　 の　 需　 要　 状　 況</t>
  </si>
  <si>
    <t>１３２．　　水　　　　　　　　源　　　　　　　　別　　　　</t>
  </si>
  <si>
    <t>１３３．　　年 次 別 配 水 量 ・ 給 水 量 の 状 況</t>
  </si>
  <si>
    <t>１３４．　　給　水　栓　数　・　給　水　戸　数</t>
  </si>
  <si>
    <t>１３５．　　給 水 種 類 別 料 金 収 入 の 状 況</t>
  </si>
  <si>
    <t>１２７．</t>
  </si>
  <si>
    <t>１２８．</t>
  </si>
  <si>
    <t>１２９．</t>
  </si>
  <si>
    <t>１３０．</t>
  </si>
  <si>
    <t>１３１．</t>
  </si>
  <si>
    <t>１３２．</t>
  </si>
  <si>
    <t>１３３．</t>
  </si>
  <si>
    <t>１３４．</t>
  </si>
  <si>
    <t>１３５．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</si>
</sst>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#,##0.00000_ "/>
    <numFmt numFmtId="219" formatCode="0.0_ "/>
    <numFmt numFmtId="220" formatCode="0.00_ "/>
    <numFmt numFmtId="221" formatCode="\(\ 0.00\ \)"/>
    <numFmt numFmtId="222" formatCode="\(0.00\)"/>
    <numFmt numFmtId="223" formatCode="\(0\)"/>
    <numFmt numFmtId="224" formatCode="\(0.0\)"/>
    <numFmt numFmtId="225" formatCode="\(#,##0.0\)"/>
    <numFmt numFmtId="226" formatCode="0.00_);[Red]\(0.00\)"/>
    <numFmt numFmtId="227" formatCode="&quot;平&quot;&quot;成&quot;##&quot;年&quot;&quot;度&quot;"/>
    <numFmt numFmtId="228" formatCode="0_);[Red]\(0\)"/>
    <numFmt numFmtId="229" formatCode="&quot;平&quot;&quot;成&quot;##&quot;年度末現在&quot;"/>
    <numFmt numFmtId="230" formatCode="#,##0.00000;&quot;△ &quot;#,##0.00000"/>
    <numFmt numFmtId="231" formatCode="#,##0.000000;&quot;△ &quot;#,##0.00000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10"/>
      <name val="ＭＳ Ｐゴシック"/>
      <family val="3"/>
    </font>
    <font>
      <sz val="12"/>
      <color indexed="4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92" fontId="4" fillId="0" borderId="6" xfId="0" applyNumberFormat="1" applyFont="1" applyFill="1" applyBorder="1" applyAlignment="1">
      <alignment horizontal="right" vertical="center"/>
    </xf>
    <xf numFmtId="192" fontId="13" fillId="2" borderId="0" xfId="0" applyNumberFormat="1" applyFont="1" applyFill="1" applyBorder="1" applyAlignment="1">
      <alignment horizontal="right" vertical="center"/>
    </xf>
    <xf numFmtId="192" fontId="4" fillId="0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92" fontId="7" fillId="0" borderId="16" xfId="0" applyNumberFormat="1" applyFont="1" applyFill="1" applyBorder="1" applyAlignment="1">
      <alignment horizontal="right" vertical="center"/>
    </xf>
    <xf numFmtId="192" fontId="7" fillId="0" borderId="3" xfId="0" applyNumberFormat="1" applyFont="1" applyFill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192" fontId="4" fillId="0" borderId="17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92" fontId="4" fillId="0" borderId="17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92" fontId="7" fillId="0" borderId="17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92" fontId="4" fillId="0" borderId="3" xfId="0" applyNumberFormat="1" applyFont="1" applyFill="1" applyBorder="1" applyAlignment="1">
      <alignment horizontal="right" vertical="center"/>
    </xf>
    <xf numFmtId="192" fontId="13" fillId="2" borderId="0" xfId="0" applyNumberFormat="1" applyFont="1" applyFill="1" applyBorder="1" applyAlignment="1">
      <alignment horizontal="right" vertical="center"/>
    </xf>
    <xf numFmtId="192" fontId="13" fillId="2" borderId="17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192" fontId="4" fillId="0" borderId="1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92" fontId="4" fillId="0" borderId="4" xfId="0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192" fontId="13" fillId="2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192" fontId="2" fillId="0" borderId="0" xfId="0" applyNumberFormat="1" applyFont="1" applyFill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17" xfId="0" applyNumberFormat="1" applyFont="1" applyFill="1" applyBorder="1" applyAlignment="1">
      <alignment horizontal="right" vertical="center"/>
    </xf>
    <xf numFmtId="192" fontId="14" fillId="0" borderId="17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Border="1" applyAlignment="1">
      <alignment horizontal="right" vertical="center"/>
    </xf>
    <xf numFmtId="192" fontId="15" fillId="0" borderId="17" xfId="0" applyNumberFormat="1" applyFont="1" applyFill="1" applyBorder="1" applyAlignment="1">
      <alignment horizontal="right" vertical="center"/>
    </xf>
    <xf numFmtId="192" fontId="15" fillId="0" borderId="0" xfId="0" applyNumberFormat="1" applyFont="1" applyFill="1" applyBorder="1" applyAlignment="1">
      <alignment horizontal="right" vertical="center"/>
    </xf>
    <xf numFmtId="192" fontId="12" fillId="2" borderId="0" xfId="0" applyNumberFormat="1" applyFont="1" applyFill="1" applyBorder="1" applyAlignment="1">
      <alignment horizontal="right" vertical="center"/>
    </xf>
    <xf numFmtId="192" fontId="12" fillId="2" borderId="17" xfId="0" applyNumberFormat="1" applyFont="1" applyFill="1" applyBorder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9.5" customHeight="1"/>
  <cols>
    <col min="1" max="1" width="4.625" style="9" customWidth="1"/>
    <col min="2" max="16384" width="5.625" style="9" customWidth="1"/>
  </cols>
  <sheetData>
    <row r="6" spans="2:16" ht="19.5" customHeight="1">
      <c r="B6" s="84" t="s">
        <v>0</v>
      </c>
      <c r="C6" s="81"/>
      <c r="D6" s="85" t="s">
        <v>8</v>
      </c>
      <c r="E6" s="77"/>
      <c r="F6" s="77"/>
      <c r="G6" s="77"/>
      <c r="H6" s="77"/>
      <c r="I6" s="77"/>
      <c r="J6" s="77"/>
      <c r="K6" s="77"/>
      <c r="L6" s="77"/>
      <c r="M6" s="77"/>
      <c r="N6" s="8"/>
      <c r="O6" s="8"/>
      <c r="P6" s="8"/>
    </row>
    <row r="7" spans="2:16" ht="19.5" customHeight="1">
      <c r="B7" s="81"/>
      <c r="C7" s="81"/>
      <c r="D7" s="77"/>
      <c r="E7" s="77"/>
      <c r="F7" s="77"/>
      <c r="G7" s="77"/>
      <c r="H7" s="77"/>
      <c r="I7" s="77"/>
      <c r="J7" s="77"/>
      <c r="K7" s="77"/>
      <c r="L7" s="77"/>
      <c r="M7" s="77"/>
      <c r="N7" s="8"/>
      <c r="O7" s="8"/>
      <c r="P7" s="8"/>
    </row>
    <row r="11" spans="4:16" ht="19.5" customHeight="1">
      <c r="D11" s="80" t="s">
        <v>193</v>
      </c>
      <c r="E11" s="81"/>
      <c r="F11" s="82" t="s">
        <v>2</v>
      </c>
      <c r="G11" s="78"/>
      <c r="H11" s="78"/>
      <c r="I11" s="78"/>
      <c r="J11" s="78"/>
      <c r="K11" s="8"/>
      <c r="L11" s="8"/>
      <c r="M11" s="8"/>
      <c r="N11" s="8"/>
      <c r="O11" s="8"/>
      <c r="P11" s="8"/>
    </row>
    <row r="12" spans="4:16" ht="19.5" customHeight="1">
      <c r="D12" s="80" t="s">
        <v>194</v>
      </c>
      <c r="E12" s="81"/>
      <c r="F12" s="82" t="s">
        <v>6</v>
      </c>
      <c r="G12" s="78"/>
      <c r="H12" s="78"/>
      <c r="I12" s="78"/>
      <c r="J12" s="8"/>
      <c r="K12" s="8"/>
      <c r="L12" s="8"/>
      <c r="M12" s="8"/>
      <c r="N12" s="8"/>
      <c r="O12" s="8"/>
      <c r="P12" s="8"/>
    </row>
    <row r="13" spans="4:16" ht="19.5" customHeight="1">
      <c r="D13" s="80" t="s">
        <v>195</v>
      </c>
      <c r="E13" s="81"/>
      <c r="F13" s="82" t="s">
        <v>3</v>
      </c>
      <c r="G13" s="78"/>
      <c r="H13" s="78"/>
      <c r="I13" s="78"/>
      <c r="J13" s="8"/>
      <c r="K13" s="8"/>
      <c r="L13" s="8"/>
      <c r="M13" s="8"/>
      <c r="N13" s="8"/>
      <c r="O13" s="8"/>
      <c r="P13" s="8"/>
    </row>
    <row r="14" spans="4:16" ht="19.5" customHeight="1">
      <c r="D14" s="80" t="s">
        <v>196</v>
      </c>
      <c r="E14" s="81"/>
      <c r="F14" s="82" t="s">
        <v>4</v>
      </c>
      <c r="G14" s="78"/>
      <c r="H14" s="78"/>
      <c r="I14" s="78"/>
      <c r="J14" s="78"/>
      <c r="K14" s="78"/>
      <c r="L14" s="78"/>
      <c r="M14" s="78"/>
      <c r="N14" s="78"/>
      <c r="O14" s="8"/>
      <c r="P14" s="8"/>
    </row>
    <row r="15" spans="4:16" ht="19.5" customHeight="1">
      <c r="D15" s="80" t="s">
        <v>197</v>
      </c>
      <c r="E15" s="81"/>
      <c r="F15" s="82" t="s">
        <v>5</v>
      </c>
      <c r="G15" s="78"/>
      <c r="H15" s="78"/>
      <c r="I15" s="78"/>
      <c r="J15" s="78"/>
      <c r="K15" s="8"/>
      <c r="L15" s="8"/>
      <c r="M15" s="8"/>
      <c r="N15" s="8"/>
      <c r="O15" s="8"/>
      <c r="P15" s="8"/>
    </row>
    <row r="16" spans="4:16" ht="19.5" customHeight="1">
      <c r="D16" s="80" t="s">
        <v>198</v>
      </c>
      <c r="E16" s="81"/>
      <c r="F16" s="82" t="s">
        <v>7</v>
      </c>
      <c r="G16" s="78"/>
      <c r="H16" s="78"/>
      <c r="I16" s="78"/>
      <c r="J16" s="8"/>
      <c r="K16" s="8"/>
      <c r="L16" s="8"/>
      <c r="M16" s="8"/>
      <c r="N16" s="8"/>
      <c r="O16" s="8"/>
      <c r="P16" s="8"/>
    </row>
    <row r="17" spans="4:16" ht="19.5" customHeight="1">
      <c r="D17" s="80" t="s">
        <v>199</v>
      </c>
      <c r="E17" s="81"/>
      <c r="F17" s="82" t="s">
        <v>1</v>
      </c>
      <c r="G17" s="78"/>
      <c r="H17" s="78"/>
      <c r="I17" s="78"/>
      <c r="J17" s="78"/>
      <c r="K17" s="78"/>
      <c r="L17" s="78"/>
      <c r="M17" s="8"/>
      <c r="N17" s="8"/>
      <c r="O17" s="8"/>
      <c r="P17" s="8"/>
    </row>
    <row r="18" spans="4:16" ht="19.5" customHeight="1">
      <c r="D18" s="80" t="s">
        <v>200</v>
      </c>
      <c r="E18" s="81"/>
      <c r="F18" s="82" t="s">
        <v>87</v>
      </c>
      <c r="G18" s="78"/>
      <c r="H18" s="78"/>
      <c r="I18" s="78"/>
      <c r="J18" s="78"/>
      <c r="K18" s="8"/>
      <c r="L18" s="8"/>
      <c r="M18" s="8"/>
      <c r="N18" s="8"/>
      <c r="O18" s="8"/>
      <c r="P18" s="8"/>
    </row>
    <row r="19" spans="4:16" ht="19.5" customHeight="1">
      <c r="D19" s="80" t="s">
        <v>201</v>
      </c>
      <c r="E19" s="81"/>
      <c r="F19" s="82" t="s">
        <v>81</v>
      </c>
      <c r="G19" s="78"/>
      <c r="H19" s="78"/>
      <c r="I19" s="78"/>
      <c r="J19" s="78"/>
      <c r="K19" s="78"/>
      <c r="L19" s="8"/>
      <c r="M19" s="8"/>
      <c r="N19" s="8"/>
      <c r="O19" s="8"/>
      <c r="P19" s="8"/>
    </row>
    <row r="20" spans="4:16" ht="19.5" customHeight="1">
      <c r="D20" s="80"/>
      <c r="E20" s="81"/>
      <c r="F20" s="82"/>
      <c r="G20" s="83"/>
      <c r="H20" s="83"/>
      <c r="I20" s="83"/>
      <c r="J20" s="83"/>
      <c r="K20" s="83"/>
      <c r="L20" s="83"/>
      <c r="M20" s="83"/>
      <c r="N20" s="83"/>
      <c r="O20" s="83"/>
      <c r="P20" s="8"/>
    </row>
    <row r="21" spans="4:16" ht="19.5" customHeight="1">
      <c r="D21" s="80"/>
      <c r="E21" s="81"/>
      <c r="F21" s="82"/>
      <c r="G21" s="83"/>
      <c r="H21" s="83"/>
      <c r="I21" s="83"/>
      <c r="J21" s="83"/>
      <c r="K21" s="83"/>
      <c r="L21" s="83"/>
      <c r="M21" s="83"/>
      <c r="N21" s="83"/>
      <c r="O21" s="83"/>
      <c r="P21" s="8"/>
    </row>
    <row r="22" spans="4:15" ht="19.5" customHeight="1">
      <c r="D22" s="80"/>
      <c r="E22" s="81"/>
      <c r="F22" s="82"/>
      <c r="G22" s="83"/>
      <c r="H22" s="83"/>
      <c r="I22" s="83"/>
      <c r="J22" s="83"/>
      <c r="K22" s="83"/>
      <c r="L22" s="83"/>
      <c r="M22" s="83"/>
      <c r="N22" s="83"/>
      <c r="O22" s="83"/>
    </row>
    <row r="23" spans="4:15" ht="19.5" customHeight="1">
      <c r="D23" s="80"/>
      <c r="E23" s="81"/>
      <c r="F23" s="82"/>
      <c r="G23" s="83"/>
      <c r="H23" s="83"/>
      <c r="I23" s="83"/>
      <c r="J23" s="83"/>
      <c r="K23" s="83"/>
      <c r="L23" s="83"/>
      <c r="M23" s="83"/>
      <c r="N23" s="83"/>
      <c r="O23" s="83"/>
    </row>
    <row r="24" spans="4:15" ht="19.5" customHeight="1">
      <c r="D24" s="80"/>
      <c r="E24" s="81"/>
      <c r="F24" s="82"/>
      <c r="G24" s="83"/>
      <c r="H24" s="83"/>
      <c r="I24" s="83"/>
      <c r="J24" s="83"/>
      <c r="K24" s="83"/>
      <c r="L24" s="83"/>
      <c r="M24" s="83"/>
      <c r="N24" s="83"/>
      <c r="O24" s="83"/>
    </row>
    <row r="25" spans="4:15" ht="19.5" customHeight="1">
      <c r="D25" s="80"/>
      <c r="E25" s="81"/>
      <c r="F25" s="82"/>
      <c r="G25" s="83"/>
      <c r="H25" s="83"/>
      <c r="I25" s="83"/>
      <c r="J25" s="83"/>
      <c r="K25" s="83"/>
      <c r="L25" s="83"/>
      <c r="M25" s="83"/>
      <c r="N25" s="83"/>
      <c r="O25" s="83"/>
    </row>
    <row r="26" spans="4:15" ht="19.5" customHeight="1">
      <c r="D26" s="80"/>
      <c r="E26" s="81"/>
      <c r="F26" s="82"/>
      <c r="G26" s="83"/>
      <c r="H26" s="83"/>
      <c r="I26" s="83"/>
      <c r="J26" s="83"/>
      <c r="K26" s="83"/>
      <c r="L26" s="83"/>
      <c r="M26" s="83"/>
      <c r="N26" s="83"/>
      <c r="O26" s="83"/>
    </row>
    <row r="27" spans="4:15" ht="19.5" customHeight="1">
      <c r="D27" s="80"/>
      <c r="E27" s="81"/>
      <c r="F27" s="82"/>
      <c r="G27" s="83"/>
      <c r="H27" s="83"/>
      <c r="I27" s="83"/>
      <c r="J27" s="83"/>
      <c r="K27" s="83"/>
      <c r="L27" s="83"/>
      <c r="M27" s="83"/>
      <c r="N27" s="83"/>
      <c r="O27" s="83"/>
    </row>
    <row r="28" spans="4:7" ht="19.5" customHeight="1">
      <c r="D28" s="10"/>
      <c r="G28" s="2"/>
    </row>
    <row r="29" spans="4:7" ht="19.5" customHeight="1">
      <c r="D29" s="10"/>
      <c r="G29" s="2"/>
    </row>
    <row r="30" spans="4:7" ht="19.5" customHeight="1">
      <c r="D30" s="10"/>
      <c r="G30" s="2"/>
    </row>
    <row r="31" spans="4:7" ht="19.5" customHeight="1">
      <c r="D31" s="10"/>
      <c r="G31" s="2"/>
    </row>
    <row r="32" spans="4:7" ht="19.5" customHeight="1">
      <c r="D32" s="10"/>
      <c r="G32" s="2"/>
    </row>
    <row r="33" spans="4:7" ht="19.5" customHeight="1">
      <c r="D33" s="10"/>
      <c r="G33" s="2"/>
    </row>
    <row r="34" spans="4:7" ht="19.5" customHeight="1">
      <c r="D34" s="10"/>
      <c r="G34" s="2"/>
    </row>
    <row r="35" ht="19.5" customHeight="1">
      <c r="D35" s="10"/>
    </row>
  </sheetData>
  <mergeCells count="36">
    <mergeCell ref="F12:I12"/>
    <mergeCell ref="F13:I13"/>
    <mergeCell ref="F14:N14"/>
    <mergeCell ref="F19:K19"/>
    <mergeCell ref="F15:J15"/>
    <mergeCell ref="F16:I16"/>
    <mergeCell ref="F17:L17"/>
    <mergeCell ref="F18:J18"/>
    <mergeCell ref="B6:C7"/>
    <mergeCell ref="D14:E14"/>
    <mergeCell ref="D16:E16"/>
    <mergeCell ref="D17:E17"/>
    <mergeCell ref="D12:E12"/>
    <mergeCell ref="D13:E13"/>
    <mergeCell ref="D11:E11"/>
    <mergeCell ref="D15:E15"/>
    <mergeCell ref="D6:M7"/>
    <mergeCell ref="F11:J11"/>
    <mergeCell ref="D20:E20"/>
    <mergeCell ref="D21:E21"/>
    <mergeCell ref="D22:E22"/>
    <mergeCell ref="D18:E18"/>
    <mergeCell ref="D19:E19"/>
    <mergeCell ref="F20:O20"/>
    <mergeCell ref="F21:O21"/>
    <mergeCell ref="F22:O22"/>
    <mergeCell ref="F23:O23"/>
    <mergeCell ref="D23:E23"/>
    <mergeCell ref="D27:E27"/>
    <mergeCell ref="F27:O27"/>
    <mergeCell ref="D24:E24"/>
    <mergeCell ref="D25:E25"/>
    <mergeCell ref="D26:E26"/>
    <mergeCell ref="F24:O24"/>
    <mergeCell ref="F25:O25"/>
    <mergeCell ref="F26:O2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="75" zoomScaleNormal="75" workbookViewId="0" topLeftCell="A1">
      <selection activeCell="A1" sqref="A1:Y1"/>
    </sheetView>
  </sheetViews>
  <sheetFormatPr defaultColWidth="9.00390625" defaultRowHeight="21" customHeight="1"/>
  <cols>
    <col min="1" max="16384" width="3.625" style="1" customWidth="1"/>
  </cols>
  <sheetData>
    <row r="1" spans="1:28" ht="30" customHeight="1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</row>
    <row r="2" spans="1:28" ht="24.75" customHeight="1">
      <c r="A2" s="73" t="s">
        <v>184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4"/>
      <c r="AA2" s="74"/>
      <c r="AB2" s="74"/>
    </row>
    <row r="3" spans="1:28" ht="21" customHeight="1" thickBot="1">
      <c r="A3" s="72" t="s">
        <v>79</v>
      </c>
      <c r="B3" s="78"/>
      <c r="C3" s="78"/>
      <c r="D3" s="78"/>
      <c r="E3" s="78"/>
      <c r="F3" s="78"/>
      <c r="G3" s="78"/>
      <c r="AB3" s="58" t="s">
        <v>181</v>
      </c>
    </row>
    <row r="4" spans="1:28" ht="21" customHeight="1">
      <c r="A4" s="61" t="s">
        <v>179</v>
      </c>
      <c r="B4" s="67"/>
      <c r="C4" s="67"/>
      <c r="D4" s="67"/>
      <c r="E4" s="75" t="s">
        <v>116</v>
      </c>
      <c r="F4" s="75"/>
      <c r="G4" s="75"/>
      <c r="H4" s="75"/>
      <c r="I4" s="75"/>
      <c r="J4" s="75"/>
      <c r="K4" s="75"/>
      <c r="L4" s="75"/>
      <c r="M4" s="75" t="s">
        <v>117</v>
      </c>
      <c r="N4" s="75"/>
      <c r="O4" s="75"/>
      <c r="P4" s="75"/>
      <c r="Q4" s="75"/>
      <c r="R4" s="75"/>
      <c r="S4" s="75"/>
      <c r="T4" s="75"/>
      <c r="U4" s="75" t="s">
        <v>118</v>
      </c>
      <c r="V4" s="75"/>
      <c r="W4" s="75"/>
      <c r="X4" s="75"/>
      <c r="Y4" s="75"/>
      <c r="Z4" s="75"/>
      <c r="AA4" s="75"/>
      <c r="AB4" s="100"/>
    </row>
    <row r="5" spans="1:28" ht="21" customHeight="1">
      <c r="A5" s="62"/>
      <c r="B5" s="63"/>
      <c r="C5" s="63"/>
      <c r="D5" s="63"/>
      <c r="E5" s="87" t="s">
        <v>119</v>
      </c>
      <c r="F5" s="87"/>
      <c r="G5" s="87"/>
      <c r="H5" s="87"/>
      <c r="I5" s="87" t="s">
        <v>120</v>
      </c>
      <c r="J5" s="87"/>
      <c r="K5" s="87"/>
      <c r="L5" s="87"/>
      <c r="M5" s="87" t="s">
        <v>119</v>
      </c>
      <c r="N5" s="87"/>
      <c r="O5" s="87"/>
      <c r="P5" s="87"/>
      <c r="Q5" s="87" t="s">
        <v>121</v>
      </c>
      <c r="R5" s="87"/>
      <c r="S5" s="87"/>
      <c r="T5" s="87"/>
      <c r="U5" s="87" t="s">
        <v>122</v>
      </c>
      <c r="V5" s="87"/>
      <c r="W5" s="87"/>
      <c r="X5" s="87"/>
      <c r="Y5" s="87" t="s">
        <v>123</v>
      </c>
      <c r="Z5" s="87"/>
      <c r="AA5" s="87"/>
      <c r="AB5" s="98"/>
    </row>
    <row r="6" spans="1:28" ht="21" customHeight="1">
      <c r="A6" s="101" t="s">
        <v>95</v>
      </c>
      <c r="B6" s="101"/>
      <c r="C6" s="15" t="s">
        <v>145</v>
      </c>
      <c r="D6" s="19" t="s">
        <v>84</v>
      </c>
      <c r="E6" s="60">
        <v>4</v>
      </c>
      <c r="F6" s="69"/>
      <c r="G6" s="69"/>
      <c r="H6" s="69"/>
      <c r="I6" s="69">
        <v>190000</v>
      </c>
      <c r="J6" s="69"/>
      <c r="K6" s="69"/>
      <c r="L6" s="69"/>
      <c r="M6" s="69">
        <v>6905</v>
      </c>
      <c r="N6" s="69"/>
      <c r="O6" s="69"/>
      <c r="P6" s="69"/>
      <c r="Q6" s="69">
        <v>202437</v>
      </c>
      <c r="R6" s="69"/>
      <c r="S6" s="69"/>
      <c r="T6" s="69"/>
      <c r="U6" s="69">
        <v>10501</v>
      </c>
      <c r="V6" s="69"/>
      <c r="W6" s="69"/>
      <c r="X6" s="69"/>
      <c r="Y6" s="69">
        <v>678</v>
      </c>
      <c r="Z6" s="69"/>
      <c r="AA6" s="69"/>
      <c r="AB6" s="69"/>
    </row>
    <row r="7" spans="1:28" ht="21" customHeight="1">
      <c r="A7" s="86"/>
      <c r="B7" s="86"/>
      <c r="D7" s="4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</row>
    <row r="8" spans="1:28" ht="21" customHeight="1">
      <c r="A8" s="86"/>
      <c r="B8" s="86"/>
      <c r="C8" s="15" t="s">
        <v>111</v>
      </c>
      <c r="D8" s="16"/>
      <c r="E8" s="95">
        <v>4</v>
      </c>
      <c r="F8" s="96"/>
      <c r="G8" s="96"/>
      <c r="H8" s="96"/>
      <c r="I8" s="96">
        <v>190000</v>
      </c>
      <c r="J8" s="96"/>
      <c r="K8" s="96"/>
      <c r="L8" s="96"/>
      <c r="M8" s="96">
        <v>6915</v>
      </c>
      <c r="N8" s="96"/>
      <c r="O8" s="96"/>
      <c r="P8" s="96"/>
      <c r="Q8" s="96">
        <v>202837</v>
      </c>
      <c r="R8" s="96"/>
      <c r="S8" s="96"/>
      <c r="T8" s="96"/>
      <c r="U8" s="96">
        <v>10513</v>
      </c>
      <c r="V8" s="96"/>
      <c r="W8" s="96"/>
      <c r="X8" s="96"/>
      <c r="Y8" s="96">
        <v>679</v>
      </c>
      <c r="Z8" s="96"/>
      <c r="AA8" s="96"/>
      <c r="AB8" s="96"/>
    </row>
    <row r="9" spans="1:28" ht="21" customHeight="1">
      <c r="A9" s="86"/>
      <c r="B9" s="86"/>
      <c r="D9" s="4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1:28" s="6" customFormat="1" ht="21" customHeight="1" thickBot="1">
      <c r="A10" s="102"/>
      <c r="B10" s="102"/>
      <c r="C10" s="13" t="s">
        <v>146</v>
      </c>
      <c r="D10" s="14"/>
      <c r="E10" s="90">
        <v>4</v>
      </c>
      <c r="F10" s="91"/>
      <c r="G10" s="91"/>
      <c r="H10" s="91"/>
      <c r="I10" s="91">
        <v>190000</v>
      </c>
      <c r="J10" s="91"/>
      <c r="K10" s="91"/>
      <c r="L10" s="91"/>
      <c r="M10" s="91">
        <v>6942</v>
      </c>
      <c r="N10" s="91"/>
      <c r="O10" s="91"/>
      <c r="P10" s="91"/>
      <c r="Q10" s="91">
        <v>206927</v>
      </c>
      <c r="R10" s="91"/>
      <c r="S10" s="91"/>
      <c r="T10" s="91"/>
      <c r="U10" s="91">
        <v>10544</v>
      </c>
      <c r="V10" s="91"/>
      <c r="W10" s="91"/>
      <c r="X10" s="91"/>
      <c r="Y10" s="91">
        <v>675</v>
      </c>
      <c r="Z10" s="91"/>
      <c r="AA10" s="91"/>
      <c r="AB10" s="91"/>
    </row>
    <row r="11" spans="1:28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88" t="s">
        <v>124</v>
      </c>
      <c r="U11" s="89"/>
      <c r="V11" s="89"/>
      <c r="W11" s="89"/>
      <c r="X11" s="89"/>
      <c r="Y11" s="89"/>
      <c r="Z11" s="89"/>
      <c r="AA11" s="89"/>
      <c r="AB11" s="89"/>
    </row>
    <row r="12" ht="25.5" customHeight="1"/>
    <row r="13" spans="1:28" ht="24.75" customHeight="1">
      <c r="A13" s="73" t="s">
        <v>185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4"/>
      <c r="AA13" s="74"/>
      <c r="AB13" s="74"/>
    </row>
    <row r="14" spans="1:28" ht="21" customHeight="1" thickBot="1">
      <c r="A14" s="72" t="s">
        <v>125</v>
      </c>
      <c r="B14" s="78"/>
      <c r="C14" s="78"/>
      <c r="D14" s="78"/>
      <c r="E14" s="78"/>
      <c r="F14" s="78"/>
      <c r="G14" s="78"/>
      <c r="H14" s="78"/>
      <c r="AB14" s="58" t="s">
        <v>181</v>
      </c>
    </row>
    <row r="15" spans="1:28" ht="21" customHeight="1">
      <c r="A15" s="61" t="s">
        <v>179</v>
      </c>
      <c r="B15" s="67"/>
      <c r="C15" s="67"/>
      <c r="D15" s="67"/>
      <c r="E15" s="75" t="s">
        <v>126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 t="s">
        <v>127</v>
      </c>
      <c r="R15" s="75"/>
      <c r="S15" s="75"/>
      <c r="T15" s="75"/>
      <c r="U15" s="75"/>
      <c r="V15" s="75"/>
      <c r="W15" s="75"/>
      <c r="X15" s="75"/>
      <c r="Y15" s="75"/>
      <c r="Z15" s="67"/>
      <c r="AA15" s="67"/>
      <c r="AB15" s="68"/>
    </row>
    <row r="16" spans="1:28" ht="21" customHeight="1">
      <c r="A16" s="62"/>
      <c r="B16" s="63"/>
      <c r="C16" s="63"/>
      <c r="D16" s="63"/>
      <c r="E16" s="87" t="s">
        <v>128</v>
      </c>
      <c r="F16" s="87"/>
      <c r="G16" s="87"/>
      <c r="H16" s="87"/>
      <c r="I16" s="87" t="s">
        <v>129</v>
      </c>
      <c r="J16" s="87"/>
      <c r="K16" s="87"/>
      <c r="L16" s="87"/>
      <c r="M16" s="87" t="s">
        <v>130</v>
      </c>
      <c r="N16" s="87"/>
      <c r="O16" s="87"/>
      <c r="P16" s="87"/>
      <c r="Q16" s="87" t="s">
        <v>128</v>
      </c>
      <c r="R16" s="87"/>
      <c r="S16" s="87"/>
      <c r="T16" s="87"/>
      <c r="U16" s="87" t="s">
        <v>129</v>
      </c>
      <c r="V16" s="87"/>
      <c r="W16" s="87"/>
      <c r="X16" s="87"/>
      <c r="Y16" s="87" t="s">
        <v>130</v>
      </c>
      <c r="Z16" s="87"/>
      <c r="AA16" s="87"/>
      <c r="AB16" s="98"/>
    </row>
    <row r="17" spans="1:28" ht="21" customHeight="1">
      <c r="A17" s="86" t="s">
        <v>95</v>
      </c>
      <c r="B17" s="86"/>
      <c r="C17" s="15" t="s">
        <v>145</v>
      </c>
      <c r="D17" s="19" t="s">
        <v>84</v>
      </c>
      <c r="E17" s="60">
        <v>73744</v>
      </c>
      <c r="F17" s="69"/>
      <c r="G17" s="69"/>
      <c r="H17" s="69"/>
      <c r="I17" s="69">
        <v>21093</v>
      </c>
      <c r="J17" s="69"/>
      <c r="K17" s="69"/>
      <c r="L17" s="69"/>
      <c r="M17" s="69">
        <v>443879</v>
      </c>
      <c r="N17" s="69"/>
      <c r="O17" s="69"/>
      <c r="P17" s="69"/>
      <c r="Q17" s="69">
        <v>10421</v>
      </c>
      <c r="R17" s="69"/>
      <c r="S17" s="69"/>
      <c r="T17" s="69"/>
      <c r="U17" s="69">
        <v>24268</v>
      </c>
      <c r="V17" s="69"/>
      <c r="W17" s="69"/>
      <c r="X17" s="69"/>
      <c r="Y17" s="69">
        <v>404431</v>
      </c>
      <c r="Z17" s="69"/>
      <c r="AA17" s="69"/>
      <c r="AB17" s="69"/>
    </row>
    <row r="18" spans="1:28" ht="21" customHeight="1">
      <c r="A18" s="86"/>
      <c r="B18" s="86"/>
      <c r="C18" s="3"/>
      <c r="D18" s="7"/>
      <c r="E18" s="93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</row>
    <row r="19" spans="1:28" ht="21" customHeight="1">
      <c r="A19" s="86"/>
      <c r="B19" s="86"/>
      <c r="C19" s="15" t="s">
        <v>147</v>
      </c>
      <c r="D19" s="16"/>
      <c r="E19" s="95">
        <v>74265</v>
      </c>
      <c r="F19" s="96"/>
      <c r="G19" s="96"/>
      <c r="H19" s="96"/>
      <c r="I19" s="96">
        <v>23610</v>
      </c>
      <c r="J19" s="96"/>
      <c r="K19" s="96"/>
      <c r="L19" s="96"/>
      <c r="M19" s="96">
        <v>472453</v>
      </c>
      <c r="N19" s="96"/>
      <c r="O19" s="96"/>
      <c r="P19" s="96"/>
      <c r="Q19" s="96">
        <v>10297</v>
      </c>
      <c r="R19" s="96"/>
      <c r="S19" s="96"/>
      <c r="T19" s="96"/>
      <c r="U19" s="96">
        <v>26078</v>
      </c>
      <c r="V19" s="96"/>
      <c r="W19" s="96"/>
      <c r="X19" s="96"/>
      <c r="Y19" s="96">
        <v>408065</v>
      </c>
      <c r="Z19" s="96"/>
      <c r="AA19" s="96"/>
      <c r="AB19" s="96"/>
    </row>
    <row r="20" spans="1:28" ht="21" customHeight="1">
      <c r="A20" s="86"/>
      <c r="B20" s="86"/>
      <c r="C20" s="3"/>
      <c r="D20" s="4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</row>
    <row r="21" spans="1:28" s="6" customFormat="1" ht="21" customHeight="1" thickBot="1">
      <c r="A21" s="94"/>
      <c r="B21" s="94"/>
      <c r="C21" s="13" t="s">
        <v>142</v>
      </c>
      <c r="D21" s="14"/>
      <c r="E21" s="90">
        <v>74599</v>
      </c>
      <c r="F21" s="91"/>
      <c r="G21" s="91"/>
      <c r="H21" s="91"/>
      <c r="I21" s="91">
        <v>22675</v>
      </c>
      <c r="J21" s="91"/>
      <c r="K21" s="91"/>
      <c r="L21" s="91"/>
      <c r="M21" s="91">
        <v>461925</v>
      </c>
      <c r="N21" s="91"/>
      <c r="O21" s="91"/>
      <c r="P21" s="91"/>
      <c r="Q21" s="91">
        <v>10095</v>
      </c>
      <c r="R21" s="91"/>
      <c r="S21" s="91"/>
      <c r="T21" s="91"/>
      <c r="U21" s="91">
        <v>25491</v>
      </c>
      <c r="V21" s="91"/>
      <c r="W21" s="91"/>
      <c r="X21" s="91"/>
      <c r="Y21" s="91">
        <v>401834</v>
      </c>
      <c r="Z21" s="91"/>
      <c r="AA21" s="91"/>
      <c r="AB21" s="91"/>
    </row>
    <row r="22" spans="1:28" ht="21" customHeight="1">
      <c r="A22" s="118" t="s">
        <v>170</v>
      </c>
      <c r="B22" s="118"/>
      <c r="C22" s="118"/>
      <c r="D22" s="118"/>
      <c r="E22" s="118"/>
      <c r="F22" s="118"/>
      <c r="G22" s="118"/>
      <c r="H22" s="118"/>
      <c r="I22" s="118"/>
      <c r="J22" s="5"/>
      <c r="K22" s="5"/>
      <c r="L22" s="5"/>
      <c r="M22" s="5"/>
      <c r="N22" s="5"/>
      <c r="O22" s="5"/>
      <c r="P22" s="5"/>
      <c r="Q22" s="5"/>
      <c r="R22" s="5"/>
      <c r="S22" s="5"/>
      <c r="T22" s="88" t="s">
        <v>124</v>
      </c>
      <c r="U22" s="89"/>
      <c r="V22" s="89"/>
      <c r="W22" s="89"/>
      <c r="X22" s="89"/>
      <c r="Y22" s="89"/>
      <c r="Z22" s="89"/>
      <c r="AA22" s="89"/>
      <c r="AB22" s="89"/>
    </row>
    <row r="23" spans="1:16" ht="21" customHeight="1">
      <c r="A23" s="72" t="s">
        <v>180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 ht="25.5" customHeight="1"/>
    <row r="25" spans="1:28" ht="21" customHeight="1">
      <c r="A25" s="73" t="s">
        <v>186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104"/>
      <c r="AA25" s="104"/>
      <c r="AB25" s="104"/>
    </row>
    <row r="26" spans="1:4" ht="21" customHeight="1" thickBot="1">
      <c r="A26" s="72" t="s">
        <v>14</v>
      </c>
      <c r="B26" s="78"/>
      <c r="C26" s="78"/>
      <c r="D26" s="78"/>
    </row>
    <row r="27" spans="1:28" ht="21" customHeight="1">
      <c r="A27" s="61" t="s">
        <v>9</v>
      </c>
      <c r="B27" s="67"/>
      <c r="C27" s="67"/>
      <c r="D27" s="67"/>
      <c r="E27" s="75" t="s">
        <v>15</v>
      </c>
      <c r="F27" s="75"/>
      <c r="G27" s="75"/>
      <c r="H27" s="75"/>
      <c r="I27" s="75"/>
      <c r="J27" s="75" t="s">
        <v>16</v>
      </c>
      <c r="K27" s="75"/>
      <c r="L27" s="75"/>
      <c r="M27" s="75"/>
      <c r="N27" s="75"/>
      <c r="O27" s="75" t="s">
        <v>17</v>
      </c>
      <c r="P27" s="75"/>
      <c r="Q27" s="75"/>
      <c r="R27" s="75"/>
      <c r="S27" s="67"/>
      <c r="T27" s="75" t="s">
        <v>18</v>
      </c>
      <c r="U27" s="75"/>
      <c r="V27" s="75"/>
      <c r="W27" s="75"/>
      <c r="X27" s="67"/>
      <c r="Y27" s="75" t="s">
        <v>19</v>
      </c>
      <c r="Z27" s="75"/>
      <c r="AA27" s="75"/>
      <c r="AB27" s="100"/>
    </row>
    <row r="28" spans="1:28" ht="21" customHeight="1">
      <c r="A28" s="86"/>
      <c r="B28" s="86"/>
      <c r="C28" s="3"/>
      <c r="D28" s="4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</row>
    <row r="29" spans="1:28" ht="21" customHeight="1">
      <c r="A29" s="94" t="s">
        <v>10</v>
      </c>
      <c r="B29" s="94"/>
      <c r="C29" s="13" t="s">
        <v>169</v>
      </c>
      <c r="D29" s="42" t="s">
        <v>11</v>
      </c>
      <c r="E29" s="105">
        <v>7184</v>
      </c>
      <c r="F29" s="106"/>
      <c r="G29" s="106"/>
      <c r="H29" s="106"/>
      <c r="I29" s="106"/>
      <c r="J29" s="106">
        <v>952</v>
      </c>
      <c r="K29" s="106"/>
      <c r="L29" s="106"/>
      <c r="M29" s="106"/>
      <c r="N29" s="106"/>
      <c r="O29" s="106">
        <v>1003</v>
      </c>
      <c r="P29" s="106"/>
      <c r="Q29" s="106"/>
      <c r="R29" s="106"/>
      <c r="S29" s="106"/>
      <c r="T29" s="106">
        <v>5217</v>
      </c>
      <c r="U29" s="106"/>
      <c r="V29" s="106"/>
      <c r="W29" s="106"/>
      <c r="X29" s="106"/>
      <c r="Y29" s="106">
        <v>12</v>
      </c>
      <c r="Z29" s="106"/>
      <c r="AA29" s="106"/>
      <c r="AB29" s="106"/>
    </row>
    <row r="30" spans="1:28" ht="21" customHeight="1" thickBot="1">
      <c r="A30" s="86"/>
      <c r="B30" s="86"/>
      <c r="C30" s="3"/>
      <c r="D30" s="4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1:28" ht="2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88" t="s">
        <v>20</v>
      </c>
      <c r="Y31" s="89"/>
      <c r="Z31" s="89"/>
      <c r="AA31" s="89"/>
      <c r="AB31" s="89"/>
    </row>
    <row r="32" spans="1:28" ht="21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1"/>
      <c r="Y32" s="12"/>
      <c r="Z32" s="12"/>
      <c r="AA32" s="12"/>
      <c r="AB32" s="12"/>
    </row>
    <row r="33" spans="1:28" ht="21" customHeight="1">
      <c r="A33" s="73" t="s">
        <v>187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4"/>
      <c r="AA33" s="74"/>
      <c r="AB33" s="74"/>
    </row>
    <row r="34" spans="1:5" ht="21" customHeight="1" thickBot="1">
      <c r="A34" s="72" t="s">
        <v>83</v>
      </c>
      <c r="B34" s="78"/>
      <c r="C34" s="78"/>
      <c r="D34" s="78"/>
      <c r="E34" s="78"/>
    </row>
    <row r="35" spans="1:28" ht="21" customHeight="1">
      <c r="A35" s="61" t="s">
        <v>9</v>
      </c>
      <c r="B35" s="67"/>
      <c r="C35" s="67"/>
      <c r="D35" s="67"/>
      <c r="E35" s="75" t="s">
        <v>21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 t="s">
        <v>22</v>
      </c>
      <c r="R35" s="75"/>
      <c r="S35" s="75"/>
      <c r="T35" s="75"/>
      <c r="U35" s="75"/>
      <c r="V35" s="75"/>
      <c r="W35" s="75"/>
      <c r="X35" s="75"/>
      <c r="Y35" s="75"/>
      <c r="Z35" s="67"/>
      <c r="AA35" s="67"/>
      <c r="AB35" s="68"/>
    </row>
    <row r="36" spans="1:28" ht="21" customHeight="1">
      <c r="A36" s="62"/>
      <c r="B36" s="63"/>
      <c r="C36" s="63"/>
      <c r="D36" s="63"/>
      <c r="E36" s="87" t="s">
        <v>23</v>
      </c>
      <c r="F36" s="87"/>
      <c r="G36" s="87"/>
      <c r="H36" s="87" t="s">
        <v>24</v>
      </c>
      <c r="I36" s="87"/>
      <c r="J36" s="107" t="s">
        <v>25</v>
      </c>
      <c r="K36" s="107"/>
      <c r="L36" s="107"/>
      <c r="M36" s="87" t="s">
        <v>26</v>
      </c>
      <c r="N36" s="63"/>
      <c r="O36" s="63"/>
      <c r="P36" s="63"/>
      <c r="Q36" s="87" t="s">
        <v>27</v>
      </c>
      <c r="R36" s="87"/>
      <c r="S36" s="87"/>
      <c r="T36" s="108"/>
      <c r="U36" s="87" t="s">
        <v>28</v>
      </c>
      <c r="V36" s="108"/>
      <c r="W36" s="108"/>
      <c r="X36" s="108"/>
      <c r="Y36" s="87" t="s">
        <v>29</v>
      </c>
      <c r="Z36" s="108"/>
      <c r="AA36" s="108"/>
      <c r="AB36" s="109"/>
    </row>
    <row r="37" spans="1:28" ht="21" customHeight="1">
      <c r="A37" s="110" t="s">
        <v>10</v>
      </c>
      <c r="B37" s="110"/>
      <c r="C37" s="15" t="s">
        <v>148</v>
      </c>
      <c r="D37" s="16" t="s">
        <v>84</v>
      </c>
      <c r="E37" s="112" t="s">
        <v>85</v>
      </c>
      <c r="F37" s="111"/>
      <c r="G37" s="111"/>
      <c r="H37" s="111" t="s">
        <v>86</v>
      </c>
      <c r="I37" s="111"/>
      <c r="J37" s="103">
        <v>120000</v>
      </c>
      <c r="K37" s="103"/>
      <c r="L37" s="103"/>
      <c r="M37" s="69">
        <v>43800000</v>
      </c>
      <c r="N37" s="69"/>
      <c r="O37" s="69"/>
      <c r="P37" s="69"/>
      <c r="Q37" s="69">
        <v>248858</v>
      </c>
      <c r="R37" s="69"/>
      <c r="S37" s="69"/>
      <c r="T37" s="69"/>
      <c r="U37" s="69">
        <v>189430</v>
      </c>
      <c r="V37" s="69"/>
      <c r="W37" s="69"/>
      <c r="X37" s="69"/>
      <c r="Y37" s="69">
        <v>59428</v>
      </c>
      <c r="Z37" s="69"/>
      <c r="AA37" s="69"/>
      <c r="AB37" s="69"/>
    </row>
    <row r="38" spans="1:28" ht="21" customHeight="1">
      <c r="A38" s="110"/>
      <c r="B38" s="110"/>
      <c r="C38" s="15"/>
      <c r="D38" s="19"/>
      <c r="E38" s="104"/>
      <c r="F38" s="104"/>
      <c r="G38" s="104"/>
      <c r="H38" s="104"/>
      <c r="I38" s="104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13"/>
      <c r="U38" s="103"/>
      <c r="V38" s="113"/>
      <c r="W38" s="113"/>
      <c r="X38" s="113"/>
      <c r="Y38" s="103"/>
      <c r="Z38" s="113"/>
      <c r="AA38" s="113"/>
      <c r="AB38" s="113"/>
    </row>
    <row r="39" spans="1:28" s="28" customFormat="1" ht="21" customHeight="1">
      <c r="A39" s="110"/>
      <c r="B39" s="110"/>
      <c r="C39" s="15" t="s">
        <v>150</v>
      </c>
      <c r="D39" s="19"/>
      <c r="E39" s="114" t="s">
        <v>88</v>
      </c>
      <c r="F39" s="115"/>
      <c r="G39" s="115"/>
      <c r="H39" s="115" t="s">
        <v>86</v>
      </c>
      <c r="I39" s="115"/>
      <c r="J39" s="96">
        <v>120000</v>
      </c>
      <c r="K39" s="96"/>
      <c r="L39" s="96"/>
      <c r="M39" s="96">
        <v>43800000</v>
      </c>
      <c r="N39" s="96"/>
      <c r="O39" s="96"/>
      <c r="P39" s="96"/>
      <c r="Q39" s="96">
        <v>248901</v>
      </c>
      <c r="R39" s="96"/>
      <c r="S39" s="96"/>
      <c r="T39" s="116"/>
      <c r="U39" s="96">
        <v>189730</v>
      </c>
      <c r="V39" s="116"/>
      <c r="W39" s="116"/>
      <c r="X39" s="116"/>
      <c r="Y39" s="96">
        <v>59171</v>
      </c>
      <c r="Z39" s="116"/>
      <c r="AA39" s="116"/>
      <c r="AB39" s="116"/>
    </row>
    <row r="40" spans="1:28" s="28" customFormat="1" ht="21" customHeight="1">
      <c r="A40" s="110"/>
      <c r="B40" s="110"/>
      <c r="C40" s="15"/>
      <c r="D40" s="19"/>
      <c r="E40" s="104"/>
      <c r="F40" s="104"/>
      <c r="G40" s="104"/>
      <c r="H40" s="104"/>
      <c r="I40" s="104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13"/>
      <c r="U40" s="103"/>
      <c r="V40" s="113"/>
      <c r="W40" s="113"/>
      <c r="X40" s="113"/>
      <c r="Y40" s="103"/>
      <c r="Z40" s="113"/>
      <c r="AA40" s="113"/>
      <c r="AB40" s="113"/>
    </row>
    <row r="41" spans="1:28" s="28" customFormat="1" ht="21" customHeight="1" thickBot="1">
      <c r="A41" s="122"/>
      <c r="B41" s="122"/>
      <c r="C41" s="13" t="s">
        <v>151</v>
      </c>
      <c r="D41" s="42"/>
      <c r="E41" s="123" t="s">
        <v>152</v>
      </c>
      <c r="F41" s="117"/>
      <c r="G41" s="117"/>
      <c r="H41" s="117" t="s">
        <v>153</v>
      </c>
      <c r="I41" s="117"/>
      <c r="J41" s="91">
        <v>120000</v>
      </c>
      <c r="K41" s="91"/>
      <c r="L41" s="91"/>
      <c r="M41" s="91">
        <v>43800000</v>
      </c>
      <c r="N41" s="91"/>
      <c r="O41" s="91"/>
      <c r="P41" s="91"/>
      <c r="Q41" s="91">
        <v>249451</v>
      </c>
      <c r="R41" s="91"/>
      <c r="S41" s="91"/>
      <c r="T41" s="121"/>
      <c r="U41" s="91">
        <v>190105</v>
      </c>
      <c r="V41" s="121"/>
      <c r="W41" s="121"/>
      <c r="X41" s="121"/>
      <c r="Y41" s="91">
        <v>59346</v>
      </c>
      <c r="Z41" s="121"/>
      <c r="AA41" s="121"/>
      <c r="AB41" s="121"/>
    </row>
    <row r="42" spans="1:28" ht="21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7"/>
      <c r="N42" s="7"/>
      <c r="O42" s="7"/>
      <c r="P42" s="7"/>
      <c r="Q42" s="7"/>
      <c r="R42" s="7"/>
      <c r="S42" s="7"/>
      <c r="T42" s="119" t="s">
        <v>30</v>
      </c>
      <c r="U42" s="120"/>
      <c r="V42" s="120"/>
      <c r="W42" s="120"/>
      <c r="X42" s="120"/>
      <c r="Y42" s="120"/>
      <c r="Z42" s="120"/>
      <c r="AA42" s="120"/>
      <c r="AB42" s="120"/>
    </row>
  </sheetData>
  <mergeCells count="179">
    <mergeCell ref="A23:P23"/>
    <mergeCell ref="A22:I22"/>
    <mergeCell ref="A42:L42"/>
    <mergeCell ref="T42:AB42"/>
    <mergeCell ref="M41:P41"/>
    <mergeCell ref="Q41:T41"/>
    <mergeCell ref="U41:X41"/>
    <mergeCell ref="Y41:AB41"/>
    <mergeCell ref="A41:B41"/>
    <mergeCell ref="E41:G41"/>
    <mergeCell ref="H41:I41"/>
    <mergeCell ref="J41:L41"/>
    <mergeCell ref="M40:P40"/>
    <mergeCell ref="Q40:T40"/>
    <mergeCell ref="U40:X40"/>
    <mergeCell ref="Y40:AB40"/>
    <mergeCell ref="A40:B40"/>
    <mergeCell ref="E40:G40"/>
    <mergeCell ref="H40:I40"/>
    <mergeCell ref="J40:L40"/>
    <mergeCell ref="M39:P39"/>
    <mergeCell ref="Q39:T39"/>
    <mergeCell ref="U39:X39"/>
    <mergeCell ref="Y39:AB39"/>
    <mergeCell ref="A39:B39"/>
    <mergeCell ref="E39:G39"/>
    <mergeCell ref="H39:I39"/>
    <mergeCell ref="J39:L39"/>
    <mergeCell ref="M38:P38"/>
    <mergeCell ref="Q38:T38"/>
    <mergeCell ref="U38:X38"/>
    <mergeCell ref="Y38:AB38"/>
    <mergeCell ref="A38:B38"/>
    <mergeCell ref="E38:G38"/>
    <mergeCell ref="H38:I38"/>
    <mergeCell ref="J38:L38"/>
    <mergeCell ref="Q37:T37"/>
    <mergeCell ref="U37:X37"/>
    <mergeCell ref="Y37:AB37"/>
    <mergeCell ref="A35:D36"/>
    <mergeCell ref="A37:B37"/>
    <mergeCell ref="H37:I37"/>
    <mergeCell ref="J37:L37"/>
    <mergeCell ref="M37:P37"/>
    <mergeCell ref="E37:G37"/>
    <mergeCell ref="A34:E34"/>
    <mergeCell ref="E35:P35"/>
    <mergeCell ref="Q35:AB35"/>
    <mergeCell ref="E36:G36"/>
    <mergeCell ref="H36:I36"/>
    <mergeCell ref="J36:L36"/>
    <mergeCell ref="M36:P36"/>
    <mergeCell ref="Q36:T36"/>
    <mergeCell ref="U36:X36"/>
    <mergeCell ref="Y36:AB36"/>
    <mergeCell ref="A33:AB33"/>
    <mergeCell ref="A30:B30"/>
    <mergeCell ref="E30:I30"/>
    <mergeCell ref="J30:N30"/>
    <mergeCell ref="O30:S30"/>
    <mergeCell ref="E28:I28"/>
    <mergeCell ref="T30:X30"/>
    <mergeCell ref="Y30:AB30"/>
    <mergeCell ref="X31:AB31"/>
    <mergeCell ref="Y27:AB27"/>
    <mergeCell ref="T28:X28"/>
    <mergeCell ref="Y28:AB28"/>
    <mergeCell ref="A29:B29"/>
    <mergeCell ref="E29:I29"/>
    <mergeCell ref="J29:N29"/>
    <mergeCell ref="O29:S29"/>
    <mergeCell ref="T29:X29"/>
    <mergeCell ref="Y29:AB29"/>
    <mergeCell ref="A28:B28"/>
    <mergeCell ref="Y19:AB19"/>
    <mergeCell ref="J28:N28"/>
    <mergeCell ref="O28:S28"/>
    <mergeCell ref="A25:AB25"/>
    <mergeCell ref="A26:D26"/>
    <mergeCell ref="A27:D27"/>
    <mergeCell ref="E27:I27"/>
    <mergeCell ref="J27:N27"/>
    <mergeCell ref="O27:S27"/>
    <mergeCell ref="T27:X27"/>
    <mergeCell ref="U18:X18"/>
    <mergeCell ref="M18:P18"/>
    <mergeCell ref="M19:P19"/>
    <mergeCell ref="Q19:T19"/>
    <mergeCell ref="U19:X19"/>
    <mergeCell ref="M20:P20"/>
    <mergeCell ref="Q20:T20"/>
    <mergeCell ref="U20:X20"/>
    <mergeCell ref="Y20:AB20"/>
    <mergeCell ref="I10:L10"/>
    <mergeCell ref="M8:P8"/>
    <mergeCell ref="I8:L8"/>
    <mergeCell ref="U9:X9"/>
    <mergeCell ref="A6:B6"/>
    <mergeCell ref="A8:B8"/>
    <mergeCell ref="A10:B10"/>
    <mergeCell ref="E10:H10"/>
    <mergeCell ref="E8:H8"/>
    <mergeCell ref="E6:H6"/>
    <mergeCell ref="I6:L6"/>
    <mergeCell ref="U5:X5"/>
    <mergeCell ref="Y5:AB5"/>
    <mergeCell ref="E5:H5"/>
    <mergeCell ref="A4:D5"/>
    <mergeCell ref="E4:L4"/>
    <mergeCell ref="M4:T4"/>
    <mergeCell ref="U4:AB4"/>
    <mergeCell ref="Y16:AB16"/>
    <mergeCell ref="A3:G3"/>
    <mergeCell ref="M17:P17"/>
    <mergeCell ref="A1:AB1"/>
    <mergeCell ref="A7:B7"/>
    <mergeCell ref="E7:H7"/>
    <mergeCell ref="I7:L7"/>
    <mergeCell ref="M7:P7"/>
    <mergeCell ref="Q7:T7"/>
    <mergeCell ref="U7:X7"/>
    <mergeCell ref="U16:X16"/>
    <mergeCell ref="U17:X17"/>
    <mergeCell ref="M16:P16"/>
    <mergeCell ref="Y10:AB10"/>
    <mergeCell ref="M10:P10"/>
    <mergeCell ref="Y17:AB17"/>
    <mergeCell ref="Q16:T16"/>
    <mergeCell ref="Q10:T10"/>
    <mergeCell ref="T11:AB11"/>
    <mergeCell ref="U10:X10"/>
    <mergeCell ref="Y9:AB9"/>
    <mergeCell ref="M5:P5"/>
    <mergeCell ref="Q5:T5"/>
    <mergeCell ref="M6:P6"/>
    <mergeCell ref="Q6:T6"/>
    <mergeCell ref="Y8:AB8"/>
    <mergeCell ref="Q8:T8"/>
    <mergeCell ref="U6:X6"/>
    <mergeCell ref="Y6:AB6"/>
    <mergeCell ref="U8:X8"/>
    <mergeCell ref="A18:B18"/>
    <mergeCell ref="A2:AB2"/>
    <mergeCell ref="Y7:AB7"/>
    <mergeCell ref="A9:B9"/>
    <mergeCell ref="E9:H9"/>
    <mergeCell ref="I9:L9"/>
    <mergeCell ref="M9:P9"/>
    <mergeCell ref="Q9:T9"/>
    <mergeCell ref="E16:H16"/>
    <mergeCell ref="I5:L5"/>
    <mergeCell ref="A19:B19"/>
    <mergeCell ref="A21:B21"/>
    <mergeCell ref="I21:L21"/>
    <mergeCell ref="E19:H19"/>
    <mergeCell ref="I19:L19"/>
    <mergeCell ref="A20:B20"/>
    <mergeCell ref="E20:H20"/>
    <mergeCell ref="I20:L20"/>
    <mergeCell ref="T22:AB22"/>
    <mergeCell ref="E21:H21"/>
    <mergeCell ref="M21:P21"/>
    <mergeCell ref="Q18:T18"/>
    <mergeCell ref="Q21:T21"/>
    <mergeCell ref="U21:X21"/>
    <mergeCell ref="Y21:AB21"/>
    <mergeCell ref="E18:H18"/>
    <mergeCell ref="I18:L18"/>
    <mergeCell ref="Y18:AB18"/>
    <mergeCell ref="A14:H14"/>
    <mergeCell ref="A13:AB13"/>
    <mergeCell ref="Q15:AB15"/>
    <mergeCell ref="Q17:T17"/>
    <mergeCell ref="E17:H17"/>
    <mergeCell ref="I17:L17"/>
    <mergeCell ref="A15:D16"/>
    <mergeCell ref="A17:B17"/>
    <mergeCell ref="I16:L16"/>
    <mergeCell ref="E15:P1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showGridLines="0" zoomScale="75" zoomScaleNormal="75" workbookViewId="0" topLeftCell="A1">
      <selection activeCell="A1" sqref="A1:Y1"/>
    </sheetView>
  </sheetViews>
  <sheetFormatPr defaultColWidth="9.00390625" defaultRowHeight="19.5" customHeight="1"/>
  <cols>
    <col min="1" max="16384" width="3.625" style="1" customWidth="1"/>
  </cols>
  <sheetData>
    <row r="1" spans="1:28" ht="24.75" customHeight="1">
      <c r="A1" s="73" t="s">
        <v>188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24.75" customHeight="1">
      <c r="A2" s="130" t="s">
        <v>89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1:28" ht="20.25" customHeight="1" thickBot="1">
      <c r="A3" s="72" t="s">
        <v>90</v>
      </c>
      <c r="B3" s="78"/>
      <c r="C3" s="78"/>
      <c r="D3" s="78"/>
      <c r="E3" s="78"/>
      <c r="F3" s="78"/>
      <c r="AB3" s="58" t="s">
        <v>178</v>
      </c>
    </row>
    <row r="4" spans="1:28" ht="20.25" customHeight="1">
      <c r="A4" s="61" t="s">
        <v>91</v>
      </c>
      <c r="B4" s="67"/>
      <c r="C4" s="67"/>
      <c r="D4" s="67"/>
      <c r="E4" s="75" t="s">
        <v>92</v>
      </c>
      <c r="F4" s="75"/>
      <c r="G4" s="75"/>
      <c r="H4" s="75"/>
      <c r="I4" s="75"/>
      <c r="J4" s="75"/>
      <c r="K4" s="75"/>
      <c r="L4" s="75"/>
      <c r="M4" s="75" t="s">
        <v>93</v>
      </c>
      <c r="N4" s="75"/>
      <c r="O4" s="75"/>
      <c r="P4" s="75"/>
      <c r="Q4" s="75"/>
      <c r="R4" s="75"/>
      <c r="S4" s="75"/>
      <c r="T4" s="75"/>
      <c r="U4" s="75" t="s">
        <v>94</v>
      </c>
      <c r="V4" s="75"/>
      <c r="W4" s="75"/>
      <c r="X4" s="75"/>
      <c r="Y4" s="75"/>
      <c r="Z4" s="75"/>
      <c r="AA4" s="75"/>
      <c r="AB4" s="100"/>
    </row>
    <row r="5" spans="1:28" ht="20.25" customHeight="1">
      <c r="A5" s="110" t="s">
        <v>95</v>
      </c>
      <c r="B5" s="110"/>
      <c r="C5" s="15" t="s">
        <v>44</v>
      </c>
      <c r="D5" s="19" t="s">
        <v>149</v>
      </c>
      <c r="E5" s="60">
        <v>23054</v>
      </c>
      <c r="F5" s="69"/>
      <c r="G5" s="69"/>
      <c r="H5" s="69"/>
      <c r="I5" s="69"/>
      <c r="J5" s="69"/>
      <c r="K5" s="69"/>
      <c r="L5" s="69"/>
      <c r="M5" s="69">
        <v>22932824</v>
      </c>
      <c r="N5" s="69"/>
      <c r="O5" s="69"/>
      <c r="P5" s="69"/>
      <c r="Q5" s="69"/>
      <c r="R5" s="69"/>
      <c r="S5" s="69"/>
      <c r="T5" s="69"/>
      <c r="U5" s="96">
        <v>1628700</v>
      </c>
      <c r="V5" s="103"/>
      <c r="W5" s="103"/>
      <c r="X5" s="103"/>
      <c r="Y5" s="103"/>
      <c r="Z5" s="103"/>
      <c r="AA5" s="103"/>
      <c r="AB5" s="103"/>
    </row>
    <row r="6" spans="1:28" ht="19.5" customHeight="1">
      <c r="A6" s="110"/>
      <c r="B6" s="110"/>
      <c r="C6" s="15"/>
      <c r="D6" s="19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103"/>
      <c r="W6" s="103"/>
      <c r="X6" s="103"/>
      <c r="Y6" s="103"/>
      <c r="Z6" s="103"/>
      <c r="AA6" s="103"/>
      <c r="AB6" s="103"/>
    </row>
    <row r="7" spans="1:28" ht="20.25" customHeight="1">
      <c r="A7" s="110"/>
      <c r="B7" s="110"/>
      <c r="C7" s="15" t="s">
        <v>80</v>
      </c>
      <c r="D7" s="16"/>
      <c r="E7" s="95">
        <v>22787</v>
      </c>
      <c r="F7" s="96"/>
      <c r="G7" s="96"/>
      <c r="H7" s="96"/>
      <c r="I7" s="96"/>
      <c r="J7" s="96"/>
      <c r="K7" s="96"/>
      <c r="L7" s="96"/>
      <c r="M7" s="96">
        <v>22537020</v>
      </c>
      <c r="N7" s="96"/>
      <c r="O7" s="96"/>
      <c r="P7" s="96"/>
      <c r="Q7" s="96"/>
      <c r="R7" s="96"/>
      <c r="S7" s="96"/>
      <c r="T7" s="96"/>
      <c r="U7" s="96">
        <v>1597400</v>
      </c>
      <c r="V7" s="103"/>
      <c r="W7" s="103"/>
      <c r="X7" s="103"/>
      <c r="Y7" s="103"/>
      <c r="Z7" s="103"/>
      <c r="AA7" s="103"/>
      <c r="AB7" s="103"/>
    </row>
    <row r="8" spans="1:28" ht="19.5" customHeight="1">
      <c r="A8" s="110"/>
      <c r="B8" s="110"/>
      <c r="C8" s="15"/>
      <c r="D8" s="19"/>
      <c r="E8" s="95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103"/>
      <c r="W8" s="103"/>
      <c r="X8" s="103"/>
      <c r="Y8" s="103"/>
      <c r="Z8" s="103"/>
      <c r="AA8" s="103"/>
      <c r="AB8" s="103"/>
    </row>
    <row r="9" spans="1:28" ht="20.25" customHeight="1">
      <c r="A9" s="110"/>
      <c r="B9" s="110"/>
      <c r="C9" s="15" t="s">
        <v>82</v>
      </c>
      <c r="D9" s="19"/>
      <c r="E9" s="95">
        <v>22447</v>
      </c>
      <c r="F9" s="96"/>
      <c r="G9" s="96"/>
      <c r="H9" s="96"/>
      <c r="I9" s="96"/>
      <c r="J9" s="96"/>
      <c r="K9" s="96"/>
      <c r="L9" s="96"/>
      <c r="M9" s="96">
        <v>25104714</v>
      </c>
      <c r="N9" s="96"/>
      <c r="O9" s="96"/>
      <c r="P9" s="96"/>
      <c r="Q9" s="96"/>
      <c r="R9" s="96"/>
      <c r="S9" s="96"/>
      <c r="T9" s="96"/>
      <c r="U9" s="96">
        <v>1578500</v>
      </c>
      <c r="V9" s="103"/>
      <c r="W9" s="103"/>
      <c r="X9" s="103"/>
      <c r="Y9" s="103"/>
      <c r="Z9" s="103"/>
      <c r="AA9" s="103"/>
      <c r="AB9" s="103"/>
    </row>
    <row r="10" spans="1:28" ht="19.5" customHeight="1">
      <c r="A10" s="110"/>
      <c r="B10" s="110"/>
      <c r="C10" s="15"/>
      <c r="D10" s="19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28" ht="20.25" customHeight="1">
      <c r="A11" s="110"/>
      <c r="B11" s="110"/>
      <c r="C11" s="15" t="s">
        <v>154</v>
      </c>
      <c r="D11" s="19"/>
      <c r="E11" s="95">
        <v>22068</v>
      </c>
      <c r="F11" s="96"/>
      <c r="G11" s="96"/>
      <c r="H11" s="96"/>
      <c r="I11" s="96"/>
      <c r="J11" s="96"/>
      <c r="K11" s="96"/>
      <c r="L11" s="96"/>
      <c r="M11" s="96">
        <v>21855894</v>
      </c>
      <c r="N11" s="96"/>
      <c r="O11" s="96"/>
      <c r="P11" s="96"/>
      <c r="Q11" s="96"/>
      <c r="R11" s="96"/>
      <c r="S11" s="96"/>
      <c r="T11" s="96"/>
      <c r="U11" s="96">
        <v>1533400</v>
      </c>
      <c r="V11" s="96"/>
      <c r="W11" s="96"/>
      <c r="X11" s="96"/>
      <c r="Y11" s="96"/>
      <c r="Z11" s="96"/>
      <c r="AA11" s="96"/>
      <c r="AB11" s="96"/>
    </row>
    <row r="12" spans="1:28" ht="19.5" customHeight="1">
      <c r="A12" s="110"/>
      <c r="B12" s="110"/>
      <c r="C12" s="15"/>
      <c r="D12" s="19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28" s="6" customFormat="1" ht="20.25" customHeight="1" thickBot="1">
      <c r="A13" s="94"/>
      <c r="B13" s="94"/>
      <c r="C13" s="13" t="s">
        <v>155</v>
      </c>
      <c r="D13" s="42"/>
      <c r="E13" s="90">
        <v>21613</v>
      </c>
      <c r="F13" s="91"/>
      <c r="G13" s="91"/>
      <c r="H13" s="91"/>
      <c r="I13" s="91"/>
      <c r="J13" s="91"/>
      <c r="K13" s="91"/>
      <c r="L13" s="91"/>
      <c r="M13" s="91">
        <v>22278784</v>
      </c>
      <c r="N13" s="91"/>
      <c r="O13" s="91"/>
      <c r="P13" s="91"/>
      <c r="Q13" s="91"/>
      <c r="R13" s="91"/>
      <c r="S13" s="91"/>
      <c r="T13" s="91"/>
      <c r="U13" s="91">
        <v>1528200</v>
      </c>
      <c r="V13" s="91"/>
      <c r="W13" s="91"/>
      <c r="X13" s="91"/>
      <c r="Y13" s="91"/>
      <c r="Z13" s="91"/>
      <c r="AA13" s="91"/>
      <c r="AB13" s="91"/>
    </row>
    <row r="14" spans="1:28" ht="20.25" customHeight="1">
      <c r="A14" s="5"/>
      <c r="B14" s="5"/>
      <c r="C14" s="5"/>
      <c r="D14" s="5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19" t="s">
        <v>97</v>
      </c>
      <c r="U14" s="120"/>
      <c r="V14" s="120"/>
      <c r="W14" s="120"/>
      <c r="X14" s="120"/>
      <c r="Y14" s="120"/>
      <c r="Z14" s="120"/>
      <c r="AA14" s="120"/>
      <c r="AB14" s="120"/>
    </row>
    <row r="15" ht="14.25" customHeight="1"/>
    <row r="16" spans="1:28" ht="24.75" customHeight="1">
      <c r="A16" s="73" t="s">
        <v>98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</row>
    <row r="17" spans="1:4" ht="20.25" customHeight="1" thickBot="1">
      <c r="A17" s="72" t="s">
        <v>99</v>
      </c>
      <c r="B17" s="72"/>
      <c r="C17" s="72"/>
      <c r="D17" s="72"/>
    </row>
    <row r="18" spans="1:28" ht="20.25" customHeight="1">
      <c r="A18" s="61" t="s">
        <v>100</v>
      </c>
      <c r="B18" s="75"/>
      <c r="C18" s="75"/>
      <c r="D18" s="75"/>
      <c r="E18" s="75" t="s">
        <v>101</v>
      </c>
      <c r="F18" s="75"/>
      <c r="G18" s="75"/>
      <c r="H18" s="75"/>
      <c r="I18" s="75" t="s">
        <v>102</v>
      </c>
      <c r="J18" s="75"/>
      <c r="K18" s="75"/>
      <c r="L18" s="75"/>
      <c r="M18" s="75" t="s">
        <v>103</v>
      </c>
      <c r="N18" s="75"/>
      <c r="O18" s="75"/>
      <c r="P18" s="75"/>
      <c r="Q18" s="75" t="s">
        <v>104</v>
      </c>
      <c r="R18" s="75"/>
      <c r="S18" s="75"/>
      <c r="T18" s="75"/>
      <c r="U18" s="75" t="s">
        <v>105</v>
      </c>
      <c r="V18" s="75"/>
      <c r="W18" s="75"/>
      <c r="X18" s="75"/>
      <c r="Y18" s="75" t="s">
        <v>106</v>
      </c>
      <c r="Z18" s="75"/>
      <c r="AA18" s="75"/>
      <c r="AB18" s="100"/>
    </row>
    <row r="19" spans="1:28" ht="20.25" customHeight="1">
      <c r="A19" s="129" t="s">
        <v>95</v>
      </c>
      <c r="B19" s="129"/>
      <c r="C19" s="15" t="s">
        <v>82</v>
      </c>
      <c r="D19" s="19" t="s">
        <v>149</v>
      </c>
      <c r="E19" s="95">
        <v>25104714</v>
      </c>
      <c r="F19" s="96"/>
      <c r="G19" s="96"/>
      <c r="H19" s="96"/>
      <c r="I19" s="96">
        <v>10123517</v>
      </c>
      <c r="J19" s="96"/>
      <c r="K19" s="96"/>
      <c r="L19" s="96"/>
      <c r="M19" s="96">
        <v>108967</v>
      </c>
      <c r="N19" s="96"/>
      <c r="O19" s="96"/>
      <c r="P19" s="96"/>
      <c r="Q19" s="96">
        <v>2888539</v>
      </c>
      <c r="R19" s="96"/>
      <c r="S19" s="96"/>
      <c r="T19" s="96"/>
      <c r="U19" s="96">
        <v>5969231</v>
      </c>
      <c r="V19" s="96"/>
      <c r="W19" s="96"/>
      <c r="X19" s="96"/>
      <c r="Y19" s="96">
        <v>6014460</v>
      </c>
      <c r="Z19" s="96"/>
      <c r="AA19" s="96"/>
      <c r="AB19" s="96"/>
    </row>
    <row r="20" spans="1:28" ht="20.25" customHeight="1">
      <c r="A20" s="16"/>
      <c r="B20" s="16"/>
      <c r="C20" s="15" t="s">
        <v>96</v>
      </c>
      <c r="D20" s="19"/>
      <c r="E20" s="95">
        <v>21855894</v>
      </c>
      <c r="F20" s="96"/>
      <c r="G20" s="96"/>
      <c r="H20" s="96"/>
      <c r="I20" s="96">
        <v>9401411</v>
      </c>
      <c r="J20" s="96"/>
      <c r="K20" s="96"/>
      <c r="L20" s="96"/>
      <c r="M20" s="96">
        <v>90793</v>
      </c>
      <c r="N20" s="96"/>
      <c r="O20" s="96"/>
      <c r="P20" s="96"/>
      <c r="Q20" s="96">
        <v>2920923</v>
      </c>
      <c r="R20" s="96"/>
      <c r="S20" s="96"/>
      <c r="T20" s="96"/>
      <c r="U20" s="96">
        <v>6186130</v>
      </c>
      <c r="V20" s="96"/>
      <c r="W20" s="96"/>
      <c r="X20" s="96"/>
      <c r="Y20" s="96">
        <v>3256637</v>
      </c>
      <c r="Z20" s="96"/>
      <c r="AA20" s="96"/>
      <c r="AB20" s="96"/>
    </row>
    <row r="21" spans="1:28" s="35" customFormat="1" ht="20.25" customHeight="1">
      <c r="A21" s="38"/>
      <c r="B21" s="38"/>
      <c r="C21" s="39" t="s">
        <v>156</v>
      </c>
      <c r="D21" s="40"/>
      <c r="E21" s="127">
        <f>SUM(I21:AB21)</f>
        <v>22278784</v>
      </c>
      <c r="F21" s="126"/>
      <c r="G21" s="126"/>
      <c r="H21" s="126"/>
      <c r="I21" s="126">
        <f>SUM(I24:L46)</f>
        <v>9178341</v>
      </c>
      <c r="J21" s="126"/>
      <c r="K21" s="126"/>
      <c r="L21" s="126"/>
      <c r="M21" s="126">
        <f>SUM(M24:P46)</f>
        <v>65109</v>
      </c>
      <c r="N21" s="126"/>
      <c r="O21" s="126"/>
      <c r="P21" s="126"/>
      <c r="Q21" s="126">
        <f>SUM(Q24:T46)</f>
        <v>3296192</v>
      </c>
      <c r="R21" s="126"/>
      <c r="S21" s="126"/>
      <c r="T21" s="126"/>
      <c r="U21" s="126">
        <f>SUM(U24:X46)</f>
        <v>6277011</v>
      </c>
      <c r="V21" s="126"/>
      <c r="W21" s="126"/>
      <c r="X21" s="126"/>
      <c r="Y21" s="126">
        <f>SUM(Y24:AB46)</f>
        <v>3462131</v>
      </c>
      <c r="Z21" s="126"/>
      <c r="AA21" s="126"/>
      <c r="AB21" s="126"/>
    </row>
    <row r="22" spans="1:28" s="28" customFormat="1" ht="19.5" customHeight="1">
      <c r="A22" s="110"/>
      <c r="B22" s="110"/>
      <c r="C22" s="15"/>
      <c r="D22" s="19"/>
      <c r="E22" s="9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</row>
    <row r="23" spans="1:28" s="28" customFormat="1" ht="19.5" customHeight="1">
      <c r="A23" s="110"/>
      <c r="B23" s="110"/>
      <c r="C23" s="15"/>
      <c r="D23" s="19"/>
      <c r="E23" s="95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</row>
    <row r="24" spans="1:28" s="28" customFormat="1" ht="20.25" customHeight="1">
      <c r="A24" s="110"/>
      <c r="B24" s="110"/>
      <c r="C24" s="15" t="s">
        <v>157</v>
      </c>
      <c r="D24" s="19" t="s">
        <v>107</v>
      </c>
      <c r="E24" s="105">
        <f>SUM(I24+M24+Q24+U24+Y24)</f>
        <v>2300644</v>
      </c>
      <c r="F24" s="106"/>
      <c r="G24" s="106"/>
      <c r="H24" s="106"/>
      <c r="I24" s="96">
        <v>1073752</v>
      </c>
      <c r="J24" s="96"/>
      <c r="K24" s="96"/>
      <c r="L24" s="96"/>
      <c r="M24" s="96">
        <v>14197</v>
      </c>
      <c r="N24" s="96"/>
      <c r="O24" s="96"/>
      <c r="P24" s="96"/>
      <c r="Q24" s="96">
        <v>308929</v>
      </c>
      <c r="R24" s="96"/>
      <c r="S24" s="96"/>
      <c r="T24" s="96"/>
      <c r="U24" s="96">
        <v>555172</v>
      </c>
      <c r="V24" s="96"/>
      <c r="W24" s="96"/>
      <c r="X24" s="96"/>
      <c r="Y24" s="96">
        <v>348594</v>
      </c>
      <c r="Z24" s="96"/>
      <c r="AA24" s="96"/>
      <c r="AB24" s="96"/>
    </row>
    <row r="25" spans="1:28" s="28" customFormat="1" ht="19.5" customHeight="1">
      <c r="A25" s="110"/>
      <c r="B25" s="110"/>
      <c r="C25" s="15"/>
      <c r="D25" s="19"/>
      <c r="E25" s="95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</row>
    <row r="26" spans="1:28" s="28" customFormat="1" ht="20.25" customHeight="1">
      <c r="A26" s="110"/>
      <c r="B26" s="110"/>
      <c r="C26" s="15" t="s">
        <v>158</v>
      </c>
      <c r="D26" s="19"/>
      <c r="E26" s="105">
        <f>SUM(I26:AB26)</f>
        <v>2472770</v>
      </c>
      <c r="F26" s="106"/>
      <c r="G26" s="106"/>
      <c r="H26" s="106"/>
      <c r="I26" s="96">
        <v>1158288</v>
      </c>
      <c r="J26" s="96"/>
      <c r="K26" s="96"/>
      <c r="L26" s="96"/>
      <c r="M26" s="96">
        <v>12063</v>
      </c>
      <c r="N26" s="96"/>
      <c r="O26" s="96"/>
      <c r="P26" s="96"/>
      <c r="Q26" s="96">
        <v>336284</v>
      </c>
      <c r="R26" s="96"/>
      <c r="S26" s="96"/>
      <c r="T26" s="96"/>
      <c r="U26" s="96">
        <v>564528</v>
      </c>
      <c r="V26" s="96"/>
      <c r="W26" s="96"/>
      <c r="X26" s="96"/>
      <c r="Y26" s="96">
        <v>401607</v>
      </c>
      <c r="Z26" s="96"/>
      <c r="AA26" s="96"/>
      <c r="AB26" s="96"/>
    </row>
    <row r="27" spans="1:28" s="28" customFormat="1" ht="19.5" customHeight="1">
      <c r="A27" s="110"/>
      <c r="B27" s="110"/>
      <c r="C27" s="15"/>
      <c r="D27" s="19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</row>
    <row r="28" spans="1:28" s="28" customFormat="1" ht="20.25" customHeight="1">
      <c r="A28" s="110"/>
      <c r="B28" s="110"/>
      <c r="C28" s="15" t="s">
        <v>159</v>
      </c>
      <c r="D28" s="19"/>
      <c r="E28" s="105">
        <f>SUM(I28:AB28)</f>
        <v>2123558</v>
      </c>
      <c r="F28" s="106"/>
      <c r="G28" s="106"/>
      <c r="H28" s="106"/>
      <c r="I28" s="96">
        <v>1010238</v>
      </c>
      <c r="J28" s="96"/>
      <c r="K28" s="96"/>
      <c r="L28" s="96"/>
      <c r="M28" s="96">
        <v>8204</v>
      </c>
      <c r="N28" s="96"/>
      <c r="O28" s="96"/>
      <c r="P28" s="96"/>
      <c r="Q28" s="96">
        <v>302874</v>
      </c>
      <c r="R28" s="96"/>
      <c r="S28" s="96"/>
      <c r="T28" s="96"/>
      <c r="U28" s="96">
        <v>503499</v>
      </c>
      <c r="V28" s="96"/>
      <c r="W28" s="96"/>
      <c r="X28" s="96"/>
      <c r="Y28" s="96">
        <v>298743</v>
      </c>
      <c r="Z28" s="96"/>
      <c r="AA28" s="96"/>
      <c r="AB28" s="96"/>
    </row>
    <row r="29" spans="1:28" s="28" customFormat="1" ht="19.5" customHeight="1">
      <c r="A29" s="110"/>
      <c r="B29" s="110"/>
      <c r="C29" s="15"/>
      <c r="D29" s="19"/>
      <c r="E29" s="95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</row>
    <row r="30" spans="1:28" s="28" customFormat="1" ht="20.25" customHeight="1">
      <c r="A30" s="110"/>
      <c r="B30" s="110"/>
      <c r="C30" s="15" t="s">
        <v>160</v>
      </c>
      <c r="D30" s="19"/>
      <c r="E30" s="105">
        <f>SUM(I30:AB30)</f>
        <v>1748052</v>
      </c>
      <c r="F30" s="106"/>
      <c r="G30" s="106"/>
      <c r="H30" s="106"/>
      <c r="I30" s="96">
        <v>935433</v>
      </c>
      <c r="J30" s="96"/>
      <c r="K30" s="96"/>
      <c r="L30" s="96"/>
      <c r="M30" s="96">
        <v>4874</v>
      </c>
      <c r="N30" s="96"/>
      <c r="O30" s="96"/>
      <c r="P30" s="96"/>
      <c r="Q30" s="96">
        <v>204250</v>
      </c>
      <c r="R30" s="96"/>
      <c r="S30" s="96"/>
      <c r="T30" s="96"/>
      <c r="U30" s="96">
        <v>444510</v>
      </c>
      <c r="V30" s="96"/>
      <c r="W30" s="96"/>
      <c r="X30" s="96"/>
      <c r="Y30" s="96">
        <v>158985</v>
      </c>
      <c r="Z30" s="96"/>
      <c r="AA30" s="96"/>
      <c r="AB30" s="96"/>
    </row>
    <row r="31" spans="1:28" s="28" customFormat="1" ht="19.5" customHeight="1">
      <c r="A31" s="110"/>
      <c r="B31" s="110"/>
      <c r="C31" s="15"/>
      <c r="D31" s="19"/>
      <c r="E31" s="9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28" s="28" customFormat="1" ht="20.25" customHeight="1">
      <c r="A32" s="110"/>
      <c r="B32" s="110"/>
      <c r="C32" s="15" t="s">
        <v>161</v>
      </c>
      <c r="D32" s="19"/>
      <c r="E32" s="105">
        <f>SUM(I32:AB32)</f>
        <v>1576256</v>
      </c>
      <c r="F32" s="106"/>
      <c r="G32" s="106"/>
      <c r="H32" s="106"/>
      <c r="I32" s="96">
        <v>768128</v>
      </c>
      <c r="J32" s="96"/>
      <c r="K32" s="96"/>
      <c r="L32" s="96"/>
      <c r="M32" s="96">
        <v>1503</v>
      </c>
      <c r="N32" s="96"/>
      <c r="O32" s="96"/>
      <c r="P32" s="96"/>
      <c r="Q32" s="96">
        <v>200046</v>
      </c>
      <c r="R32" s="96"/>
      <c r="S32" s="96"/>
      <c r="T32" s="96"/>
      <c r="U32" s="96">
        <v>477099</v>
      </c>
      <c r="V32" s="96"/>
      <c r="W32" s="96"/>
      <c r="X32" s="96"/>
      <c r="Y32" s="96">
        <v>129480</v>
      </c>
      <c r="Z32" s="96"/>
      <c r="AA32" s="96"/>
      <c r="AB32" s="96"/>
    </row>
    <row r="33" spans="1:28" s="28" customFormat="1" ht="19.5" customHeight="1">
      <c r="A33" s="110"/>
      <c r="B33" s="110"/>
      <c r="C33" s="15"/>
      <c r="D33" s="19"/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1:28" s="28" customFormat="1" ht="20.25" customHeight="1">
      <c r="A34" s="110"/>
      <c r="B34" s="110"/>
      <c r="C34" s="15" t="s">
        <v>162</v>
      </c>
      <c r="D34" s="19"/>
      <c r="E34" s="105">
        <f>SUM(I34:AB34)</f>
        <v>1582292</v>
      </c>
      <c r="F34" s="106"/>
      <c r="G34" s="106"/>
      <c r="H34" s="106"/>
      <c r="I34" s="96">
        <v>621043</v>
      </c>
      <c r="J34" s="96"/>
      <c r="K34" s="96"/>
      <c r="L34" s="96"/>
      <c r="M34" s="96">
        <v>2303</v>
      </c>
      <c r="N34" s="96"/>
      <c r="O34" s="96"/>
      <c r="P34" s="96"/>
      <c r="Q34" s="96">
        <v>231775</v>
      </c>
      <c r="R34" s="96"/>
      <c r="S34" s="96"/>
      <c r="T34" s="96"/>
      <c r="U34" s="96">
        <v>490859</v>
      </c>
      <c r="V34" s="96"/>
      <c r="W34" s="96"/>
      <c r="X34" s="96"/>
      <c r="Y34" s="96">
        <v>236312</v>
      </c>
      <c r="Z34" s="96"/>
      <c r="AA34" s="96"/>
      <c r="AB34" s="96"/>
    </row>
    <row r="35" spans="1:28" s="28" customFormat="1" ht="19.5" customHeight="1">
      <c r="A35" s="110"/>
      <c r="B35" s="110"/>
      <c r="C35" s="15"/>
      <c r="D35" s="19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s="28" customFormat="1" ht="20.25" customHeight="1">
      <c r="A36" s="110"/>
      <c r="B36" s="110"/>
      <c r="C36" s="15" t="s">
        <v>163</v>
      </c>
      <c r="D36" s="19"/>
      <c r="E36" s="105">
        <f>SUM(I36:AB36)</f>
        <v>1821142</v>
      </c>
      <c r="F36" s="106"/>
      <c r="G36" s="106"/>
      <c r="H36" s="106"/>
      <c r="I36" s="96">
        <v>495342</v>
      </c>
      <c r="J36" s="96"/>
      <c r="K36" s="96"/>
      <c r="L36" s="96"/>
      <c r="M36" s="96">
        <v>3493</v>
      </c>
      <c r="N36" s="96"/>
      <c r="O36" s="96"/>
      <c r="P36" s="96"/>
      <c r="Q36" s="96">
        <v>309784</v>
      </c>
      <c r="R36" s="96"/>
      <c r="S36" s="96"/>
      <c r="T36" s="96"/>
      <c r="U36" s="96">
        <v>588011</v>
      </c>
      <c r="V36" s="96"/>
      <c r="W36" s="96"/>
      <c r="X36" s="96"/>
      <c r="Y36" s="96">
        <v>424512</v>
      </c>
      <c r="Z36" s="96"/>
      <c r="AA36" s="96"/>
      <c r="AB36" s="96"/>
    </row>
    <row r="37" spans="1:28" s="28" customFormat="1" ht="19.5" customHeight="1">
      <c r="A37" s="110"/>
      <c r="B37" s="110"/>
      <c r="C37" s="15"/>
      <c r="D37" s="19"/>
      <c r="E37" s="95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:28" s="28" customFormat="1" ht="20.25" customHeight="1">
      <c r="A38" s="110"/>
      <c r="B38" s="110"/>
      <c r="C38" s="15" t="s">
        <v>164</v>
      </c>
      <c r="D38" s="19"/>
      <c r="E38" s="105">
        <f>SUM(I38:AB38)</f>
        <v>2010370</v>
      </c>
      <c r="F38" s="106"/>
      <c r="G38" s="106"/>
      <c r="H38" s="106"/>
      <c r="I38" s="96">
        <v>466847</v>
      </c>
      <c r="J38" s="96"/>
      <c r="K38" s="96"/>
      <c r="L38" s="96"/>
      <c r="M38" s="96">
        <v>3628</v>
      </c>
      <c r="N38" s="96"/>
      <c r="O38" s="96"/>
      <c r="P38" s="96"/>
      <c r="Q38" s="96">
        <v>410852</v>
      </c>
      <c r="R38" s="96"/>
      <c r="S38" s="96"/>
      <c r="T38" s="96"/>
      <c r="U38" s="96">
        <v>685263</v>
      </c>
      <c r="V38" s="96"/>
      <c r="W38" s="96"/>
      <c r="X38" s="96"/>
      <c r="Y38" s="96">
        <v>443780</v>
      </c>
      <c r="Z38" s="96"/>
      <c r="AA38" s="96"/>
      <c r="AB38" s="96"/>
    </row>
    <row r="39" spans="1:28" s="28" customFormat="1" ht="19.5" customHeight="1">
      <c r="A39" s="110"/>
      <c r="B39" s="110"/>
      <c r="C39" s="15"/>
      <c r="D39" s="19"/>
      <c r="E39" s="95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</row>
    <row r="40" spans="1:28" s="28" customFormat="1" ht="20.25" customHeight="1">
      <c r="A40" s="110"/>
      <c r="B40" s="110"/>
      <c r="C40" s="15" t="s">
        <v>165</v>
      </c>
      <c r="D40" s="19"/>
      <c r="E40" s="105">
        <f>SUM(I40:AB40)</f>
        <v>1731608</v>
      </c>
      <c r="F40" s="106"/>
      <c r="G40" s="106"/>
      <c r="H40" s="106"/>
      <c r="I40" s="96">
        <v>482937</v>
      </c>
      <c r="J40" s="96"/>
      <c r="K40" s="96"/>
      <c r="L40" s="96"/>
      <c r="M40" s="96">
        <v>2914</v>
      </c>
      <c r="N40" s="96"/>
      <c r="O40" s="96"/>
      <c r="P40" s="96"/>
      <c r="Q40" s="96">
        <v>343058</v>
      </c>
      <c r="R40" s="96"/>
      <c r="S40" s="96"/>
      <c r="T40" s="96"/>
      <c r="U40" s="96">
        <v>572486</v>
      </c>
      <c r="V40" s="96"/>
      <c r="W40" s="96"/>
      <c r="X40" s="96"/>
      <c r="Y40" s="96">
        <v>330213</v>
      </c>
      <c r="Z40" s="96"/>
      <c r="AA40" s="96"/>
      <c r="AB40" s="96"/>
    </row>
    <row r="41" spans="1:28" s="28" customFormat="1" ht="19.5" customHeight="1">
      <c r="A41" s="110"/>
      <c r="B41" s="110"/>
      <c r="C41" s="15"/>
      <c r="D41" s="19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</row>
    <row r="42" spans="1:28" s="28" customFormat="1" ht="20.25" customHeight="1">
      <c r="A42" s="110"/>
      <c r="B42" s="110"/>
      <c r="C42" s="15" t="s">
        <v>166</v>
      </c>
      <c r="D42" s="19"/>
      <c r="E42" s="105">
        <f>SUM(I42:AB42)</f>
        <v>1408166</v>
      </c>
      <c r="F42" s="106"/>
      <c r="G42" s="106"/>
      <c r="H42" s="106"/>
      <c r="I42" s="96">
        <v>521791</v>
      </c>
      <c r="J42" s="96"/>
      <c r="K42" s="96"/>
      <c r="L42" s="96"/>
      <c r="M42" s="96">
        <v>1599</v>
      </c>
      <c r="N42" s="96"/>
      <c r="O42" s="96"/>
      <c r="P42" s="96"/>
      <c r="Q42" s="96">
        <v>228140</v>
      </c>
      <c r="R42" s="96"/>
      <c r="S42" s="96"/>
      <c r="T42" s="96"/>
      <c r="U42" s="96">
        <v>478275</v>
      </c>
      <c r="V42" s="96"/>
      <c r="W42" s="96"/>
      <c r="X42" s="96"/>
      <c r="Y42" s="96">
        <v>178361</v>
      </c>
      <c r="Z42" s="96"/>
      <c r="AA42" s="96"/>
      <c r="AB42" s="96"/>
    </row>
    <row r="43" spans="1:28" s="28" customFormat="1" ht="19.5" customHeight="1">
      <c r="A43" s="110"/>
      <c r="B43" s="110"/>
      <c r="C43" s="15"/>
      <c r="D43" s="19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</row>
    <row r="44" spans="1:28" s="28" customFormat="1" ht="20.25" customHeight="1">
      <c r="A44" s="110"/>
      <c r="B44" s="110"/>
      <c r="C44" s="15" t="s">
        <v>167</v>
      </c>
      <c r="D44" s="19"/>
      <c r="E44" s="105">
        <f>SUM(I44:AB44)</f>
        <v>1447593</v>
      </c>
      <c r="F44" s="106"/>
      <c r="G44" s="106"/>
      <c r="H44" s="106"/>
      <c r="I44" s="96">
        <v>728523</v>
      </c>
      <c r="J44" s="96"/>
      <c r="K44" s="96"/>
      <c r="L44" s="96"/>
      <c r="M44" s="96">
        <v>2176</v>
      </c>
      <c r="N44" s="96"/>
      <c r="O44" s="96"/>
      <c r="P44" s="96"/>
      <c r="Q44" s="96">
        <v>163932</v>
      </c>
      <c r="R44" s="96"/>
      <c r="S44" s="96"/>
      <c r="T44" s="96"/>
      <c r="U44" s="96">
        <v>419811</v>
      </c>
      <c r="V44" s="96"/>
      <c r="W44" s="96"/>
      <c r="X44" s="96"/>
      <c r="Y44" s="96">
        <v>133151</v>
      </c>
      <c r="Z44" s="96"/>
      <c r="AA44" s="96"/>
      <c r="AB44" s="96"/>
    </row>
    <row r="45" spans="1:28" s="28" customFormat="1" ht="19.5" customHeight="1">
      <c r="A45" s="110"/>
      <c r="B45" s="110"/>
      <c r="C45" s="15"/>
      <c r="D45" s="19"/>
      <c r="E45" s="95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</row>
    <row r="46" spans="1:28" s="28" customFormat="1" ht="20.25" customHeight="1" thickBot="1">
      <c r="A46" s="128"/>
      <c r="B46" s="128"/>
      <c r="C46" s="17" t="s">
        <v>168</v>
      </c>
      <c r="D46" s="20"/>
      <c r="E46" s="90">
        <f>SUM(I46:AB46)</f>
        <v>2056333</v>
      </c>
      <c r="F46" s="91"/>
      <c r="G46" s="91"/>
      <c r="H46" s="91"/>
      <c r="I46" s="125">
        <v>916019</v>
      </c>
      <c r="J46" s="125"/>
      <c r="K46" s="125"/>
      <c r="L46" s="125"/>
      <c r="M46" s="125">
        <v>8155</v>
      </c>
      <c r="N46" s="125"/>
      <c r="O46" s="125"/>
      <c r="P46" s="125"/>
      <c r="Q46" s="125">
        <v>256268</v>
      </c>
      <c r="R46" s="125"/>
      <c r="S46" s="125"/>
      <c r="T46" s="125"/>
      <c r="U46" s="125">
        <v>497498</v>
      </c>
      <c r="V46" s="125"/>
      <c r="W46" s="125"/>
      <c r="X46" s="125"/>
      <c r="Y46" s="125">
        <v>378393</v>
      </c>
      <c r="Z46" s="125"/>
      <c r="AA46" s="125"/>
      <c r="AB46" s="125"/>
    </row>
    <row r="47" spans="1:28" ht="20.25" customHeight="1">
      <c r="A47" s="27" t="s">
        <v>131</v>
      </c>
      <c r="B47" s="52"/>
      <c r="C47" s="52"/>
      <c r="D47" s="53"/>
      <c r="E47" s="53"/>
      <c r="F47" s="53"/>
      <c r="G47" s="5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88" t="s">
        <v>97</v>
      </c>
      <c r="U47" s="124"/>
      <c r="V47" s="124"/>
      <c r="W47" s="124"/>
      <c r="X47" s="124"/>
      <c r="Y47" s="124"/>
      <c r="Z47" s="124"/>
      <c r="AA47" s="124"/>
      <c r="AB47" s="124"/>
    </row>
    <row r="48" spans="3:13" ht="19.5" customHeight="1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</row>
  </sheetData>
  <mergeCells count="249">
    <mergeCell ref="C48:M48"/>
    <mergeCell ref="U19:X19"/>
    <mergeCell ref="Y19:AB19"/>
    <mergeCell ref="E20:H20"/>
    <mergeCell ref="I20:L20"/>
    <mergeCell ref="M20:P20"/>
    <mergeCell ref="Q20:T20"/>
    <mergeCell ref="U20:X20"/>
    <mergeCell ref="Y20:AB20"/>
    <mergeCell ref="E19:H19"/>
    <mergeCell ref="M8:T8"/>
    <mergeCell ref="U6:AB6"/>
    <mergeCell ref="U8:AB8"/>
    <mergeCell ref="I19:L19"/>
    <mergeCell ref="M19:P19"/>
    <mergeCell ref="Q19:T19"/>
    <mergeCell ref="E8:L8"/>
    <mergeCell ref="Q18:T18"/>
    <mergeCell ref="U18:X18"/>
    <mergeCell ref="T14:AB14"/>
    <mergeCell ref="M10:T10"/>
    <mergeCell ref="U10:AB10"/>
    <mergeCell ref="E11:L11"/>
    <mergeCell ref="M11:T11"/>
    <mergeCell ref="U11:AB11"/>
    <mergeCell ref="A17:D17"/>
    <mergeCell ref="A18:D18"/>
    <mergeCell ref="E9:L9"/>
    <mergeCell ref="I18:L18"/>
    <mergeCell ref="E10:L10"/>
    <mergeCell ref="A2:AB2"/>
    <mergeCell ref="A1:AB1"/>
    <mergeCell ref="A16:AB16"/>
    <mergeCell ref="M12:T12"/>
    <mergeCell ref="U12:AB12"/>
    <mergeCell ref="E13:L13"/>
    <mergeCell ref="M13:T13"/>
    <mergeCell ref="U13:AB13"/>
    <mergeCell ref="M9:T9"/>
    <mergeCell ref="U9:AB9"/>
    <mergeCell ref="U5:AB5"/>
    <mergeCell ref="E7:L7"/>
    <mergeCell ref="M7:T7"/>
    <mergeCell ref="U7:AB7"/>
    <mergeCell ref="E6:L6"/>
    <mergeCell ref="M6:T6"/>
    <mergeCell ref="M4:T4"/>
    <mergeCell ref="U4:AB4"/>
    <mergeCell ref="A12:B12"/>
    <mergeCell ref="A13:B13"/>
    <mergeCell ref="E4:L4"/>
    <mergeCell ref="E12:L12"/>
    <mergeCell ref="A7:B7"/>
    <mergeCell ref="A8:B8"/>
    <mergeCell ref="E5:L5"/>
    <mergeCell ref="M5:T5"/>
    <mergeCell ref="A3:F3"/>
    <mergeCell ref="A19:B19"/>
    <mergeCell ref="A22:B22"/>
    <mergeCell ref="A24:B24"/>
    <mergeCell ref="A9:B9"/>
    <mergeCell ref="A10:B10"/>
    <mergeCell ref="A4:D4"/>
    <mergeCell ref="A5:B5"/>
    <mergeCell ref="A6:B6"/>
    <mergeCell ref="A11:B11"/>
    <mergeCell ref="A26:B26"/>
    <mergeCell ref="A28:B28"/>
    <mergeCell ref="A30:B30"/>
    <mergeCell ref="A32:B32"/>
    <mergeCell ref="A34:B34"/>
    <mergeCell ref="A36:B36"/>
    <mergeCell ref="A38:B38"/>
    <mergeCell ref="A40:B40"/>
    <mergeCell ref="A37:B37"/>
    <mergeCell ref="A35:B35"/>
    <mergeCell ref="A39:B39"/>
    <mergeCell ref="A42:B42"/>
    <mergeCell ref="A44:B44"/>
    <mergeCell ref="A46:B46"/>
    <mergeCell ref="E18:H18"/>
    <mergeCell ref="E22:H22"/>
    <mergeCell ref="A27:B27"/>
    <mergeCell ref="A29:B29"/>
    <mergeCell ref="E29:H29"/>
    <mergeCell ref="A33:B33"/>
    <mergeCell ref="E33:H33"/>
    <mergeCell ref="E21:H21"/>
    <mergeCell ref="I21:L21"/>
    <mergeCell ref="E25:H25"/>
    <mergeCell ref="I25:L25"/>
    <mergeCell ref="E24:H24"/>
    <mergeCell ref="I24:L24"/>
    <mergeCell ref="I22:L22"/>
    <mergeCell ref="U22:X22"/>
    <mergeCell ref="Y18:AB18"/>
    <mergeCell ref="M21:P21"/>
    <mergeCell ref="Q21:T21"/>
    <mergeCell ref="U21:X21"/>
    <mergeCell ref="Y21:AB21"/>
    <mergeCell ref="Y22:AB22"/>
    <mergeCell ref="M22:P22"/>
    <mergeCell ref="Q22:T22"/>
    <mergeCell ref="M18:P18"/>
    <mergeCell ref="Q26:T26"/>
    <mergeCell ref="U26:X26"/>
    <mergeCell ref="M24:P24"/>
    <mergeCell ref="Q24:T24"/>
    <mergeCell ref="U24:X24"/>
    <mergeCell ref="M25:P25"/>
    <mergeCell ref="Q25:T25"/>
    <mergeCell ref="U25:X25"/>
    <mergeCell ref="Y26:AB26"/>
    <mergeCell ref="E28:H28"/>
    <mergeCell ref="I28:L28"/>
    <mergeCell ref="M28:P28"/>
    <mergeCell ref="Q28:T28"/>
    <mergeCell ref="U28:X28"/>
    <mergeCell ref="Y28:AB28"/>
    <mergeCell ref="E26:H26"/>
    <mergeCell ref="I26:L26"/>
    <mergeCell ref="M26:P26"/>
    <mergeCell ref="Y30:AB30"/>
    <mergeCell ref="E32:H32"/>
    <mergeCell ref="I32:L32"/>
    <mergeCell ref="M32:P32"/>
    <mergeCell ref="Q32:T32"/>
    <mergeCell ref="U32:X32"/>
    <mergeCell ref="Y32:AB32"/>
    <mergeCell ref="E30:H30"/>
    <mergeCell ref="I30:L30"/>
    <mergeCell ref="M30:P30"/>
    <mergeCell ref="Y34:AB34"/>
    <mergeCell ref="E36:H36"/>
    <mergeCell ref="I36:L36"/>
    <mergeCell ref="M36:P36"/>
    <mergeCell ref="Q36:T36"/>
    <mergeCell ref="U36:X36"/>
    <mergeCell ref="Y36:AB36"/>
    <mergeCell ref="E34:H34"/>
    <mergeCell ref="E35:H35"/>
    <mergeCell ref="I35:L35"/>
    <mergeCell ref="Y43:AB43"/>
    <mergeCell ref="Y38:AB38"/>
    <mergeCell ref="E40:H40"/>
    <mergeCell ref="I40:L40"/>
    <mergeCell ref="M40:P40"/>
    <mergeCell ref="Q40:T40"/>
    <mergeCell ref="U40:X40"/>
    <mergeCell ref="Y40:AB40"/>
    <mergeCell ref="E38:H38"/>
    <mergeCell ref="I38:L38"/>
    <mergeCell ref="M42:P42"/>
    <mergeCell ref="Q42:T42"/>
    <mergeCell ref="U42:X42"/>
    <mergeCell ref="Q43:T43"/>
    <mergeCell ref="U43:X43"/>
    <mergeCell ref="M46:P46"/>
    <mergeCell ref="Q46:T46"/>
    <mergeCell ref="Y42:AB42"/>
    <mergeCell ref="E44:H44"/>
    <mergeCell ref="I44:L44"/>
    <mergeCell ref="M44:P44"/>
    <mergeCell ref="Q44:T44"/>
    <mergeCell ref="U44:X44"/>
    <mergeCell ref="Y44:AB44"/>
    <mergeCell ref="E42:H42"/>
    <mergeCell ref="Y25:AB25"/>
    <mergeCell ref="M23:P23"/>
    <mergeCell ref="Q23:T23"/>
    <mergeCell ref="U23:X23"/>
    <mergeCell ref="Y23:AB23"/>
    <mergeCell ref="Y24:AB24"/>
    <mergeCell ref="A23:B23"/>
    <mergeCell ref="E23:H23"/>
    <mergeCell ref="I23:L23"/>
    <mergeCell ref="A25:B25"/>
    <mergeCell ref="E46:H46"/>
    <mergeCell ref="I46:L46"/>
    <mergeCell ref="I42:L42"/>
    <mergeCell ref="E27:H27"/>
    <mergeCell ref="I27:L27"/>
    <mergeCell ref="I29:L29"/>
    <mergeCell ref="E37:H37"/>
    <mergeCell ref="I33:L33"/>
    <mergeCell ref="I34:L34"/>
    <mergeCell ref="E39:H39"/>
    <mergeCell ref="M27:P27"/>
    <mergeCell ref="Q27:T27"/>
    <mergeCell ref="U27:X27"/>
    <mergeCell ref="Y27:AB27"/>
    <mergeCell ref="U29:X29"/>
    <mergeCell ref="M37:P37"/>
    <mergeCell ref="M33:P33"/>
    <mergeCell ref="Q33:T33"/>
    <mergeCell ref="Q37:T37"/>
    <mergeCell ref="M34:P34"/>
    <mergeCell ref="Q35:T35"/>
    <mergeCell ref="Q34:T34"/>
    <mergeCell ref="Q30:T30"/>
    <mergeCell ref="U30:X30"/>
    <mergeCell ref="Y29:AB29"/>
    <mergeCell ref="A31:B31"/>
    <mergeCell ref="E31:H31"/>
    <mergeCell ref="I31:L31"/>
    <mergeCell ref="M31:P31"/>
    <mergeCell ref="Q31:T31"/>
    <mergeCell ref="U31:X31"/>
    <mergeCell ref="Y31:AB31"/>
    <mergeCell ref="M29:P29"/>
    <mergeCell ref="Q29:T29"/>
    <mergeCell ref="M35:P35"/>
    <mergeCell ref="I37:L37"/>
    <mergeCell ref="M41:P41"/>
    <mergeCell ref="Q41:T41"/>
    <mergeCell ref="I39:L39"/>
    <mergeCell ref="M39:P39"/>
    <mergeCell ref="Q39:T39"/>
    <mergeCell ref="M38:P38"/>
    <mergeCell ref="Q38:T38"/>
    <mergeCell ref="U41:X41"/>
    <mergeCell ref="Y41:AB41"/>
    <mergeCell ref="A41:B41"/>
    <mergeCell ref="E41:H41"/>
    <mergeCell ref="I41:L41"/>
    <mergeCell ref="A43:B43"/>
    <mergeCell ref="E43:H43"/>
    <mergeCell ref="I43:L43"/>
    <mergeCell ref="M43:P43"/>
    <mergeCell ref="A45:B45"/>
    <mergeCell ref="E45:H45"/>
    <mergeCell ref="I45:L45"/>
    <mergeCell ref="M45:P45"/>
    <mergeCell ref="T47:AB47"/>
    <mergeCell ref="Q45:T45"/>
    <mergeCell ref="U45:X45"/>
    <mergeCell ref="Y45:AB45"/>
    <mergeCell ref="U46:X46"/>
    <mergeCell ref="Y46:AB46"/>
    <mergeCell ref="Y39:AB39"/>
    <mergeCell ref="U37:X37"/>
    <mergeCell ref="Y33:AB33"/>
    <mergeCell ref="U35:X35"/>
    <mergeCell ref="U33:X33"/>
    <mergeCell ref="U34:X34"/>
    <mergeCell ref="U38:X38"/>
    <mergeCell ref="U39:X39"/>
    <mergeCell ref="Y37:AB37"/>
    <mergeCell ref="Y35:AB3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6"/>
  <sheetViews>
    <sheetView showGridLines="0" zoomScale="75" zoomScaleNormal="75" workbookViewId="0" topLeftCell="A1">
      <selection activeCell="A1" sqref="A1:AB1"/>
    </sheetView>
  </sheetViews>
  <sheetFormatPr defaultColWidth="9.00390625" defaultRowHeight="16.5" customHeight="1"/>
  <cols>
    <col min="1" max="28" width="3.625" style="1" customWidth="1"/>
    <col min="29" max="29" width="1.4921875" style="1" customWidth="1"/>
    <col min="30" max="16384" width="3.625" style="1" customWidth="1"/>
  </cols>
  <sheetData>
    <row r="1" spans="1:57" ht="21.75" customHeight="1">
      <c r="A1" s="180" t="s">
        <v>189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76"/>
      <c r="AD1" s="184" t="s">
        <v>32</v>
      </c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</row>
    <row r="2" spans="1:4" ht="16.5" customHeight="1" thickBot="1">
      <c r="A2" s="72" t="s">
        <v>99</v>
      </c>
      <c r="B2" s="72"/>
      <c r="C2" s="72"/>
      <c r="D2" s="72"/>
    </row>
    <row r="3" spans="1:57" ht="16.5" customHeight="1">
      <c r="A3" s="161" t="s">
        <v>33</v>
      </c>
      <c r="B3" s="174"/>
      <c r="C3" s="174"/>
      <c r="D3" s="174"/>
      <c r="E3" s="145" t="s">
        <v>34</v>
      </c>
      <c r="F3" s="174"/>
      <c r="G3" s="174"/>
      <c r="H3" s="174"/>
      <c r="I3" s="145" t="s">
        <v>135</v>
      </c>
      <c r="J3" s="174"/>
      <c r="K3" s="174"/>
      <c r="L3" s="174"/>
      <c r="M3" s="145" t="s">
        <v>35</v>
      </c>
      <c r="N3" s="174"/>
      <c r="O3" s="174"/>
      <c r="P3" s="174"/>
      <c r="Q3" s="145" t="s">
        <v>36</v>
      </c>
      <c r="R3" s="174"/>
      <c r="S3" s="174"/>
      <c r="T3" s="174"/>
      <c r="U3" s="145" t="s">
        <v>136</v>
      </c>
      <c r="V3" s="174"/>
      <c r="W3" s="174"/>
      <c r="X3" s="174"/>
      <c r="Y3" s="163" t="s">
        <v>37</v>
      </c>
      <c r="Z3" s="182"/>
      <c r="AA3" s="182"/>
      <c r="AB3" s="182"/>
      <c r="AC3" s="161"/>
      <c r="AD3" s="145" t="s">
        <v>137</v>
      </c>
      <c r="AE3" s="174"/>
      <c r="AF3" s="174"/>
      <c r="AG3" s="174"/>
      <c r="AH3" s="145" t="s">
        <v>38</v>
      </c>
      <c r="AI3" s="174"/>
      <c r="AJ3" s="174"/>
      <c r="AK3" s="174"/>
      <c r="AL3" s="145" t="s">
        <v>39</v>
      </c>
      <c r="AM3" s="174"/>
      <c r="AN3" s="174"/>
      <c r="AO3" s="174"/>
      <c r="AP3" s="145" t="s">
        <v>40</v>
      </c>
      <c r="AQ3" s="174"/>
      <c r="AR3" s="174"/>
      <c r="AS3" s="174"/>
      <c r="AT3" s="145" t="s">
        <v>41</v>
      </c>
      <c r="AU3" s="174"/>
      <c r="AV3" s="174"/>
      <c r="AW3" s="185"/>
      <c r="AX3" s="22"/>
      <c r="AY3" s="44"/>
      <c r="AZ3" s="182" t="s">
        <v>33</v>
      </c>
      <c r="BA3" s="182"/>
      <c r="BB3" s="182"/>
      <c r="BC3" s="182"/>
      <c r="BD3" s="5"/>
      <c r="BE3" s="5"/>
    </row>
    <row r="4" spans="1:57" ht="16.5" customHeight="1">
      <c r="A4" s="181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204"/>
      <c r="Z4" s="183"/>
      <c r="AA4" s="183"/>
      <c r="AB4" s="183"/>
      <c r="AC4" s="20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86"/>
      <c r="AX4" s="45"/>
      <c r="AY4" s="46"/>
      <c r="AZ4" s="183"/>
      <c r="BA4" s="183"/>
      <c r="BB4" s="183"/>
      <c r="BC4" s="183"/>
      <c r="BD4" s="7"/>
      <c r="BE4" s="7"/>
    </row>
    <row r="5" spans="1:57" ht="16.5" customHeight="1">
      <c r="A5" s="86" t="s">
        <v>10</v>
      </c>
      <c r="B5" s="86"/>
      <c r="C5" s="15" t="s">
        <v>44</v>
      </c>
      <c r="D5" s="19" t="s">
        <v>84</v>
      </c>
      <c r="E5" s="95">
        <v>19687366</v>
      </c>
      <c r="F5" s="96"/>
      <c r="G5" s="96"/>
      <c r="H5" s="96"/>
      <c r="I5" s="96">
        <v>14408219</v>
      </c>
      <c r="J5" s="96"/>
      <c r="K5" s="96"/>
      <c r="L5" s="96"/>
      <c r="M5" s="96">
        <v>1910665</v>
      </c>
      <c r="N5" s="96"/>
      <c r="O5" s="96"/>
      <c r="P5" s="96"/>
      <c r="Q5" s="96">
        <v>683675</v>
      </c>
      <c r="R5" s="96"/>
      <c r="S5" s="96"/>
      <c r="T5" s="96"/>
      <c r="U5" s="96">
        <v>1198218</v>
      </c>
      <c r="V5" s="96"/>
      <c r="W5" s="96"/>
      <c r="X5" s="96"/>
      <c r="Y5" s="96">
        <v>117378</v>
      </c>
      <c r="Z5" s="96"/>
      <c r="AA5" s="96"/>
      <c r="AB5" s="96"/>
      <c r="AC5" s="37"/>
      <c r="AD5" s="96">
        <v>171368</v>
      </c>
      <c r="AE5" s="96"/>
      <c r="AF5" s="96"/>
      <c r="AG5" s="96"/>
      <c r="AH5" s="96">
        <v>995738</v>
      </c>
      <c r="AI5" s="96"/>
      <c r="AJ5" s="96"/>
      <c r="AK5" s="96"/>
      <c r="AL5" s="96">
        <v>54750</v>
      </c>
      <c r="AM5" s="96"/>
      <c r="AN5" s="96"/>
      <c r="AO5" s="96"/>
      <c r="AP5" s="96">
        <v>58553</v>
      </c>
      <c r="AQ5" s="96"/>
      <c r="AR5" s="96"/>
      <c r="AS5" s="96"/>
      <c r="AT5" s="96">
        <v>88802</v>
      </c>
      <c r="AU5" s="96"/>
      <c r="AV5" s="96"/>
      <c r="AW5" s="178"/>
      <c r="AX5" s="176"/>
      <c r="AY5" s="110"/>
      <c r="AZ5" s="111" t="s">
        <v>95</v>
      </c>
      <c r="BA5" s="111"/>
      <c r="BB5" s="15" t="s">
        <v>44</v>
      </c>
      <c r="BC5" s="7" t="s">
        <v>11</v>
      </c>
      <c r="BD5" s="23"/>
      <c r="BE5" s="23"/>
    </row>
    <row r="6" spans="1:55" ht="14.25" customHeight="1">
      <c r="A6" s="86"/>
      <c r="B6" s="86"/>
      <c r="C6" s="15"/>
      <c r="D6" s="19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59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76"/>
      <c r="AY6" s="110"/>
      <c r="AZ6" s="28"/>
      <c r="BA6" s="28"/>
      <c r="BB6" s="15"/>
      <c r="BC6" s="7"/>
    </row>
    <row r="7" spans="1:55" ht="16.5" customHeight="1">
      <c r="A7" s="86"/>
      <c r="B7" s="86"/>
      <c r="C7" s="15" t="s">
        <v>80</v>
      </c>
      <c r="D7" s="19"/>
      <c r="E7" s="95">
        <v>19335657</v>
      </c>
      <c r="F7" s="96"/>
      <c r="G7" s="96"/>
      <c r="H7" s="96"/>
      <c r="I7" s="96">
        <v>14942614</v>
      </c>
      <c r="J7" s="96"/>
      <c r="K7" s="96"/>
      <c r="L7" s="96"/>
      <c r="M7" s="96">
        <v>960048</v>
      </c>
      <c r="N7" s="96"/>
      <c r="O7" s="96"/>
      <c r="P7" s="96"/>
      <c r="Q7" s="96">
        <v>663968</v>
      </c>
      <c r="R7" s="96"/>
      <c r="S7" s="96"/>
      <c r="T7" s="96"/>
      <c r="U7" s="96">
        <v>1359428</v>
      </c>
      <c r="V7" s="96"/>
      <c r="W7" s="96"/>
      <c r="X7" s="96"/>
      <c r="Y7" s="96">
        <v>112477</v>
      </c>
      <c r="Z7" s="96"/>
      <c r="AA7" s="96"/>
      <c r="AB7" s="96"/>
      <c r="AC7" s="37"/>
      <c r="AD7" s="96">
        <v>168855</v>
      </c>
      <c r="AE7" s="96"/>
      <c r="AF7" s="96"/>
      <c r="AG7" s="96"/>
      <c r="AH7" s="96">
        <v>927061</v>
      </c>
      <c r="AI7" s="96"/>
      <c r="AJ7" s="96"/>
      <c r="AK7" s="96"/>
      <c r="AL7" s="96">
        <v>54750</v>
      </c>
      <c r="AM7" s="96"/>
      <c r="AN7" s="96"/>
      <c r="AO7" s="96"/>
      <c r="AP7" s="96">
        <v>48912</v>
      </c>
      <c r="AQ7" s="96"/>
      <c r="AR7" s="96"/>
      <c r="AS7" s="96"/>
      <c r="AT7" s="96">
        <v>97544</v>
      </c>
      <c r="AU7" s="96"/>
      <c r="AV7" s="96"/>
      <c r="AW7" s="178"/>
      <c r="AX7" s="176"/>
      <c r="AY7" s="110"/>
      <c r="AZ7" s="28"/>
      <c r="BA7" s="28"/>
      <c r="BB7" s="15" t="s">
        <v>80</v>
      </c>
      <c r="BC7" s="7"/>
    </row>
    <row r="8" spans="1:55" ht="14.25" customHeight="1">
      <c r="A8" s="86"/>
      <c r="B8" s="86"/>
      <c r="C8" s="15"/>
      <c r="D8" s="19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59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76"/>
      <c r="AY8" s="110"/>
      <c r="AZ8" s="28"/>
      <c r="BA8" s="28"/>
      <c r="BB8" s="15"/>
      <c r="BC8" s="7"/>
    </row>
    <row r="9" spans="1:55" ht="16.5" customHeight="1">
      <c r="A9" s="86"/>
      <c r="B9" s="86"/>
      <c r="C9" s="15" t="s">
        <v>82</v>
      </c>
      <c r="D9" s="19"/>
      <c r="E9" s="95">
        <v>19339529</v>
      </c>
      <c r="F9" s="96"/>
      <c r="G9" s="96"/>
      <c r="H9" s="96"/>
      <c r="I9" s="96">
        <v>15042373</v>
      </c>
      <c r="J9" s="96"/>
      <c r="K9" s="96"/>
      <c r="L9" s="96"/>
      <c r="M9" s="96">
        <v>882429</v>
      </c>
      <c r="N9" s="96"/>
      <c r="O9" s="96"/>
      <c r="P9" s="96"/>
      <c r="Q9" s="96">
        <v>689567</v>
      </c>
      <c r="R9" s="96"/>
      <c r="S9" s="96"/>
      <c r="T9" s="96"/>
      <c r="U9" s="96">
        <v>1260124</v>
      </c>
      <c r="V9" s="96"/>
      <c r="W9" s="96"/>
      <c r="X9" s="96"/>
      <c r="Y9" s="96">
        <v>103253</v>
      </c>
      <c r="Z9" s="96"/>
      <c r="AA9" s="96"/>
      <c r="AB9" s="96"/>
      <c r="AC9" s="37"/>
      <c r="AD9" s="96">
        <v>251172</v>
      </c>
      <c r="AE9" s="96"/>
      <c r="AF9" s="96"/>
      <c r="AG9" s="96"/>
      <c r="AH9" s="96">
        <v>932079</v>
      </c>
      <c r="AI9" s="96"/>
      <c r="AJ9" s="96"/>
      <c r="AK9" s="96"/>
      <c r="AL9" s="96">
        <v>70758</v>
      </c>
      <c r="AM9" s="96"/>
      <c r="AN9" s="96"/>
      <c r="AO9" s="96"/>
      <c r="AP9" s="96">
        <v>45103</v>
      </c>
      <c r="AQ9" s="96"/>
      <c r="AR9" s="96"/>
      <c r="AS9" s="96"/>
      <c r="AT9" s="96">
        <v>62671</v>
      </c>
      <c r="AU9" s="96"/>
      <c r="AV9" s="96"/>
      <c r="AW9" s="178"/>
      <c r="AX9" s="176"/>
      <c r="AY9" s="110"/>
      <c r="AZ9" s="28"/>
      <c r="BA9" s="28"/>
      <c r="BB9" s="15" t="s">
        <v>82</v>
      </c>
      <c r="BC9" s="7"/>
    </row>
    <row r="10" spans="1:55" ht="14.25" customHeight="1">
      <c r="A10" s="86"/>
      <c r="B10" s="86"/>
      <c r="C10" s="15"/>
      <c r="D10" s="19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59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76"/>
      <c r="AY10" s="110"/>
      <c r="AZ10" s="28"/>
      <c r="BA10" s="28"/>
      <c r="BB10" s="15"/>
      <c r="BC10" s="7"/>
    </row>
    <row r="11" spans="1:55" ht="16.5" customHeight="1">
      <c r="A11" s="86"/>
      <c r="B11" s="86"/>
      <c r="C11" s="15" t="s">
        <v>138</v>
      </c>
      <c r="D11" s="19"/>
      <c r="E11" s="95">
        <v>19666937</v>
      </c>
      <c r="F11" s="96"/>
      <c r="G11" s="96"/>
      <c r="H11" s="96"/>
      <c r="I11" s="96">
        <v>15119300</v>
      </c>
      <c r="J11" s="96"/>
      <c r="K11" s="96"/>
      <c r="L11" s="96"/>
      <c r="M11" s="96">
        <v>984370</v>
      </c>
      <c r="N11" s="96"/>
      <c r="O11" s="96"/>
      <c r="P11" s="96"/>
      <c r="Q11" s="96">
        <v>766284</v>
      </c>
      <c r="R11" s="96"/>
      <c r="S11" s="96"/>
      <c r="T11" s="96"/>
      <c r="U11" s="96">
        <v>1230104</v>
      </c>
      <c r="V11" s="96"/>
      <c r="W11" s="96"/>
      <c r="X11" s="96"/>
      <c r="Y11" s="96">
        <v>86936</v>
      </c>
      <c r="Z11" s="96"/>
      <c r="AA11" s="96"/>
      <c r="AB11" s="96"/>
      <c r="AC11" s="37"/>
      <c r="AD11" s="96">
        <v>395045</v>
      </c>
      <c r="AE11" s="96"/>
      <c r="AF11" s="96"/>
      <c r="AG11" s="96"/>
      <c r="AH11" s="96">
        <v>873090</v>
      </c>
      <c r="AI11" s="96"/>
      <c r="AJ11" s="96"/>
      <c r="AK11" s="96"/>
      <c r="AL11" s="96">
        <v>134580</v>
      </c>
      <c r="AM11" s="96"/>
      <c r="AN11" s="96"/>
      <c r="AO11" s="96"/>
      <c r="AP11" s="96">
        <v>41554</v>
      </c>
      <c r="AQ11" s="96"/>
      <c r="AR11" s="96"/>
      <c r="AS11" s="96"/>
      <c r="AT11" s="96">
        <v>35674</v>
      </c>
      <c r="AU11" s="96"/>
      <c r="AV11" s="96"/>
      <c r="AW11" s="178"/>
      <c r="AX11" s="176"/>
      <c r="AY11" s="110"/>
      <c r="AZ11" s="28"/>
      <c r="BA11" s="28"/>
      <c r="BB11" s="15" t="s">
        <v>138</v>
      </c>
      <c r="BC11" s="7"/>
    </row>
    <row r="12" spans="1:55" ht="14.25" customHeight="1">
      <c r="A12" s="86"/>
      <c r="B12" s="86"/>
      <c r="C12" s="3"/>
      <c r="D12" s="4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65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177"/>
      <c r="AY12" s="86"/>
      <c r="BB12" s="3"/>
      <c r="BC12" s="7"/>
    </row>
    <row r="13" spans="1:55" s="35" customFormat="1" ht="16.5" customHeight="1">
      <c r="A13" s="179"/>
      <c r="B13" s="179"/>
      <c r="C13" s="39" t="s">
        <v>142</v>
      </c>
      <c r="D13" s="38"/>
      <c r="E13" s="127">
        <f>SUM(E15:H38)</f>
        <v>19127942</v>
      </c>
      <c r="F13" s="126"/>
      <c r="G13" s="126"/>
      <c r="H13" s="126"/>
      <c r="I13" s="126">
        <f>SUM(I16:L38)</f>
        <v>14978888</v>
      </c>
      <c r="J13" s="126"/>
      <c r="K13" s="126"/>
      <c r="L13" s="126"/>
      <c r="M13" s="126">
        <f>SUM(M16:P38)</f>
        <v>1033580</v>
      </c>
      <c r="N13" s="126"/>
      <c r="O13" s="126"/>
      <c r="P13" s="126"/>
      <c r="Q13" s="126">
        <f>SUM(Q16:T38)</f>
        <v>689315</v>
      </c>
      <c r="R13" s="126"/>
      <c r="S13" s="126"/>
      <c r="T13" s="126"/>
      <c r="U13" s="126">
        <f>SUM(U16:X38)</f>
        <v>1060980</v>
      </c>
      <c r="V13" s="126"/>
      <c r="W13" s="126"/>
      <c r="X13" s="126"/>
      <c r="Y13" s="126">
        <f>SUM(Y16:AB38)</f>
        <v>101837</v>
      </c>
      <c r="Z13" s="126"/>
      <c r="AA13" s="126"/>
      <c r="AB13" s="126"/>
      <c r="AC13" s="70"/>
      <c r="AD13" s="126">
        <f>SUM(AD16:AG38)</f>
        <v>358257</v>
      </c>
      <c r="AE13" s="126"/>
      <c r="AF13" s="126"/>
      <c r="AG13" s="126"/>
      <c r="AH13" s="126">
        <f>SUM(AH16:AK38)</f>
        <v>713669</v>
      </c>
      <c r="AI13" s="126"/>
      <c r="AJ13" s="126"/>
      <c r="AK13" s="126"/>
      <c r="AL13" s="126">
        <f>SUM(AL16:AO38)</f>
        <v>119724</v>
      </c>
      <c r="AM13" s="126"/>
      <c r="AN13" s="126"/>
      <c r="AO13" s="126"/>
      <c r="AP13" s="126">
        <f>SUM(AP16:AS38)</f>
        <v>40856</v>
      </c>
      <c r="AQ13" s="126"/>
      <c r="AR13" s="126"/>
      <c r="AS13" s="126"/>
      <c r="AT13" s="126">
        <f>SUM(AT16:AW38)</f>
        <v>30836</v>
      </c>
      <c r="AU13" s="126"/>
      <c r="AV13" s="126"/>
      <c r="AW13" s="190"/>
      <c r="AX13" s="179"/>
      <c r="AY13" s="179"/>
      <c r="AZ13" s="41"/>
      <c r="BA13" s="41"/>
      <c r="BB13" s="39" t="s">
        <v>142</v>
      </c>
      <c r="BC13" s="38"/>
    </row>
    <row r="14" spans="1:55" ht="16.5" customHeight="1">
      <c r="A14" s="110"/>
      <c r="B14" s="110"/>
      <c r="C14" s="15"/>
      <c r="D14" s="16"/>
      <c r="E14" s="95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37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178"/>
      <c r="AX14" s="110"/>
      <c r="AY14" s="110"/>
      <c r="AZ14" s="28"/>
      <c r="BA14" s="28"/>
      <c r="BB14" s="15"/>
      <c r="BC14" s="16"/>
    </row>
    <row r="15" spans="1:55" ht="16.5" customHeight="1">
      <c r="A15" s="110"/>
      <c r="B15" s="110"/>
      <c r="C15" s="15"/>
      <c r="D15" s="16"/>
      <c r="E15" s="95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37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178"/>
      <c r="AX15" s="110"/>
      <c r="AY15" s="110"/>
      <c r="AZ15" s="28"/>
      <c r="BA15" s="28"/>
      <c r="BB15" s="15"/>
      <c r="BC15" s="16"/>
    </row>
    <row r="16" spans="1:55" ht="16.5" customHeight="1">
      <c r="A16" s="110"/>
      <c r="B16" s="110"/>
      <c r="C16" s="15" t="s">
        <v>45</v>
      </c>
      <c r="D16" s="16" t="s">
        <v>46</v>
      </c>
      <c r="E16" s="95">
        <f>SUM(I16:AW16)</f>
        <v>1621111</v>
      </c>
      <c r="F16" s="96"/>
      <c r="G16" s="96"/>
      <c r="H16" s="96"/>
      <c r="I16" s="96">
        <v>1252733</v>
      </c>
      <c r="J16" s="96"/>
      <c r="K16" s="96"/>
      <c r="L16" s="96"/>
      <c r="M16" s="96">
        <v>80988</v>
      </c>
      <c r="N16" s="96"/>
      <c r="O16" s="96"/>
      <c r="P16" s="96"/>
      <c r="Q16" s="96">
        <v>63806</v>
      </c>
      <c r="R16" s="96"/>
      <c r="S16" s="96"/>
      <c r="T16" s="96"/>
      <c r="U16" s="96">
        <v>109248</v>
      </c>
      <c r="V16" s="96"/>
      <c r="W16" s="96"/>
      <c r="X16" s="96"/>
      <c r="Y16" s="96">
        <v>7388</v>
      </c>
      <c r="Z16" s="96"/>
      <c r="AA16" s="96"/>
      <c r="AB16" s="96"/>
      <c r="AC16" s="37"/>
      <c r="AD16" s="96">
        <v>29055</v>
      </c>
      <c r="AE16" s="96"/>
      <c r="AF16" s="96"/>
      <c r="AG16" s="96"/>
      <c r="AH16" s="96">
        <v>60881</v>
      </c>
      <c r="AI16" s="96"/>
      <c r="AJ16" s="96"/>
      <c r="AK16" s="96"/>
      <c r="AL16" s="96">
        <v>11020</v>
      </c>
      <c r="AM16" s="96"/>
      <c r="AN16" s="96"/>
      <c r="AO16" s="96"/>
      <c r="AP16" s="96">
        <v>3337</v>
      </c>
      <c r="AQ16" s="96"/>
      <c r="AR16" s="96"/>
      <c r="AS16" s="96"/>
      <c r="AT16" s="96">
        <v>2655</v>
      </c>
      <c r="AU16" s="96"/>
      <c r="AV16" s="96"/>
      <c r="AW16" s="178"/>
      <c r="AX16" s="110"/>
      <c r="AY16" s="110"/>
      <c r="AZ16" s="28"/>
      <c r="BA16" s="28"/>
      <c r="BB16" s="15" t="s">
        <v>45</v>
      </c>
      <c r="BC16" s="16" t="s">
        <v>46</v>
      </c>
    </row>
    <row r="17" spans="1:55" ht="16.5" customHeight="1">
      <c r="A17" s="110"/>
      <c r="B17" s="110"/>
      <c r="C17" s="15"/>
      <c r="D17" s="16"/>
      <c r="E17" s="95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37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178"/>
      <c r="AX17" s="110"/>
      <c r="AY17" s="110"/>
      <c r="AZ17" s="28"/>
      <c r="BA17" s="28"/>
      <c r="BB17" s="15"/>
      <c r="BC17" s="16"/>
    </row>
    <row r="18" spans="1:55" ht="16.5" customHeight="1">
      <c r="A18" s="110"/>
      <c r="B18" s="110"/>
      <c r="C18" s="15" t="s">
        <v>47</v>
      </c>
      <c r="D18" s="16"/>
      <c r="E18" s="95">
        <f>SUM(I18:AW18)</f>
        <v>1430445</v>
      </c>
      <c r="F18" s="96"/>
      <c r="G18" s="96"/>
      <c r="H18" s="96"/>
      <c r="I18" s="96">
        <v>1109148</v>
      </c>
      <c r="J18" s="96"/>
      <c r="K18" s="96"/>
      <c r="L18" s="96"/>
      <c r="M18" s="96">
        <v>66281</v>
      </c>
      <c r="N18" s="96"/>
      <c r="O18" s="96"/>
      <c r="P18" s="96"/>
      <c r="Q18" s="96">
        <v>57022</v>
      </c>
      <c r="R18" s="96"/>
      <c r="S18" s="96"/>
      <c r="T18" s="96"/>
      <c r="U18" s="96">
        <v>97242</v>
      </c>
      <c r="V18" s="96"/>
      <c r="W18" s="96"/>
      <c r="X18" s="96"/>
      <c r="Y18" s="96">
        <v>7056</v>
      </c>
      <c r="Z18" s="96"/>
      <c r="AA18" s="96"/>
      <c r="AB18" s="96"/>
      <c r="AC18" s="37"/>
      <c r="AD18" s="96">
        <v>27769</v>
      </c>
      <c r="AE18" s="96"/>
      <c r="AF18" s="96"/>
      <c r="AG18" s="96"/>
      <c r="AH18" s="96">
        <v>51438</v>
      </c>
      <c r="AI18" s="96"/>
      <c r="AJ18" s="96"/>
      <c r="AK18" s="96"/>
      <c r="AL18" s="96">
        <v>9164</v>
      </c>
      <c r="AM18" s="96"/>
      <c r="AN18" s="96"/>
      <c r="AO18" s="96"/>
      <c r="AP18" s="96">
        <v>2984</v>
      </c>
      <c r="AQ18" s="96"/>
      <c r="AR18" s="96"/>
      <c r="AS18" s="96"/>
      <c r="AT18" s="96">
        <v>2341</v>
      </c>
      <c r="AU18" s="96"/>
      <c r="AV18" s="96"/>
      <c r="AW18" s="178"/>
      <c r="AX18" s="110"/>
      <c r="AY18" s="110"/>
      <c r="AZ18" s="28"/>
      <c r="BA18" s="28"/>
      <c r="BB18" s="15" t="s">
        <v>47</v>
      </c>
      <c r="BC18" s="16"/>
    </row>
    <row r="19" spans="1:55" ht="16.5" customHeight="1">
      <c r="A19" s="110"/>
      <c r="B19" s="110"/>
      <c r="C19" s="15"/>
      <c r="D19" s="16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37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178"/>
      <c r="AX19" s="110"/>
      <c r="AY19" s="110"/>
      <c r="AZ19" s="28"/>
      <c r="BA19" s="28"/>
      <c r="BB19" s="15"/>
      <c r="BC19" s="16"/>
    </row>
    <row r="20" spans="1:55" ht="16.5" customHeight="1">
      <c r="A20" s="110"/>
      <c r="B20" s="110"/>
      <c r="C20" s="15" t="s">
        <v>48</v>
      </c>
      <c r="D20" s="16"/>
      <c r="E20" s="95">
        <f>SUM(I20:AW20)</f>
        <v>1577277</v>
      </c>
      <c r="F20" s="96"/>
      <c r="G20" s="96"/>
      <c r="H20" s="96"/>
      <c r="I20" s="96">
        <v>1216936</v>
      </c>
      <c r="J20" s="96"/>
      <c r="K20" s="96"/>
      <c r="L20" s="96"/>
      <c r="M20" s="96">
        <v>83037</v>
      </c>
      <c r="N20" s="96"/>
      <c r="O20" s="96"/>
      <c r="P20" s="96"/>
      <c r="Q20" s="96">
        <v>61219</v>
      </c>
      <c r="R20" s="96"/>
      <c r="S20" s="96"/>
      <c r="T20" s="96"/>
      <c r="U20" s="96">
        <v>108311</v>
      </c>
      <c r="V20" s="96"/>
      <c r="W20" s="96"/>
      <c r="X20" s="96"/>
      <c r="Y20" s="96">
        <v>8031</v>
      </c>
      <c r="Z20" s="96"/>
      <c r="AA20" s="96"/>
      <c r="AB20" s="96"/>
      <c r="AC20" s="37"/>
      <c r="AD20" s="96">
        <v>29733</v>
      </c>
      <c r="AE20" s="96"/>
      <c r="AF20" s="96"/>
      <c r="AG20" s="96"/>
      <c r="AH20" s="96">
        <v>54238</v>
      </c>
      <c r="AI20" s="96"/>
      <c r="AJ20" s="96"/>
      <c r="AK20" s="96"/>
      <c r="AL20" s="96">
        <v>9890</v>
      </c>
      <c r="AM20" s="96"/>
      <c r="AN20" s="96"/>
      <c r="AO20" s="96"/>
      <c r="AP20" s="96">
        <v>3307</v>
      </c>
      <c r="AQ20" s="96"/>
      <c r="AR20" s="96"/>
      <c r="AS20" s="96"/>
      <c r="AT20" s="96">
        <v>2575</v>
      </c>
      <c r="AU20" s="96"/>
      <c r="AV20" s="96"/>
      <c r="AW20" s="178"/>
      <c r="AX20" s="110"/>
      <c r="AY20" s="110"/>
      <c r="AZ20" s="28"/>
      <c r="BA20" s="28"/>
      <c r="BB20" s="15" t="s">
        <v>48</v>
      </c>
      <c r="BC20" s="16"/>
    </row>
    <row r="21" spans="1:55" ht="16.5" customHeight="1">
      <c r="A21" s="110"/>
      <c r="B21" s="110"/>
      <c r="C21" s="15"/>
      <c r="D21" s="16"/>
      <c r="E21" s="95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37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178"/>
      <c r="AX21" s="110"/>
      <c r="AY21" s="110"/>
      <c r="AZ21" s="28"/>
      <c r="BA21" s="28"/>
      <c r="BB21" s="15"/>
      <c r="BC21" s="16"/>
    </row>
    <row r="22" spans="1:55" ht="16.5" customHeight="1">
      <c r="A22" s="110"/>
      <c r="B22" s="110"/>
      <c r="C22" s="15" t="s">
        <v>49</v>
      </c>
      <c r="D22" s="16"/>
      <c r="E22" s="95">
        <f>SUM(I22:AW22)</f>
        <v>1559278</v>
      </c>
      <c r="F22" s="96"/>
      <c r="G22" s="96"/>
      <c r="H22" s="96"/>
      <c r="I22" s="96">
        <v>1203968</v>
      </c>
      <c r="J22" s="96"/>
      <c r="K22" s="96"/>
      <c r="L22" s="96"/>
      <c r="M22" s="96">
        <v>82788</v>
      </c>
      <c r="N22" s="96"/>
      <c r="O22" s="96"/>
      <c r="P22" s="96"/>
      <c r="Q22" s="96">
        <v>57723</v>
      </c>
      <c r="R22" s="96"/>
      <c r="S22" s="96"/>
      <c r="T22" s="96"/>
      <c r="U22" s="96">
        <v>106232</v>
      </c>
      <c r="V22" s="96"/>
      <c r="W22" s="96"/>
      <c r="X22" s="96"/>
      <c r="Y22" s="96">
        <v>7799</v>
      </c>
      <c r="Z22" s="96"/>
      <c r="AA22" s="96"/>
      <c r="AB22" s="96"/>
      <c r="AC22" s="37"/>
      <c r="AD22" s="96">
        <v>29394</v>
      </c>
      <c r="AE22" s="96"/>
      <c r="AF22" s="96"/>
      <c r="AG22" s="96"/>
      <c r="AH22" s="96">
        <v>55459</v>
      </c>
      <c r="AI22" s="96"/>
      <c r="AJ22" s="96"/>
      <c r="AK22" s="96"/>
      <c r="AL22" s="96">
        <v>10146</v>
      </c>
      <c r="AM22" s="96"/>
      <c r="AN22" s="96"/>
      <c r="AO22" s="96"/>
      <c r="AP22" s="96">
        <v>3356</v>
      </c>
      <c r="AQ22" s="96"/>
      <c r="AR22" s="96"/>
      <c r="AS22" s="96"/>
      <c r="AT22" s="96">
        <v>2413</v>
      </c>
      <c r="AU22" s="96"/>
      <c r="AV22" s="96"/>
      <c r="AW22" s="178"/>
      <c r="AX22" s="110"/>
      <c r="AY22" s="110"/>
      <c r="AZ22" s="28"/>
      <c r="BA22" s="28"/>
      <c r="BB22" s="15" t="s">
        <v>49</v>
      </c>
      <c r="BC22" s="16"/>
    </row>
    <row r="23" spans="1:55" ht="16.5" customHeight="1">
      <c r="A23" s="110"/>
      <c r="B23" s="110"/>
      <c r="C23" s="15"/>
      <c r="D23" s="16"/>
      <c r="E23" s="95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37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178"/>
      <c r="AX23" s="110"/>
      <c r="AY23" s="110"/>
      <c r="AZ23" s="28"/>
      <c r="BA23" s="28"/>
      <c r="BB23" s="15"/>
      <c r="BC23" s="16"/>
    </row>
    <row r="24" spans="1:55" ht="16.5" customHeight="1">
      <c r="A24" s="110"/>
      <c r="B24" s="110"/>
      <c r="C24" s="15" t="s">
        <v>50</v>
      </c>
      <c r="D24" s="16"/>
      <c r="E24" s="95">
        <f>SUM(I24:AW24)</f>
        <v>1635885</v>
      </c>
      <c r="F24" s="96"/>
      <c r="G24" s="96"/>
      <c r="H24" s="96"/>
      <c r="I24" s="96">
        <v>1268455</v>
      </c>
      <c r="J24" s="96"/>
      <c r="K24" s="96"/>
      <c r="L24" s="96"/>
      <c r="M24" s="96">
        <v>89009</v>
      </c>
      <c r="N24" s="96"/>
      <c r="O24" s="96"/>
      <c r="P24" s="96"/>
      <c r="Q24" s="96">
        <v>57076</v>
      </c>
      <c r="R24" s="96"/>
      <c r="S24" s="96"/>
      <c r="T24" s="96"/>
      <c r="U24" s="96">
        <v>107572</v>
      </c>
      <c r="V24" s="96"/>
      <c r="W24" s="96"/>
      <c r="X24" s="96"/>
      <c r="Y24" s="96">
        <v>8697</v>
      </c>
      <c r="Z24" s="96"/>
      <c r="AA24" s="96"/>
      <c r="AB24" s="96"/>
      <c r="AC24" s="37"/>
      <c r="AD24" s="96">
        <v>30259</v>
      </c>
      <c r="AE24" s="96"/>
      <c r="AF24" s="96"/>
      <c r="AG24" s="96"/>
      <c r="AH24" s="96">
        <v>58545</v>
      </c>
      <c r="AI24" s="96"/>
      <c r="AJ24" s="96"/>
      <c r="AK24" s="96"/>
      <c r="AL24" s="96">
        <v>10422</v>
      </c>
      <c r="AM24" s="96"/>
      <c r="AN24" s="96"/>
      <c r="AO24" s="96"/>
      <c r="AP24" s="96">
        <v>3438</v>
      </c>
      <c r="AQ24" s="96"/>
      <c r="AR24" s="96"/>
      <c r="AS24" s="96"/>
      <c r="AT24" s="96">
        <v>2412</v>
      </c>
      <c r="AU24" s="96"/>
      <c r="AV24" s="96"/>
      <c r="AW24" s="178"/>
      <c r="AX24" s="110"/>
      <c r="AY24" s="110"/>
      <c r="AZ24" s="28"/>
      <c r="BA24" s="28"/>
      <c r="BB24" s="15" t="s">
        <v>50</v>
      </c>
      <c r="BC24" s="16"/>
    </row>
    <row r="25" spans="1:55" ht="16.5" customHeight="1">
      <c r="A25" s="110"/>
      <c r="B25" s="110"/>
      <c r="C25" s="15"/>
      <c r="D25" s="16"/>
      <c r="E25" s="95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37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178"/>
      <c r="AX25" s="110"/>
      <c r="AY25" s="110"/>
      <c r="AZ25" s="28"/>
      <c r="BA25" s="28"/>
      <c r="BB25" s="15"/>
      <c r="BC25" s="16"/>
    </row>
    <row r="26" spans="1:55" ht="16.5" customHeight="1">
      <c r="A26" s="110"/>
      <c r="B26" s="110"/>
      <c r="C26" s="15" t="s">
        <v>51</v>
      </c>
      <c r="D26" s="16"/>
      <c r="E26" s="95">
        <f>SUM(I26:AW26)</f>
        <v>1644264</v>
      </c>
      <c r="F26" s="96"/>
      <c r="G26" s="96"/>
      <c r="H26" s="96"/>
      <c r="I26" s="96">
        <v>1275221</v>
      </c>
      <c r="J26" s="96"/>
      <c r="K26" s="96"/>
      <c r="L26" s="96"/>
      <c r="M26" s="96">
        <v>97091</v>
      </c>
      <c r="N26" s="96"/>
      <c r="O26" s="96"/>
      <c r="P26" s="96"/>
      <c r="Q26" s="96">
        <v>54302</v>
      </c>
      <c r="R26" s="96"/>
      <c r="S26" s="96"/>
      <c r="T26" s="96"/>
      <c r="U26" s="96">
        <v>104364</v>
      </c>
      <c r="V26" s="96"/>
      <c r="W26" s="96"/>
      <c r="X26" s="96"/>
      <c r="Y26" s="96">
        <v>8345</v>
      </c>
      <c r="Z26" s="96"/>
      <c r="AA26" s="96"/>
      <c r="AB26" s="96"/>
      <c r="AC26" s="37"/>
      <c r="AD26" s="96">
        <v>29176</v>
      </c>
      <c r="AE26" s="96"/>
      <c r="AF26" s="96"/>
      <c r="AG26" s="96"/>
      <c r="AH26" s="96">
        <v>59422</v>
      </c>
      <c r="AI26" s="96"/>
      <c r="AJ26" s="96"/>
      <c r="AK26" s="96"/>
      <c r="AL26" s="96">
        <v>10625</v>
      </c>
      <c r="AM26" s="96"/>
      <c r="AN26" s="96"/>
      <c r="AO26" s="96"/>
      <c r="AP26" s="96">
        <v>3327</v>
      </c>
      <c r="AQ26" s="96"/>
      <c r="AR26" s="96"/>
      <c r="AS26" s="96"/>
      <c r="AT26" s="96">
        <v>2391</v>
      </c>
      <c r="AU26" s="96"/>
      <c r="AV26" s="96"/>
      <c r="AW26" s="178"/>
      <c r="AX26" s="110"/>
      <c r="AY26" s="110"/>
      <c r="AZ26" s="28"/>
      <c r="BA26" s="28"/>
      <c r="BB26" s="15" t="s">
        <v>51</v>
      </c>
      <c r="BC26" s="16"/>
    </row>
    <row r="27" spans="1:55" ht="16.5" customHeight="1">
      <c r="A27" s="110"/>
      <c r="B27" s="110"/>
      <c r="C27" s="15"/>
      <c r="D27" s="16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37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178"/>
      <c r="AX27" s="110"/>
      <c r="AY27" s="110"/>
      <c r="AZ27" s="28"/>
      <c r="BA27" s="28"/>
      <c r="BB27" s="15"/>
      <c r="BC27" s="16"/>
    </row>
    <row r="28" spans="1:55" ht="16.5" customHeight="1">
      <c r="A28" s="110"/>
      <c r="B28" s="110"/>
      <c r="C28" s="15" t="s">
        <v>52</v>
      </c>
      <c r="D28" s="16"/>
      <c r="E28" s="95">
        <f>SUM(I28:AW28)</f>
        <v>1710719</v>
      </c>
      <c r="F28" s="96"/>
      <c r="G28" s="96"/>
      <c r="H28" s="96"/>
      <c r="I28" s="96">
        <v>1333250</v>
      </c>
      <c r="J28" s="96"/>
      <c r="K28" s="96"/>
      <c r="L28" s="96"/>
      <c r="M28" s="96">
        <v>101313</v>
      </c>
      <c r="N28" s="96"/>
      <c r="O28" s="96"/>
      <c r="P28" s="96"/>
      <c r="Q28" s="96">
        <v>57961</v>
      </c>
      <c r="R28" s="96"/>
      <c r="S28" s="96"/>
      <c r="T28" s="96"/>
      <c r="U28" s="96">
        <v>96342</v>
      </c>
      <c r="V28" s="96"/>
      <c r="W28" s="96"/>
      <c r="X28" s="96"/>
      <c r="Y28" s="96">
        <v>8939</v>
      </c>
      <c r="Z28" s="96"/>
      <c r="AA28" s="96"/>
      <c r="AB28" s="96"/>
      <c r="AC28" s="37"/>
      <c r="AD28" s="96">
        <v>30540</v>
      </c>
      <c r="AE28" s="96"/>
      <c r="AF28" s="96"/>
      <c r="AG28" s="96"/>
      <c r="AH28" s="96">
        <v>65444</v>
      </c>
      <c r="AI28" s="96"/>
      <c r="AJ28" s="96"/>
      <c r="AK28" s="96"/>
      <c r="AL28" s="96">
        <v>10772</v>
      </c>
      <c r="AM28" s="96"/>
      <c r="AN28" s="96"/>
      <c r="AO28" s="96"/>
      <c r="AP28" s="96">
        <v>3388</v>
      </c>
      <c r="AQ28" s="96"/>
      <c r="AR28" s="96"/>
      <c r="AS28" s="96"/>
      <c r="AT28" s="96">
        <v>2770</v>
      </c>
      <c r="AU28" s="96"/>
      <c r="AV28" s="96"/>
      <c r="AW28" s="178"/>
      <c r="AX28" s="110"/>
      <c r="AY28" s="110"/>
      <c r="AZ28" s="28"/>
      <c r="BA28" s="28"/>
      <c r="BB28" s="15" t="s">
        <v>52</v>
      </c>
      <c r="BC28" s="16"/>
    </row>
    <row r="29" spans="1:55" ht="16.5" customHeight="1">
      <c r="A29" s="110"/>
      <c r="B29" s="110"/>
      <c r="C29" s="15"/>
      <c r="D29" s="16"/>
      <c r="E29" s="95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37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178"/>
      <c r="AX29" s="110"/>
      <c r="AY29" s="110"/>
      <c r="AZ29" s="28"/>
      <c r="BA29" s="28"/>
      <c r="BB29" s="15"/>
      <c r="BC29" s="16"/>
    </row>
    <row r="30" spans="1:55" ht="16.5" customHeight="1">
      <c r="A30" s="110"/>
      <c r="B30" s="110"/>
      <c r="C30" s="15" t="s">
        <v>53</v>
      </c>
      <c r="D30" s="16"/>
      <c r="E30" s="95">
        <f>SUM(I30:AW30)</f>
        <v>1783007</v>
      </c>
      <c r="F30" s="96"/>
      <c r="G30" s="96"/>
      <c r="H30" s="96"/>
      <c r="I30" s="96">
        <v>1410456</v>
      </c>
      <c r="J30" s="96"/>
      <c r="K30" s="96"/>
      <c r="L30" s="96"/>
      <c r="M30" s="96">
        <v>99119</v>
      </c>
      <c r="N30" s="96"/>
      <c r="O30" s="96"/>
      <c r="P30" s="96"/>
      <c r="Q30" s="96">
        <v>56245</v>
      </c>
      <c r="R30" s="96"/>
      <c r="S30" s="96"/>
      <c r="T30" s="96"/>
      <c r="U30" s="96">
        <v>90870</v>
      </c>
      <c r="V30" s="96"/>
      <c r="W30" s="96"/>
      <c r="X30" s="96"/>
      <c r="Y30" s="96">
        <v>10015</v>
      </c>
      <c r="Z30" s="96"/>
      <c r="AA30" s="96"/>
      <c r="AB30" s="96"/>
      <c r="AC30" s="37"/>
      <c r="AD30" s="96">
        <v>32505</v>
      </c>
      <c r="AE30" s="96"/>
      <c r="AF30" s="96"/>
      <c r="AG30" s="96"/>
      <c r="AH30" s="96">
        <v>65891</v>
      </c>
      <c r="AI30" s="96"/>
      <c r="AJ30" s="96"/>
      <c r="AK30" s="96"/>
      <c r="AL30" s="96">
        <v>10616</v>
      </c>
      <c r="AM30" s="96"/>
      <c r="AN30" s="96"/>
      <c r="AO30" s="96"/>
      <c r="AP30" s="96">
        <v>4263</v>
      </c>
      <c r="AQ30" s="96"/>
      <c r="AR30" s="96"/>
      <c r="AS30" s="96"/>
      <c r="AT30" s="96">
        <v>3027</v>
      </c>
      <c r="AU30" s="96"/>
      <c r="AV30" s="96"/>
      <c r="AW30" s="178"/>
      <c r="AX30" s="110"/>
      <c r="AY30" s="110"/>
      <c r="AZ30" s="28"/>
      <c r="BA30" s="28"/>
      <c r="BB30" s="15" t="s">
        <v>53</v>
      </c>
      <c r="BC30" s="16"/>
    </row>
    <row r="31" spans="1:55" ht="16.5" customHeight="1">
      <c r="A31" s="110"/>
      <c r="B31" s="110"/>
      <c r="C31" s="15"/>
      <c r="D31" s="16"/>
      <c r="E31" s="9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37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178"/>
      <c r="AX31" s="110"/>
      <c r="AY31" s="110"/>
      <c r="AZ31" s="28"/>
      <c r="BA31" s="28"/>
      <c r="BB31" s="15"/>
      <c r="BC31" s="16"/>
    </row>
    <row r="32" spans="1:55" ht="16.5" customHeight="1">
      <c r="A32" s="110"/>
      <c r="B32" s="110"/>
      <c r="C32" s="15" t="s">
        <v>42</v>
      </c>
      <c r="D32" s="16"/>
      <c r="E32" s="95">
        <f>SUM(I32:AW32)</f>
        <v>1585092</v>
      </c>
      <c r="F32" s="96"/>
      <c r="G32" s="96"/>
      <c r="H32" s="96"/>
      <c r="I32" s="96">
        <v>1252297</v>
      </c>
      <c r="J32" s="96"/>
      <c r="K32" s="96"/>
      <c r="L32" s="96"/>
      <c r="M32" s="96">
        <v>87094</v>
      </c>
      <c r="N32" s="96"/>
      <c r="O32" s="96"/>
      <c r="P32" s="96"/>
      <c r="Q32" s="96">
        <v>61801</v>
      </c>
      <c r="R32" s="96"/>
      <c r="S32" s="96"/>
      <c r="T32" s="96"/>
      <c r="U32" s="96">
        <v>66539</v>
      </c>
      <c r="V32" s="96"/>
      <c r="W32" s="96"/>
      <c r="X32" s="96"/>
      <c r="Y32" s="96">
        <v>9098</v>
      </c>
      <c r="Z32" s="96"/>
      <c r="AA32" s="96"/>
      <c r="AB32" s="96"/>
      <c r="AC32" s="37"/>
      <c r="AD32" s="96">
        <v>30424</v>
      </c>
      <c r="AE32" s="96"/>
      <c r="AF32" s="96"/>
      <c r="AG32" s="96"/>
      <c r="AH32" s="96">
        <v>61873</v>
      </c>
      <c r="AI32" s="96"/>
      <c r="AJ32" s="96"/>
      <c r="AK32" s="96"/>
      <c r="AL32" s="96">
        <v>10267</v>
      </c>
      <c r="AM32" s="96"/>
      <c r="AN32" s="96"/>
      <c r="AO32" s="96"/>
      <c r="AP32" s="96">
        <v>3336</v>
      </c>
      <c r="AQ32" s="96"/>
      <c r="AR32" s="96"/>
      <c r="AS32" s="96"/>
      <c r="AT32" s="96">
        <v>2363</v>
      </c>
      <c r="AU32" s="96"/>
      <c r="AV32" s="96"/>
      <c r="AW32" s="178"/>
      <c r="AX32" s="110"/>
      <c r="AY32" s="110"/>
      <c r="AZ32" s="28"/>
      <c r="BA32" s="28"/>
      <c r="BB32" s="15" t="s">
        <v>42</v>
      </c>
      <c r="BC32" s="16"/>
    </row>
    <row r="33" spans="1:55" ht="16.5" customHeight="1">
      <c r="A33" s="110"/>
      <c r="B33" s="110"/>
      <c r="C33" s="15"/>
      <c r="D33" s="16"/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37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178"/>
      <c r="AX33" s="110"/>
      <c r="AY33" s="110"/>
      <c r="AZ33" s="28"/>
      <c r="BA33" s="28"/>
      <c r="BB33" s="15"/>
      <c r="BC33" s="16"/>
    </row>
    <row r="34" spans="1:55" ht="16.5" customHeight="1">
      <c r="A34" s="110"/>
      <c r="B34" s="110"/>
      <c r="C34" s="15" t="s">
        <v>43</v>
      </c>
      <c r="D34" s="16"/>
      <c r="E34" s="95">
        <f>SUM(I34:AW34)</f>
        <v>1578197</v>
      </c>
      <c r="F34" s="96"/>
      <c r="G34" s="96"/>
      <c r="H34" s="96"/>
      <c r="I34" s="96">
        <v>1250965</v>
      </c>
      <c r="J34" s="96"/>
      <c r="K34" s="96"/>
      <c r="L34" s="96"/>
      <c r="M34" s="96">
        <v>91601</v>
      </c>
      <c r="N34" s="96"/>
      <c r="O34" s="96"/>
      <c r="P34" s="96"/>
      <c r="Q34" s="96">
        <v>59513</v>
      </c>
      <c r="R34" s="96"/>
      <c r="S34" s="96"/>
      <c r="T34" s="96"/>
      <c r="U34" s="96">
        <v>58776</v>
      </c>
      <c r="V34" s="96"/>
      <c r="W34" s="96"/>
      <c r="X34" s="96"/>
      <c r="Y34" s="96">
        <v>8979</v>
      </c>
      <c r="Z34" s="96"/>
      <c r="AA34" s="96"/>
      <c r="AB34" s="96"/>
      <c r="AC34" s="37"/>
      <c r="AD34" s="96">
        <v>29521</v>
      </c>
      <c r="AE34" s="96"/>
      <c r="AF34" s="96"/>
      <c r="AG34" s="96"/>
      <c r="AH34" s="96">
        <v>63217</v>
      </c>
      <c r="AI34" s="96"/>
      <c r="AJ34" s="96"/>
      <c r="AK34" s="96"/>
      <c r="AL34" s="96">
        <v>9953</v>
      </c>
      <c r="AM34" s="96"/>
      <c r="AN34" s="96"/>
      <c r="AO34" s="96"/>
      <c r="AP34" s="96">
        <v>3441</v>
      </c>
      <c r="AQ34" s="96"/>
      <c r="AR34" s="96"/>
      <c r="AS34" s="96"/>
      <c r="AT34" s="96">
        <v>2231</v>
      </c>
      <c r="AU34" s="96"/>
      <c r="AV34" s="96"/>
      <c r="AW34" s="178"/>
      <c r="AX34" s="110"/>
      <c r="AY34" s="110"/>
      <c r="AZ34" s="28"/>
      <c r="BA34" s="28"/>
      <c r="BB34" s="15" t="s">
        <v>43</v>
      </c>
      <c r="BC34" s="16"/>
    </row>
    <row r="35" spans="1:55" ht="16.5" customHeight="1">
      <c r="A35" s="110"/>
      <c r="B35" s="110"/>
      <c r="C35" s="15"/>
      <c r="D35" s="1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37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178"/>
      <c r="AX35" s="110"/>
      <c r="AY35" s="110"/>
      <c r="AZ35" s="28"/>
      <c r="BA35" s="28"/>
      <c r="BB35" s="15"/>
      <c r="BC35" s="16"/>
    </row>
    <row r="36" spans="1:55" ht="16.5" customHeight="1">
      <c r="A36" s="110"/>
      <c r="B36" s="110"/>
      <c r="C36" s="15" t="s">
        <v>12</v>
      </c>
      <c r="D36" s="16"/>
      <c r="E36" s="95">
        <f>SUM(I36:AW36)</f>
        <v>1486595</v>
      </c>
      <c r="F36" s="96"/>
      <c r="G36" s="96"/>
      <c r="H36" s="96"/>
      <c r="I36" s="96">
        <v>1191599</v>
      </c>
      <c r="J36" s="96"/>
      <c r="K36" s="96"/>
      <c r="L36" s="96"/>
      <c r="M36" s="96">
        <v>76498</v>
      </c>
      <c r="N36" s="96"/>
      <c r="O36" s="96"/>
      <c r="P36" s="96"/>
      <c r="Q36" s="96">
        <v>52076</v>
      </c>
      <c r="R36" s="96"/>
      <c r="S36" s="96"/>
      <c r="T36" s="96"/>
      <c r="U36" s="96">
        <v>55328</v>
      </c>
      <c r="V36" s="96"/>
      <c r="W36" s="96"/>
      <c r="X36" s="96"/>
      <c r="Y36" s="96">
        <v>8629</v>
      </c>
      <c r="Z36" s="96"/>
      <c r="AA36" s="96"/>
      <c r="AB36" s="96"/>
      <c r="AC36" s="37"/>
      <c r="AD36" s="96">
        <v>29272</v>
      </c>
      <c r="AE36" s="96"/>
      <c r="AF36" s="96"/>
      <c r="AG36" s="96"/>
      <c r="AH36" s="96">
        <v>59229</v>
      </c>
      <c r="AI36" s="96"/>
      <c r="AJ36" s="96"/>
      <c r="AK36" s="96"/>
      <c r="AL36" s="96">
        <v>8064</v>
      </c>
      <c r="AM36" s="96"/>
      <c r="AN36" s="96"/>
      <c r="AO36" s="96"/>
      <c r="AP36" s="96">
        <v>3164</v>
      </c>
      <c r="AQ36" s="96"/>
      <c r="AR36" s="96"/>
      <c r="AS36" s="96"/>
      <c r="AT36" s="96">
        <v>2736</v>
      </c>
      <c r="AU36" s="96"/>
      <c r="AV36" s="96"/>
      <c r="AW36" s="178"/>
      <c r="AX36" s="110"/>
      <c r="AY36" s="110"/>
      <c r="AZ36" s="28"/>
      <c r="BA36" s="28"/>
      <c r="BB36" s="15" t="s">
        <v>12</v>
      </c>
      <c r="BC36" s="16"/>
    </row>
    <row r="37" spans="1:55" ht="16.5" customHeight="1">
      <c r="A37" s="110"/>
      <c r="B37" s="110"/>
      <c r="C37" s="15"/>
      <c r="D37" s="16"/>
      <c r="E37" s="95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37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178"/>
      <c r="AX37" s="110"/>
      <c r="AY37" s="110"/>
      <c r="AZ37" s="28"/>
      <c r="BA37" s="28"/>
      <c r="BB37" s="15"/>
      <c r="BC37" s="16"/>
    </row>
    <row r="38" spans="1:57" ht="16.5" customHeight="1" thickBot="1">
      <c r="A38" s="128"/>
      <c r="B38" s="128"/>
      <c r="C38" s="17" t="s">
        <v>13</v>
      </c>
      <c r="D38" s="18"/>
      <c r="E38" s="189">
        <f>SUM(I38:AW38)</f>
        <v>1516072</v>
      </c>
      <c r="F38" s="125"/>
      <c r="G38" s="125"/>
      <c r="H38" s="125"/>
      <c r="I38" s="125">
        <v>1213860</v>
      </c>
      <c r="J38" s="125"/>
      <c r="K38" s="125"/>
      <c r="L38" s="125"/>
      <c r="M38" s="125">
        <v>78761</v>
      </c>
      <c r="N38" s="125"/>
      <c r="O38" s="125"/>
      <c r="P38" s="125"/>
      <c r="Q38" s="125">
        <v>50571</v>
      </c>
      <c r="R38" s="125"/>
      <c r="S38" s="125"/>
      <c r="T38" s="125"/>
      <c r="U38" s="125">
        <v>60156</v>
      </c>
      <c r="V38" s="125"/>
      <c r="W38" s="125"/>
      <c r="X38" s="125"/>
      <c r="Y38" s="125">
        <v>8861</v>
      </c>
      <c r="Z38" s="125"/>
      <c r="AA38" s="125"/>
      <c r="AB38" s="125"/>
      <c r="AC38" s="71"/>
      <c r="AD38" s="125">
        <v>30609</v>
      </c>
      <c r="AE38" s="125"/>
      <c r="AF38" s="125"/>
      <c r="AG38" s="125"/>
      <c r="AH38" s="125">
        <v>58032</v>
      </c>
      <c r="AI38" s="125"/>
      <c r="AJ38" s="125"/>
      <c r="AK38" s="125"/>
      <c r="AL38" s="125">
        <v>8785</v>
      </c>
      <c r="AM38" s="125"/>
      <c r="AN38" s="125"/>
      <c r="AO38" s="125"/>
      <c r="AP38" s="125">
        <v>3515</v>
      </c>
      <c r="AQ38" s="125"/>
      <c r="AR38" s="125"/>
      <c r="AS38" s="125"/>
      <c r="AT38" s="125">
        <v>2922</v>
      </c>
      <c r="AU38" s="125"/>
      <c r="AV38" s="125"/>
      <c r="AW38" s="188"/>
      <c r="AX38" s="128"/>
      <c r="AY38" s="128"/>
      <c r="AZ38" s="18"/>
      <c r="BA38" s="18"/>
      <c r="BB38" s="17" t="s">
        <v>13</v>
      </c>
      <c r="BC38" s="18"/>
      <c r="BD38" s="30"/>
      <c r="BE38" s="30"/>
    </row>
    <row r="39" spans="1:57" ht="16.5" customHeight="1">
      <c r="A39" s="27" t="s">
        <v>132</v>
      </c>
      <c r="B39" s="56"/>
      <c r="C39" s="56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7"/>
      <c r="AC39" s="7"/>
      <c r="AD39" s="54" t="s">
        <v>172</v>
      </c>
      <c r="AE39" s="7"/>
      <c r="AF39" s="7"/>
      <c r="AG39" s="7"/>
      <c r="AH39" s="7"/>
      <c r="AI39" s="7"/>
      <c r="AJ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119" t="s">
        <v>54</v>
      </c>
      <c r="BB39" s="187"/>
      <c r="BC39" s="187"/>
      <c r="BD39" s="187"/>
      <c r="BE39" s="187"/>
    </row>
    <row r="40" spans="1:30" ht="16.5" customHeight="1">
      <c r="A40" s="54" t="s">
        <v>176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D40" s="26" t="s">
        <v>173</v>
      </c>
    </row>
    <row r="41" spans="2:36" ht="16.5" customHeight="1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</row>
    <row r="42" spans="2:37" ht="16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58" ht="27" customHeight="1">
      <c r="A43" s="73" t="s">
        <v>190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64"/>
      <c r="AD43" s="73" t="s">
        <v>191</v>
      </c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29"/>
    </row>
    <row r="44" spans="1:52" ht="16.5" customHeight="1" thickBot="1">
      <c r="A44" s="31"/>
      <c r="B44" s="32"/>
      <c r="C44" s="32"/>
      <c r="D44" s="32"/>
      <c r="E44" s="142" t="s">
        <v>112</v>
      </c>
      <c r="F44" s="142"/>
      <c r="G44" s="142"/>
      <c r="H44" s="142"/>
      <c r="I44" s="142"/>
      <c r="U44" s="142" t="s">
        <v>113</v>
      </c>
      <c r="V44" s="142"/>
      <c r="W44" s="142"/>
      <c r="X44" s="142"/>
      <c r="Y44" s="142"/>
      <c r="AD44" s="142"/>
      <c r="AE44" s="143"/>
      <c r="AF44" s="143"/>
      <c r="AG44" s="143"/>
      <c r="AH44" s="144"/>
      <c r="AL44" s="142" t="s">
        <v>55</v>
      </c>
      <c r="AM44" s="143"/>
      <c r="AN44" s="143"/>
      <c r="AO44" s="143"/>
      <c r="AP44" s="144"/>
      <c r="AV44" s="142" t="s">
        <v>56</v>
      </c>
      <c r="AW44" s="143"/>
      <c r="AX44" s="143"/>
      <c r="AY44" s="143"/>
      <c r="AZ44" s="144"/>
    </row>
    <row r="45" spans="1:57" ht="16.5" customHeight="1">
      <c r="A45" s="161" t="s">
        <v>9</v>
      </c>
      <c r="B45" s="146"/>
      <c r="C45" s="146"/>
      <c r="D45" s="146"/>
      <c r="E45" s="163" t="s">
        <v>57</v>
      </c>
      <c r="F45" s="164"/>
      <c r="G45" s="164"/>
      <c r="H45" s="165"/>
      <c r="I45" s="168" t="s">
        <v>58</v>
      </c>
      <c r="J45" s="169"/>
      <c r="K45" s="169"/>
      <c r="L45" s="170"/>
      <c r="M45" s="148" t="s">
        <v>59</v>
      </c>
      <c r="N45" s="149"/>
      <c r="O45" s="149"/>
      <c r="P45" s="150"/>
      <c r="Q45" s="148" t="s">
        <v>59</v>
      </c>
      <c r="R45" s="149"/>
      <c r="S45" s="149"/>
      <c r="T45" s="150"/>
      <c r="U45" s="148" t="s">
        <v>60</v>
      </c>
      <c r="V45" s="149"/>
      <c r="W45" s="149"/>
      <c r="X45" s="150"/>
      <c r="Y45" s="148" t="s">
        <v>60</v>
      </c>
      <c r="Z45" s="151"/>
      <c r="AA45" s="151"/>
      <c r="AB45" s="151"/>
      <c r="AC45" s="206"/>
      <c r="AD45" s="161" t="s">
        <v>9</v>
      </c>
      <c r="AE45" s="146"/>
      <c r="AF45" s="146"/>
      <c r="AG45" s="146"/>
      <c r="AH45" s="146"/>
      <c r="AI45" s="146"/>
      <c r="AJ45" s="146"/>
      <c r="AK45" s="146"/>
      <c r="AL45" s="145" t="s">
        <v>61</v>
      </c>
      <c r="AM45" s="146"/>
      <c r="AN45" s="146"/>
      <c r="AO45" s="146"/>
      <c r="AP45" s="146"/>
      <c r="AQ45" s="146"/>
      <c r="AR45" s="146"/>
      <c r="AS45" s="146"/>
      <c r="AT45" s="146"/>
      <c r="AU45" s="146"/>
      <c r="AV45" s="145" t="s">
        <v>62</v>
      </c>
      <c r="AW45" s="146"/>
      <c r="AX45" s="146"/>
      <c r="AY45" s="146"/>
      <c r="AZ45" s="146"/>
      <c r="BA45" s="146"/>
      <c r="BB45" s="146"/>
      <c r="BC45" s="146"/>
      <c r="BD45" s="152"/>
      <c r="BE45" s="153"/>
    </row>
    <row r="46" spans="1:57" ht="16.5" customHeight="1">
      <c r="A46" s="162"/>
      <c r="B46" s="147"/>
      <c r="C46" s="147"/>
      <c r="D46" s="147"/>
      <c r="E46" s="166"/>
      <c r="F46" s="167"/>
      <c r="G46" s="167"/>
      <c r="H46" s="162"/>
      <c r="I46" s="171"/>
      <c r="J46" s="172"/>
      <c r="K46" s="172"/>
      <c r="L46" s="173"/>
      <c r="M46" s="156" t="s">
        <v>63</v>
      </c>
      <c r="N46" s="159"/>
      <c r="O46" s="159"/>
      <c r="P46" s="160"/>
      <c r="Q46" s="156" t="s">
        <v>64</v>
      </c>
      <c r="R46" s="157"/>
      <c r="S46" s="157"/>
      <c r="T46" s="158"/>
      <c r="U46" s="156" t="s">
        <v>63</v>
      </c>
      <c r="V46" s="159"/>
      <c r="W46" s="159"/>
      <c r="X46" s="160"/>
      <c r="Y46" s="156" t="s">
        <v>64</v>
      </c>
      <c r="Z46" s="157"/>
      <c r="AA46" s="157"/>
      <c r="AB46" s="157"/>
      <c r="AC46" s="207"/>
      <c r="AD46" s="162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54"/>
      <c r="BE46" s="155"/>
    </row>
    <row r="47" spans="1:57" ht="16.5" customHeight="1">
      <c r="A47" s="86" t="s">
        <v>10</v>
      </c>
      <c r="B47" s="86"/>
      <c r="C47" s="34" t="s">
        <v>44</v>
      </c>
      <c r="D47" s="36" t="s">
        <v>84</v>
      </c>
      <c r="E47" s="60">
        <v>19687366</v>
      </c>
      <c r="F47" s="69"/>
      <c r="G47" s="69"/>
      <c r="H47" s="69"/>
      <c r="I47" s="69">
        <v>16529437</v>
      </c>
      <c r="J47" s="69"/>
      <c r="K47" s="69"/>
      <c r="L47" s="69"/>
      <c r="M47" s="69">
        <v>62541</v>
      </c>
      <c r="N47" s="69"/>
      <c r="O47" s="69"/>
      <c r="P47" s="69"/>
      <c r="Q47" s="69">
        <v>53938</v>
      </c>
      <c r="R47" s="69"/>
      <c r="S47" s="69"/>
      <c r="T47" s="69"/>
      <c r="U47" s="69">
        <v>505</v>
      </c>
      <c r="V47" s="69"/>
      <c r="W47" s="69"/>
      <c r="X47" s="69"/>
      <c r="Y47" s="69">
        <v>436</v>
      </c>
      <c r="Z47" s="69"/>
      <c r="AA47" s="69"/>
      <c r="AB47" s="69"/>
      <c r="AC47" s="37"/>
      <c r="AD47" s="115" t="s">
        <v>65</v>
      </c>
      <c r="AE47" s="115"/>
      <c r="AF47" s="115"/>
      <c r="AG47" s="24" t="s">
        <v>45</v>
      </c>
      <c r="AH47" s="25" t="s">
        <v>48</v>
      </c>
      <c r="AI47" s="115" t="s">
        <v>84</v>
      </c>
      <c r="AJ47" s="115"/>
      <c r="AK47" s="141"/>
      <c r="AL47" s="95">
        <v>39146</v>
      </c>
      <c r="AM47" s="96"/>
      <c r="AN47" s="96"/>
      <c r="AO47" s="96"/>
      <c r="AP47" s="96"/>
      <c r="AQ47" s="96"/>
      <c r="AR47" s="96"/>
      <c r="AS47" s="96"/>
      <c r="AT47" s="96"/>
      <c r="AU47" s="96"/>
      <c r="AV47" s="96">
        <v>61261</v>
      </c>
      <c r="AW47" s="96"/>
      <c r="AX47" s="96"/>
      <c r="AY47" s="96"/>
      <c r="AZ47" s="96"/>
      <c r="BA47" s="96"/>
      <c r="BB47" s="96"/>
      <c r="BC47" s="96"/>
      <c r="BD47" s="96"/>
      <c r="BE47" s="96"/>
    </row>
    <row r="48" spans="1:57" ht="16.5" customHeight="1">
      <c r="A48" s="86"/>
      <c r="B48" s="86"/>
      <c r="C48" s="15" t="s">
        <v>80</v>
      </c>
      <c r="D48" s="19"/>
      <c r="E48" s="95">
        <v>19335657</v>
      </c>
      <c r="F48" s="96"/>
      <c r="G48" s="96"/>
      <c r="H48" s="96"/>
      <c r="I48" s="96">
        <v>16352222</v>
      </c>
      <c r="J48" s="138"/>
      <c r="K48" s="138"/>
      <c r="L48" s="138"/>
      <c r="M48" s="96">
        <v>60925</v>
      </c>
      <c r="N48" s="138"/>
      <c r="O48" s="138"/>
      <c r="P48" s="138"/>
      <c r="Q48" s="96">
        <v>52974</v>
      </c>
      <c r="R48" s="138"/>
      <c r="S48" s="138"/>
      <c r="T48" s="138"/>
      <c r="U48" s="96">
        <v>492</v>
      </c>
      <c r="V48" s="138"/>
      <c r="W48" s="138"/>
      <c r="X48" s="138"/>
      <c r="Y48" s="96">
        <v>427</v>
      </c>
      <c r="Z48" s="96"/>
      <c r="AA48" s="96"/>
      <c r="AB48" s="96"/>
      <c r="AC48" s="37"/>
      <c r="AD48" s="115"/>
      <c r="AE48" s="115"/>
      <c r="AF48" s="115"/>
      <c r="AG48" s="24" t="s">
        <v>45</v>
      </c>
      <c r="AH48" s="25" t="s">
        <v>49</v>
      </c>
      <c r="AI48" s="115"/>
      <c r="AJ48" s="115"/>
      <c r="AK48" s="141"/>
      <c r="AL48" s="95">
        <v>39145</v>
      </c>
      <c r="AM48" s="96"/>
      <c r="AN48" s="96"/>
      <c r="AO48" s="96"/>
      <c r="AP48" s="96"/>
      <c r="AQ48" s="96"/>
      <c r="AR48" s="96"/>
      <c r="AS48" s="96"/>
      <c r="AT48" s="138"/>
      <c r="AU48" s="138"/>
      <c r="AV48" s="96">
        <v>61974</v>
      </c>
      <c r="AW48" s="96"/>
      <c r="AX48" s="96"/>
      <c r="AY48" s="96"/>
      <c r="AZ48" s="96"/>
      <c r="BA48" s="96"/>
      <c r="BB48" s="96"/>
      <c r="BC48" s="96"/>
      <c r="BD48" s="137"/>
      <c r="BE48" s="137"/>
    </row>
    <row r="49" spans="1:57" ht="16.5" customHeight="1">
      <c r="A49" s="86"/>
      <c r="B49" s="86"/>
      <c r="C49" s="15" t="s">
        <v>82</v>
      </c>
      <c r="D49" s="19"/>
      <c r="E49" s="95">
        <v>19339529</v>
      </c>
      <c r="F49" s="96"/>
      <c r="G49" s="96"/>
      <c r="H49" s="96"/>
      <c r="I49" s="96">
        <v>15922021</v>
      </c>
      <c r="J49" s="138"/>
      <c r="K49" s="138"/>
      <c r="L49" s="138"/>
      <c r="M49" s="96">
        <v>60347</v>
      </c>
      <c r="N49" s="138"/>
      <c r="O49" s="138"/>
      <c r="P49" s="138"/>
      <c r="Q49" s="96">
        <v>52985</v>
      </c>
      <c r="R49" s="138"/>
      <c r="S49" s="138"/>
      <c r="T49" s="138"/>
      <c r="U49" s="96">
        <v>483</v>
      </c>
      <c r="V49" s="138"/>
      <c r="W49" s="138"/>
      <c r="X49" s="138"/>
      <c r="Y49" s="96">
        <v>424</v>
      </c>
      <c r="Z49" s="96"/>
      <c r="AA49" s="96"/>
      <c r="AB49" s="96"/>
      <c r="AC49" s="37"/>
      <c r="AD49" s="115"/>
      <c r="AE49" s="115"/>
      <c r="AF49" s="115"/>
      <c r="AG49" s="24" t="s">
        <v>45</v>
      </c>
      <c r="AH49" s="25" t="s">
        <v>50</v>
      </c>
      <c r="AI49" s="115"/>
      <c r="AJ49" s="115"/>
      <c r="AK49" s="141"/>
      <c r="AL49" s="95">
        <v>39241</v>
      </c>
      <c r="AM49" s="96"/>
      <c r="AN49" s="96"/>
      <c r="AO49" s="96"/>
      <c r="AP49" s="96"/>
      <c r="AQ49" s="96"/>
      <c r="AR49" s="96"/>
      <c r="AS49" s="96"/>
      <c r="AT49" s="138"/>
      <c r="AU49" s="138"/>
      <c r="AV49" s="96">
        <v>62498</v>
      </c>
      <c r="AW49" s="96"/>
      <c r="AX49" s="96"/>
      <c r="AY49" s="96"/>
      <c r="AZ49" s="96"/>
      <c r="BA49" s="96"/>
      <c r="BB49" s="96"/>
      <c r="BC49" s="96"/>
      <c r="BD49" s="137"/>
      <c r="BE49" s="137"/>
    </row>
    <row r="50" spans="1:57" s="28" customFormat="1" ht="16.5" customHeight="1">
      <c r="A50" s="110"/>
      <c r="B50" s="110"/>
      <c r="C50" s="15" t="s">
        <v>96</v>
      </c>
      <c r="D50" s="19"/>
      <c r="E50" s="95">
        <v>19666937</v>
      </c>
      <c r="F50" s="96"/>
      <c r="G50" s="96"/>
      <c r="H50" s="96"/>
      <c r="I50" s="96">
        <v>16226055</v>
      </c>
      <c r="J50" s="138"/>
      <c r="K50" s="138"/>
      <c r="L50" s="138"/>
      <c r="M50" s="96">
        <v>62914</v>
      </c>
      <c r="N50" s="138"/>
      <c r="O50" s="138"/>
      <c r="P50" s="138"/>
      <c r="Q50" s="96">
        <v>53735</v>
      </c>
      <c r="R50" s="138"/>
      <c r="S50" s="138"/>
      <c r="T50" s="138"/>
      <c r="U50" s="96">
        <v>506</v>
      </c>
      <c r="V50" s="138"/>
      <c r="W50" s="138"/>
      <c r="X50" s="138"/>
      <c r="Y50" s="96">
        <v>432</v>
      </c>
      <c r="Z50" s="96"/>
      <c r="AA50" s="96"/>
      <c r="AB50" s="96"/>
      <c r="AC50" s="37"/>
      <c r="AD50" s="115"/>
      <c r="AE50" s="115"/>
      <c r="AF50" s="115"/>
      <c r="AG50" s="24" t="s">
        <v>45</v>
      </c>
      <c r="AH50" s="25" t="s">
        <v>108</v>
      </c>
      <c r="AI50" s="115"/>
      <c r="AJ50" s="115"/>
      <c r="AK50" s="141"/>
      <c r="AL50" s="95">
        <v>39230</v>
      </c>
      <c r="AM50" s="96"/>
      <c r="AN50" s="96"/>
      <c r="AO50" s="96"/>
      <c r="AP50" s="96"/>
      <c r="AQ50" s="96"/>
      <c r="AR50" s="96"/>
      <c r="AS50" s="96"/>
      <c r="AT50" s="138"/>
      <c r="AU50" s="138"/>
      <c r="AV50" s="96">
        <v>62910</v>
      </c>
      <c r="AW50" s="96"/>
      <c r="AX50" s="96"/>
      <c r="AY50" s="96"/>
      <c r="AZ50" s="96"/>
      <c r="BA50" s="96"/>
      <c r="BB50" s="96"/>
      <c r="BC50" s="96"/>
      <c r="BD50" s="137"/>
      <c r="BE50" s="137"/>
    </row>
    <row r="51" spans="1:57" s="35" customFormat="1" ht="16.5" customHeight="1" thickBot="1">
      <c r="A51" s="94"/>
      <c r="B51" s="94"/>
      <c r="C51" s="13" t="s">
        <v>139</v>
      </c>
      <c r="D51" s="42"/>
      <c r="E51" s="90">
        <f>E13</f>
        <v>19127942</v>
      </c>
      <c r="F51" s="91"/>
      <c r="G51" s="91"/>
      <c r="H51" s="91"/>
      <c r="I51" s="91">
        <v>15997686</v>
      </c>
      <c r="J51" s="135"/>
      <c r="K51" s="135"/>
      <c r="L51" s="135"/>
      <c r="M51" s="91">
        <v>60892</v>
      </c>
      <c r="N51" s="135"/>
      <c r="O51" s="135"/>
      <c r="P51" s="135"/>
      <c r="Q51" s="91">
        <f>E51/365</f>
        <v>52405.32054794521</v>
      </c>
      <c r="R51" s="135"/>
      <c r="S51" s="135"/>
      <c r="T51" s="135"/>
      <c r="U51" s="91">
        <f>M51/J52*1000</f>
        <v>491.4568889678049</v>
      </c>
      <c r="V51" s="135"/>
      <c r="W51" s="135"/>
      <c r="X51" s="135"/>
      <c r="Y51" s="91">
        <f>Q51/J52*1000</f>
        <v>422.96123960214373</v>
      </c>
      <c r="Z51" s="91"/>
      <c r="AA51" s="91"/>
      <c r="AB51" s="91"/>
      <c r="AC51" s="66"/>
      <c r="AD51" s="117"/>
      <c r="AE51" s="117"/>
      <c r="AF51" s="117"/>
      <c r="AG51" s="21" t="s">
        <v>45</v>
      </c>
      <c r="AH51" s="33" t="s">
        <v>109</v>
      </c>
      <c r="AI51" s="117"/>
      <c r="AJ51" s="117"/>
      <c r="AK51" s="140"/>
      <c r="AL51" s="90">
        <v>39183</v>
      </c>
      <c r="AM51" s="91"/>
      <c r="AN51" s="91"/>
      <c r="AO51" s="91"/>
      <c r="AP51" s="91"/>
      <c r="AQ51" s="91"/>
      <c r="AR51" s="91"/>
      <c r="AS51" s="91"/>
      <c r="AT51" s="139"/>
      <c r="AU51" s="139"/>
      <c r="AV51" s="91">
        <v>62868</v>
      </c>
      <c r="AW51" s="91"/>
      <c r="AX51" s="91"/>
      <c r="AY51" s="91"/>
      <c r="AZ51" s="91"/>
      <c r="BA51" s="91"/>
      <c r="BB51" s="91"/>
      <c r="BC51" s="91"/>
      <c r="BD51" s="136"/>
      <c r="BE51" s="136"/>
    </row>
    <row r="52" spans="1:57" s="28" customFormat="1" ht="16.5" customHeight="1">
      <c r="A52" s="131" t="s">
        <v>182</v>
      </c>
      <c r="B52" s="131"/>
      <c r="C52" s="131"/>
      <c r="D52" s="131"/>
      <c r="E52" s="131"/>
      <c r="F52" s="131"/>
      <c r="G52" s="48" t="s">
        <v>183</v>
      </c>
      <c r="H52" s="48"/>
      <c r="I52" s="48"/>
      <c r="J52" s="132">
        <v>123901</v>
      </c>
      <c r="K52" s="132"/>
      <c r="L52" s="132"/>
      <c r="M52" s="48" t="s">
        <v>114</v>
      </c>
      <c r="P52" s="47"/>
      <c r="Q52" s="16"/>
      <c r="R52" s="16"/>
      <c r="S52" s="16"/>
      <c r="T52" s="16"/>
      <c r="U52" s="16"/>
      <c r="V52" s="16"/>
      <c r="W52" s="16"/>
      <c r="X52" s="133" t="s">
        <v>54</v>
      </c>
      <c r="Y52" s="134"/>
      <c r="Z52" s="134"/>
      <c r="AA52" s="134"/>
      <c r="AB52" s="134"/>
      <c r="AC52" s="79"/>
      <c r="AD52" s="48" t="s">
        <v>134</v>
      </c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57"/>
      <c r="AP52" s="57"/>
      <c r="AQ52" s="57"/>
      <c r="AR52" s="57"/>
      <c r="AS52" s="57"/>
      <c r="AT52" s="57"/>
      <c r="AY52" s="37"/>
      <c r="AZ52" s="37"/>
      <c r="BA52" s="133" t="s">
        <v>54</v>
      </c>
      <c r="BB52" s="134"/>
      <c r="BC52" s="134"/>
      <c r="BD52" s="134"/>
      <c r="BE52" s="134"/>
    </row>
    <row r="53" spans="32:50" s="28" customFormat="1" ht="16.5" customHeight="1">
      <c r="AF53" s="191" t="s">
        <v>66</v>
      </c>
      <c r="AG53" s="191"/>
      <c r="AH53" s="191"/>
      <c r="AI53" s="191"/>
      <c r="AJ53" s="191"/>
      <c r="AK53" s="28" t="s">
        <v>67</v>
      </c>
      <c r="AL53" s="49" t="s">
        <v>68</v>
      </c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</row>
    <row r="54" spans="1:50" s="28" customFormat="1" ht="16.5" customHeight="1">
      <c r="A54" s="48" t="s">
        <v>133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57"/>
      <c r="M54" s="57"/>
      <c r="N54" s="57"/>
      <c r="O54" s="57"/>
      <c r="P54" s="57"/>
      <c r="AF54" s="191" t="s">
        <v>140</v>
      </c>
      <c r="AG54" s="191"/>
      <c r="AH54" s="191"/>
      <c r="AI54" s="191"/>
      <c r="AJ54" s="191"/>
      <c r="AK54" s="28" t="s">
        <v>67</v>
      </c>
      <c r="AL54" s="48" t="s">
        <v>69</v>
      </c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</row>
    <row r="55" spans="30:50" ht="16.5" customHeight="1">
      <c r="AD55" s="54" t="s">
        <v>171</v>
      </c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1"/>
      <c r="AP55" s="51"/>
      <c r="AQ55" s="51"/>
      <c r="AR55" s="51"/>
      <c r="AS55" s="51"/>
      <c r="AT55" s="51"/>
      <c r="AU55" s="51"/>
      <c r="AV55" s="51"/>
      <c r="AX55" s="7"/>
    </row>
    <row r="56" spans="30:48" s="28" customFormat="1" ht="16.5" customHeight="1">
      <c r="AD56" s="54" t="s">
        <v>177</v>
      </c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1"/>
      <c r="AP56" s="51"/>
      <c r="AQ56" s="51"/>
      <c r="AR56" s="51"/>
      <c r="AS56" s="51"/>
      <c r="AT56" s="51"/>
      <c r="AU56" s="51"/>
      <c r="AV56" s="51"/>
    </row>
  </sheetData>
  <mergeCells count="542">
    <mergeCell ref="Y3:AC4"/>
    <mergeCell ref="AF53:AJ53"/>
    <mergeCell ref="AF54:AJ54"/>
    <mergeCell ref="AL6:AO6"/>
    <mergeCell ref="AP6:AS6"/>
    <mergeCell ref="AP15:AS15"/>
    <mergeCell ref="AL8:AO8"/>
    <mergeCell ref="AL23:AO23"/>
    <mergeCell ref="AH26:AK26"/>
    <mergeCell ref="AL26:AO26"/>
    <mergeCell ref="AL17:AO17"/>
    <mergeCell ref="U6:X6"/>
    <mergeCell ref="Y6:AB6"/>
    <mergeCell ref="AD6:AG6"/>
    <mergeCell ref="AH6:AK6"/>
    <mergeCell ref="AP7:AS7"/>
    <mergeCell ref="AL7:AO7"/>
    <mergeCell ref="AD8:AG8"/>
    <mergeCell ref="AT6:AW6"/>
    <mergeCell ref="I6:L6"/>
    <mergeCell ref="M6:P6"/>
    <mergeCell ref="Q6:T6"/>
    <mergeCell ref="Q7:T7"/>
    <mergeCell ref="M7:P7"/>
    <mergeCell ref="I7:L7"/>
    <mergeCell ref="AX16:AY16"/>
    <mergeCell ref="AL15:AO15"/>
    <mergeCell ref="M8:P8"/>
    <mergeCell ref="Q8:T8"/>
    <mergeCell ref="U8:X8"/>
    <mergeCell ref="M9:P9"/>
    <mergeCell ref="AP14:AS14"/>
    <mergeCell ref="AT13:AW13"/>
    <mergeCell ref="AP13:AS13"/>
    <mergeCell ref="AP12:AS12"/>
    <mergeCell ref="AX33:AY33"/>
    <mergeCell ref="AH11:AK11"/>
    <mergeCell ref="AX18:AY18"/>
    <mergeCell ref="AX23:AY23"/>
    <mergeCell ref="AX30:AY30"/>
    <mergeCell ref="AX20:AY20"/>
    <mergeCell ref="AX21:AY21"/>
    <mergeCell ref="AX22:AY22"/>
    <mergeCell ref="AT14:AW14"/>
    <mergeCell ref="AT12:AW12"/>
    <mergeCell ref="Y7:AB7"/>
    <mergeCell ref="AT11:AW11"/>
    <mergeCell ref="AL10:AO10"/>
    <mergeCell ref="AL9:AO9"/>
    <mergeCell ref="AT7:AW7"/>
    <mergeCell ref="AP9:AS9"/>
    <mergeCell ref="AT9:AW9"/>
    <mergeCell ref="AT10:AW10"/>
    <mergeCell ref="AH10:AK10"/>
    <mergeCell ref="AT8:AW8"/>
    <mergeCell ref="AP10:AS10"/>
    <mergeCell ref="AP11:AS11"/>
    <mergeCell ref="AH8:AK8"/>
    <mergeCell ref="AP8:AS8"/>
    <mergeCell ref="AH9:AK9"/>
    <mergeCell ref="I31:L31"/>
    <mergeCell ref="AL11:AO11"/>
    <mergeCell ref="A38:B38"/>
    <mergeCell ref="U7:X7"/>
    <mergeCell ref="AH7:AK7"/>
    <mergeCell ref="AD7:AG7"/>
    <mergeCell ref="M13:P13"/>
    <mergeCell ref="U37:X37"/>
    <mergeCell ref="Y8:AB8"/>
    <mergeCell ref="AD10:AG10"/>
    <mergeCell ref="AX32:AY32"/>
    <mergeCell ref="AP21:AS21"/>
    <mergeCell ref="AT21:AW21"/>
    <mergeCell ref="AT27:AW27"/>
    <mergeCell ref="AP26:AS26"/>
    <mergeCell ref="AT26:AW26"/>
    <mergeCell ref="AT25:AW25"/>
    <mergeCell ref="AP28:AS28"/>
    <mergeCell ref="AP27:AS27"/>
    <mergeCell ref="AP31:AS31"/>
    <mergeCell ref="AV47:BE47"/>
    <mergeCell ref="AT17:AW17"/>
    <mergeCell ref="AL31:AO31"/>
    <mergeCell ref="AL37:AO37"/>
    <mergeCell ref="AP37:AS37"/>
    <mergeCell ref="AT37:AW37"/>
    <mergeCell ref="AL19:AO19"/>
    <mergeCell ref="AL18:AO18"/>
    <mergeCell ref="AX26:AY26"/>
    <mergeCell ref="AX24:AY24"/>
    <mergeCell ref="AX17:AY17"/>
    <mergeCell ref="AP17:AS17"/>
    <mergeCell ref="AT23:AW23"/>
    <mergeCell ref="AT22:AW22"/>
    <mergeCell ref="AP22:AS22"/>
    <mergeCell ref="AT20:AW20"/>
    <mergeCell ref="AP19:AS19"/>
    <mergeCell ref="AP23:AS23"/>
    <mergeCell ref="AP20:AS20"/>
    <mergeCell ref="AT33:AW33"/>
    <mergeCell ref="AT31:AW31"/>
    <mergeCell ref="AT32:AW32"/>
    <mergeCell ref="AT28:AW28"/>
    <mergeCell ref="AT30:AW30"/>
    <mergeCell ref="I37:L37"/>
    <mergeCell ref="M38:P38"/>
    <mergeCell ref="A43:AB43"/>
    <mergeCell ref="U38:X38"/>
    <mergeCell ref="Y38:AB38"/>
    <mergeCell ref="I38:L38"/>
    <mergeCell ref="Q38:T38"/>
    <mergeCell ref="M37:P37"/>
    <mergeCell ref="Q37:T37"/>
    <mergeCell ref="E13:H13"/>
    <mergeCell ref="E16:H16"/>
    <mergeCell ref="E15:H15"/>
    <mergeCell ref="E14:H14"/>
    <mergeCell ref="E21:H21"/>
    <mergeCell ref="E19:H19"/>
    <mergeCell ref="E20:H20"/>
    <mergeCell ref="E18:H18"/>
    <mergeCell ref="E5:H5"/>
    <mergeCell ref="E7:H7"/>
    <mergeCell ref="E6:H6"/>
    <mergeCell ref="E10:H10"/>
    <mergeCell ref="E9:H9"/>
    <mergeCell ref="I9:L9"/>
    <mergeCell ref="E8:H8"/>
    <mergeCell ref="I8:L8"/>
    <mergeCell ref="I12:L12"/>
    <mergeCell ref="E12:H12"/>
    <mergeCell ref="E11:H11"/>
    <mergeCell ref="M12:P12"/>
    <mergeCell ref="M10:P10"/>
    <mergeCell ref="I11:L11"/>
    <mergeCell ref="M11:P11"/>
    <mergeCell ref="I10:L10"/>
    <mergeCell ref="Q13:T13"/>
    <mergeCell ref="U16:X16"/>
    <mergeCell ref="U15:X15"/>
    <mergeCell ref="I16:L16"/>
    <mergeCell ref="I13:L13"/>
    <mergeCell ref="I15:L15"/>
    <mergeCell ref="Q15:T15"/>
    <mergeCell ref="I14:L14"/>
    <mergeCell ref="U9:X9"/>
    <mergeCell ref="U12:X12"/>
    <mergeCell ref="Q12:T12"/>
    <mergeCell ref="U10:X10"/>
    <mergeCell ref="Q11:T11"/>
    <mergeCell ref="U11:X11"/>
    <mergeCell ref="Q9:T9"/>
    <mergeCell ref="Q10:T10"/>
    <mergeCell ref="E25:H25"/>
    <mergeCell ref="I29:L29"/>
    <mergeCell ref="I26:L26"/>
    <mergeCell ref="I27:L27"/>
    <mergeCell ref="I25:L25"/>
    <mergeCell ref="I22:L22"/>
    <mergeCell ref="I20:L20"/>
    <mergeCell ref="I19:L19"/>
    <mergeCell ref="I21:L21"/>
    <mergeCell ref="E17:H17"/>
    <mergeCell ref="E31:H31"/>
    <mergeCell ref="E27:H27"/>
    <mergeCell ref="E24:H24"/>
    <mergeCell ref="E26:H26"/>
    <mergeCell ref="E28:H28"/>
    <mergeCell ref="E30:H30"/>
    <mergeCell ref="E22:H22"/>
    <mergeCell ref="E29:H29"/>
    <mergeCell ref="E23:H23"/>
    <mergeCell ref="A35:B35"/>
    <mergeCell ref="E35:H35"/>
    <mergeCell ref="A36:B36"/>
    <mergeCell ref="A48:B48"/>
    <mergeCell ref="E36:H36"/>
    <mergeCell ref="A37:B37"/>
    <mergeCell ref="A47:B47"/>
    <mergeCell ref="E37:H37"/>
    <mergeCell ref="E38:H38"/>
    <mergeCell ref="E44:I44"/>
    <mergeCell ref="Q48:T48"/>
    <mergeCell ref="E50:H50"/>
    <mergeCell ref="M49:P49"/>
    <mergeCell ref="I49:L49"/>
    <mergeCell ref="I50:L50"/>
    <mergeCell ref="E49:H49"/>
    <mergeCell ref="E48:H48"/>
    <mergeCell ref="M48:P48"/>
    <mergeCell ref="I48:L48"/>
    <mergeCell ref="I47:L47"/>
    <mergeCell ref="AX35:AY35"/>
    <mergeCell ref="AT35:AW35"/>
    <mergeCell ref="I35:L35"/>
    <mergeCell ref="M35:P35"/>
    <mergeCell ref="Y35:AB35"/>
    <mergeCell ref="I36:L36"/>
    <mergeCell ref="M36:P36"/>
    <mergeCell ref="AD35:AG35"/>
    <mergeCell ref="AP35:AS35"/>
    <mergeCell ref="BA39:BE39"/>
    <mergeCell ref="AT36:AW36"/>
    <mergeCell ref="AX36:AY36"/>
    <mergeCell ref="AX37:AY37"/>
    <mergeCell ref="AX38:AY38"/>
    <mergeCell ref="AT38:AW38"/>
    <mergeCell ref="AX34:AY34"/>
    <mergeCell ref="AX31:AY31"/>
    <mergeCell ref="AT15:AW15"/>
    <mergeCell ref="AX15:AY15"/>
    <mergeCell ref="AX25:AY25"/>
    <mergeCell ref="AT29:AW29"/>
    <mergeCell ref="AX29:AY29"/>
    <mergeCell ref="AT19:AW19"/>
    <mergeCell ref="AX19:AY19"/>
    <mergeCell ref="AX28:AY28"/>
    <mergeCell ref="AT24:AW24"/>
    <mergeCell ref="AL25:AO25"/>
    <mergeCell ref="AP25:AS25"/>
    <mergeCell ref="AX27:AY27"/>
    <mergeCell ref="AL27:AO27"/>
    <mergeCell ref="AL24:AO24"/>
    <mergeCell ref="AP24:AS24"/>
    <mergeCell ref="AL21:AO21"/>
    <mergeCell ref="AD23:AG23"/>
    <mergeCell ref="AH22:AK22"/>
    <mergeCell ref="AL22:AO22"/>
    <mergeCell ref="AH24:AK24"/>
    <mergeCell ref="Q19:T19"/>
    <mergeCell ref="U19:X19"/>
    <mergeCell ref="Y20:AB20"/>
    <mergeCell ref="AD21:AG21"/>
    <mergeCell ref="AH21:AK21"/>
    <mergeCell ref="Q24:T24"/>
    <mergeCell ref="Q23:T23"/>
    <mergeCell ref="AH17:AK17"/>
    <mergeCell ref="AH15:AK15"/>
    <mergeCell ref="U18:X18"/>
    <mergeCell ref="Y19:AB19"/>
    <mergeCell ref="Y18:AB18"/>
    <mergeCell ref="AD18:AG18"/>
    <mergeCell ref="AD15:AG15"/>
    <mergeCell ref="Y15:AB15"/>
    <mergeCell ref="Y17:AB17"/>
    <mergeCell ref="AD17:AG17"/>
    <mergeCell ref="Y14:AB14"/>
    <mergeCell ref="AD9:AG9"/>
    <mergeCell ref="Y12:AB12"/>
    <mergeCell ref="AD12:AG12"/>
    <mergeCell ref="Y11:AB11"/>
    <mergeCell ref="AD11:AG11"/>
    <mergeCell ref="Y9:AB9"/>
    <mergeCell ref="Y10:AB10"/>
    <mergeCell ref="AH14:AK14"/>
    <mergeCell ref="M29:P29"/>
    <mergeCell ref="Q29:T29"/>
    <mergeCell ref="AD16:AG16"/>
    <mergeCell ref="Y16:AB16"/>
    <mergeCell ref="M14:P14"/>
    <mergeCell ref="Q14:T14"/>
    <mergeCell ref="M16:P16"/>
    <mergeCell ref="Q16:T16"/>
    <mergeCell ref="M15:P15"/>
    <mergeCell ref="M31:P31"/>
    <mergeCell ref="I30:L30"/>
    <mergeCell ref="M30:P30"/>
    <mergeCell ref="AD19:AG19"/>
    <mergeCell ref="AD20:AG20"/>
    <mergeCell ref="Q22:T22"/>
    <mergeCell ref="Q21:T21"/>
    <mergeCell ref="Q26:T26"/>
    <mergeCell ref="Q31:T31"/>
    <mergeCell ref="Q27:T27"/>
    <mergeCell ref="AH31:AK31"/>
    <mergeCell ref="Y25:AB25"/>
    <mergeCell ref="AD25:AG25"/>
    <mergeCell ref="AD31:AG31"/>
    <mergeCell ref="AD30:AG30"/>
    <mergeCell ref="AD28:AG28"/>
    <mergeCell ref="Y27:AB27"/>
    <mergeCell ref="AD27:AG27"/>
    <mergeCell ref="AH28:AK28"/>
    <mergeCell ref="AT16:AW16"/>
    <mergeCell ref="AT18:AW18"/>
    <mergeCell ref="AP18:AS18"/>
    <mergeCell ref="AH20:AK20"/>
    <mergeCell ref="AP16:AS16"/>
    <mergeCell ref="AL16:AO16"/>
    <mergeCell ref="AH16:AK16"/>
    <mergeCell ref="AH19:AK19"/>
    <mergeCell ref="AL20:AO20"/>
    <mergeCell ref="AH18:AK18"/>
    <mergeCell ref="AL28:AO28"/>
    <mergeCell ref="AH27:AK27"/>
    <mergeCell ref="Y22:AB22"/>
    <mergeCell ref="AH25:AK25"/>
    <mergeCell ref="AD22:AG22"/>
    <mergeCell ref="AH23:AK23"/>
    <mergeCell ref="Y26:AB26"/>
    <mergeCell ref="AD26:AG26"/>
    <mergeCell ref="Y23:AB23"/>
    <mergeCell ref="Y24:AB24"/>
    <mergeCell ref="I17:L17"/>
    <mergeCell ref="M17:P17"/>
    <mergeCell ref="Q17:T17"/>
    <mergeCell ref="I18:L18"/>
    <mergeCell ref="M18:P18"/>
    <mergeCell ref="Q18:T18"/>
    <mergeCell ref="AH33:AK33"/>
    <mergeCell ref="U33:X33"/>
    <mergeCell ref="Y33:AB33"/>
    <mergeCell ref="AD32:AG32"/>
    <mergeCell ref="AD33:AG33"/>
    <mergeCell ref="Q30:T30"/>
    <mergeCell ref="U31:X31"/>
    <mergeCell ref="U28:X28"/>
    <mergeCell ref="AL12:AO12"/>
    <mergeCell ref="AD14:AG14"/>
    <mergeCell ref="AL14:AO14"/>
    <mergeCell ref="AL13:AO13"/>
    <mergeCell ref="AD13:AG13"/>
    <mergeCell ref="AH13:AK13"/>
    <mergeCell ref="AH12:AK12"/>
    <mergeCell ref="U26:X26"/>
    <mergeCell ref="U21:X21"/>
    <mergeCell ref="U17:X17"/>
    <mergeCell ref="U24:X24"/>
    <mergeCell ref="U22:X22"/>
    <mergeCell ref="U23:X23"/>
    <mergeCell ref="Q25:T25"/>
    <mergeCell ref="U25:X25"/>
    <mergeCell ref="M20:P20"/>
    <mergeCell ref="M19:P19"/>
    <mergeCell ref="Q20:T20"/>
    <mergeCell ref="U20:X20"/>
    <mergeCell ref="M25:P25"/>
    <mergeCell ref="M22:P22"/>
    <mergeCell ref="M21:P21"/>
    <mergeCell ref="M24:P24"/>
    <mergeCell ref="A34:B34"/>
    <mergeCell ref="A20:B20"/>
    <mergeCell ref="A22:B22"/>
    <mergeCell ref="A24:B24"/>
    <mergeCell ref="A26:B26"/>
    <mergeCell ref="A33:B33"/>
    <mergeCell ref="A29:B29"/>
    <mergeCell ref="A27:B27"/>
    <mergeCell ref="A21:B21"/>
    <mergeCell ref="A32:B32"/>
    <mergeCell ref="A19:B19"/>
    <mergeCell ref="A17:B17"/>
    <mergeCell ref="A6:B6"/>
    <mergeCell ref="A8:B8"/>
    <mergeCell ref="A15:B15"/>
    <mergeCell ref="A10:B10"/>
    <mergeCell ref="A13:B13"/>
    <mergeCell ref="A16:B16"/>
    <mergeCell ref="A18:B18"/>
    <mergeCell ref="A12:B12"/>
    <mergeCell ref="A28:B28"/>
    <mergeCell ref="A31:B31"/>
    <mergeCell ref="A23:B23"/>
    <mergeCell ref="A30:B30"/>
    <mergeCell ref="A25:B25"/>
    <mergeCell ref="AZ5:BA5"/>
    <mergeCell ref="AZ3:BC4"/>
    <mergeCell ref="AD1:BE1"/>
    <mergeCell ref="AT5:AW5"/>
    <mergeCell ref="AD5:AG5"/>
    <mergeCell ref="AH3:AK4"/>
    <mergeCell ref="AL3:AO4"/>
    <mergeCell ref="AH5:AK5"/>
    <mergeCell ref="AP3:AS4"/>
    <mergeCell ref="AT3:AW4"/>
    <mergeCell ref="AX5:AY5"/>
    <mergeCell ref="I5:L5"/>
    <mergeCell ref="M5:P5"/>
    <mergeCell ref="Q5:T5"/>
    <mergeCell ref="U5:X5"/>
    <mergeCell ref="AP5:AS5"/>
    <mergeCell ref="AL5:AO5"/>
    <mergeCell ref="Y5:AB5"/>
    <mergeCell ref="A1:AB1"/>
    <mergeCell ref="A2:D2"/>
    <mergeCell ref="A14:B14"/>
    <mergeCell ref="A5:B5"/>
    <mergeCell ref="A7:B7"/>
    <mergeCell ref="A11:B11"/>
    <mergeCell ref="A9:B9"/>
    <mergeCell ref="U13:X13"/>
    <mergeCell ref="Y13:AB13"/>
    <mergeCell ref="A3:D4"/>
    <mergeCell ref="M27:P27"/>
    <mergeCell ref="M26:P26"/>
    <mergeCell ref="I23:L23"/>
    <mergeCell ref="M23:P23"/>
    <mergeCell ref="I24:L24"/>
    <mergeCell ref="AP30:AS30"/>
    <mergeCell ref="AL29:AO29"/>
    <mergeCell ref="AH29:AK29"/>
    <mergeCell ref="AP29:AS29"/>
    <mergeCell ref="AH30:AK30"/>
    <mergeCell ref="AL30:AO30"/>
    <mergeCell ref="E33:H33"/>
    <mergeCell ref="Y28:AB28"/>
    <mergeCell ref="U30:X30"/>
    <mergeCell ref="Y30:AB30"/>
    <mergeCell ref="I28:L28"/>
    <mergeCell ref="M28:P28"/>
    <mergeCell ref="Q28:T28"/>
    <mergeCell ref="Q33:T33"/>
    <mergeCell ref="Y31:AB31"/>
    <mergeCell ref="I33:L33"/>
    <mergeCell ref="M33:P33"/>
    <mergeCell ref="AH34:AK34"/>
    <mergeCell ref="E32:H32"/>
    <mergeCell ref="I32:L32"/>
    <mergeCell ref="M32:P32"/>
    <mergeCell ref="Q32:T32"/>
    <mergeCell ref="AH32:AK32"/>
    <mergeCell ref="U32:X32"/>
    <mergeCell ref="Y32:AB32"/>
    <mergeCell ref="AD34:AG34"/>
    <mergeCell ref="E34:H34"/>
    <mergeCell ref="I34:L34"/>
    <mergeCell ref="M34:P34"/>
    <mergeCell ref="Q34:T34"/>
    <mergeCell ref="AL34:AO34"/>
    <mergeCell ref="AH36:AK36"/>
    <mergeCell ref="Q36:T36"/>
    <mergeCell ref="U35:X35"/>
    <mergeCell ref="Q35:T35"/>
    <mergeCell ref="Y36:AB36"/>
    <mergeCell ref="U36:X36"/>
    <mergeCell ref="AD36:AG36"/>
    <mergeCell ref="U34:X34"/>
    <mergeCell ref="Y34:AB34"/>
    <mergeCell ref="AP36:AS36"/>
    <mergeCell ref="AL38:AO38"/>
    <mergeCell ref="AH35:AK35"/>
    <mergeCell ref="AL35:AO35"/>
    <mergeCell ref="AL36:AO36"/>
    <mergeCell ref="AH37:AK37"/>
    <mergeCell ref="AP38:AS38"/>
    <mergeCell ref="U3:X4"/>
    <mergeCell ref="AD29:AG29"/>
    <mergeCell ref="U29:X29"/>
    <mergeCell ref="Y29:AB29"/>
    <mergeCell ref="AD24:AG24"/>
    <mergeCell ref="U27:X27"/>
    <mergeCell ref="U14:X14"/>
    <mergeCell ref="AD3:AG4"/>
    <mergeCell ref="Y21:AB21"/>
    <mergeCell ref="AX6:AY6"/>
    <mergeCell ref="AP34:AS34"/>
    <mergeCell ref="AT34:AW34"/>
    <mergeCell ref="AL32:AO32"/>
    <mergeCell ref="AL33:AO33"/>
    <mergeCell ref="AP32:AS32"/>
    <mergeCell ref="AP33:AS33"/>
    <mergeCell ref="AX13:AY13"/>
    <mergeCell ref="AX14:AY14"/>
    <mergeCell ref="AX7:AY7"/>
    <mergeCell ref="AX9:AY9"/>
    <mergeCell ref="AX11:AY11"/>
    <mergeCell ref="AX8:AY8"/>
    <mergeCell ref="AX12:AY12"/>
    <mergeCell ref="AX10:AY10"/>
    <mergeCell ref="E3:H4"/>
    <mergeCell ref="M3:P4"/>
    <mergeCell ref="Q3:T4"/>
    <mergeCell ref="I3:L4"/>
    <mergeCell ref="AD50:AF50"/>
    <mergeCell ref="AI48:AK48"/>
    <mergeCell ref="AI47:AK47"/>
    <mergeCell ref="AD47:AF47"/>
    <mergeCell ref="AD48:AF48"/>
    <mergeCell ref="AD49:AF49"/>
    <mergeCell ref="AI49:AK49"/>
    <mergeCell ref="Q47:T47"/>
    <mergeCell ref="U46:X46"/>
    <mergeCell ref="AD45:AK46"/>
    <mergeCell ref="A45:D46"/>
    <mergeCell ref="E45:H46"/>
    <mergeCell ref="M46:P46"/>
    <mergeCell ref="I45:L46"/>
    <mergeCell ref="M45:P45"/>
    <mergeCell ref="M47:P47"/>
    <mergeCell ref="E47:H47"/>
    <mergeCell ref="AV45:BE46"/>
    <mergeCell ref="Q46:T46"/>
    <mergeCell ref="U45:X45"/>
    <mergeCell ref="Y46:AB46"/>
    <mergeCell ref="AD37:AG37"/>
    <mergeCell ref="AD38:AG38"/>
    <mergeCell ref="AL44:AP44"/>
    <mergeCell ref="Q45:T45"/>
    <mergeCell ref="AD44:AH44"/>
    <mergeCell ref="AH38:AK38"/>
    <mergeCell ref="Y37:AB37"/>
    <mergeCell ref="Y45:AB45"/>
    <mergeCell ref="U44:Y44"/>
    <mergeCell ref="AD43:BE43"/>
    <mergeCell ref="AV44:AZ44"/>
    <mergeCell ref="AL45:AU46"/>
    <mergeCell ref="A50:B50"/>
    <mergeCell ref="Q49:T49"/>
    <mergeCell ref="U50:X50"/>
    <mergeCell ref="Q50:T50"/>
    <mergeCell ref="U49:X49"/>
    <mergeCell ref="A49:B49"/>
    <mergeCell ref="M50:P50"/>
    <mergeCell ref="AL47:AU47"/>
    <mergeCell ref="U51:X51"/>
    <mergeCell ref="U47:X47"/>
    <mergeCell ref="Y48:AB48"/>
    <mergeCell ref="U48:X48"/>
    <mergeCell ref="Y49:AB49"/>
    <mergeCell ref="Y51:AB51"/>
    <mergeCell ref="Y50:AB50"/>
    <mergeCell ref="Y47:AB47"/>
    <mergeCell ref="AD51:AF51"/>
    <mergeCell ref="AV48:BE48"/>
    <mergeCell ref="AL50:AU50"/>
    <mergeCell ref="AV49:BE49"/>
    <mergeCell ref="AV50:BE50"/>
    <mergeCell ref="AL49:AU49"/>
    <mergeCell ref="AL51:AU51"/>
    <mergeCell ref="AL48:AU48"/>
    <mergeCell ref="AI51:AK51"/>
    <mergeCell ref="AI50:AK50"/>
    <mergeCell ref="A52:F52"/>
    <mergeCell ref="J52:L52"/>
    <mergeCell ref="BA52:BE52"/>
    <mergeCell ref="I51:L51"/>
    <mergeCell ref="A51:B51"/>
    <mergeCell ref="E51:H51"/>
    <mergeCell ref="Q51:T51"/>
    <mergeCell ref="M51:P51"/>
    <mergeCell ref="X52:AB52"/>
    <mergeCell ref="AV51:BE51"/>
  </mergeCells>
  <printOptions horizontalCentered="1"/>
  <pageMargins left="0.5905511811023623" right="0.5905511811023623" top="0.3937007874015748" bottom="0.7874015748031497" header="0.5118110236220472" footer="0.5118110236220472"/>
  <pageSetup horizontalDpi="300" verticalDpi="300" orientation="portrait" paperSize="9" scale="85" r:id="rId1"/>
  <colBreaks count="1" manualBreakCount="1"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showGridLines="0" zoomScale="75" zoomScaleNormal="75" workbookViewId="0" topLeftCell="A1">
      <selection activeCell="A1" sqref="A1:Y1"/>
    </sheetView>
  </sheetViews>
  <sheetFormatPr defaultColWidth="9.00390625" defaultRowHeight="20.25" customHeight="1"/>
  <cols>
    <col min="1" max="16384" width="3.625" style="1" customWidth="1"/>
  </cols>
  <sheetData>
    <row r="1" spans="1:25" ht="24.75" customHeight="1">
      <c r="A1" s="73" t="s">
        <v>192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5" ht="20.25" customHeight="1" thickBot="1">
      <c r="A2" s="72" t="s">
        <v>70</v>
      </c>
      <c r="B2" s="78"/>
      <c r="C2" s="78"/>
      <c r="D2" s="78"/>
      <c r="E2" s="78"/>
    </row>
    <row r="3" spans="1:25" ht="20.25" customHeight="1">
      <c r="A3" s="161" t="s">
        <v>33</v>
      </c>
      <c r="B3" s="146"/>
      <c r="C3" s="146"/>
      <c r="D3" s="146"/>
      <c r="E3" s="145" t="s">
        <v>71</v>
      </c>
      <c r="F3" s="146"/>
      <c r="G3" s="146"/>
      <c r="H3" s="145" t="s">
        <v>72</v>
      </c>
      <c r="I3" s="146"/>
      <c r="J3" s="146"/>
      <c r="K3" s="145" t="s">
        <v>73</v>
      </c>
      <c r="L3" s="146"/>
      <c r="M3" s="146"/>
      <c r="N3" s="145" t="s">
        <v>74</v>
      </c>
      <c r="O3" s="146"/>
      <c r="P3" s="146"/>
      <c r="Q3" s="145" t="s">
        <v>75</v>
      </c>
      <c r="R3" s="146"/>
      <c r="S3" s="146"/>
      <c r="T3" s="145" t="s">
        <v>76</v>
      </c>
      <c r="U3" s="146"/>
      <c r="V3" s="146"/>
      <c r="W3" s="145" t="s">
        <v>77</v>
      </c>
      <c r="X3" s="146"/>
      <c r="Y3" s="203"/>
    </row>
    <row r="4" spans="1:25" ht="20.25" customHeight="1">
      <c r="A4" s="162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66"/>
    </row>
    <row r="5" spans="1:25" ht="20.25" customHeight="1">
      <c r="A5" s="86"/>
      <c r="B5" s="86"/>
      <c r="C5" s="3"/>
      <c r="D5" s="4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</row>
    <row r="6" spans="1:25" ht="20.25" customHeight="1">
      <c r="A6" s="86" t="s">
        <v>10</v>
      </c>
      <c r="B6" s="86"/>
      <c r="C6" s="15" t="s">
        <v>44</v>
      </c>
      <c r="D6" s="19" t="s">
        <v>110</v>
      </c>
      <c r="E6" s="195">
        <v>2872394</v>
      </c>
      <c r="F6" s="194"/>
      <c r="G6" s="194"/>
      <c r="H6" s="194">
        <v>2729992</v>
      </c>
      <c r="I6" s="194"/>
      <c r="J6" s="194"/>
      <c r="K6" s="194" t="s">
        <v>31</v>
      </c>
      <c r="L6" s="194"/>
      <c r="M6" s="194"/>
      <c r="N6" s="194">
        <v>58470</v>
      </c>
      <c r="O6" s="194"/>
      <c r="P6" s="194"/>
      <c r="Q6" s="194">
        <v>53900</v>
      </c>
      <c r="R6" s="194"/>
      <c r="S6" s="194"/>
      <c r="T6" s="194">
        <v>1072</v>
      </c>
      <c r="U6" s="194"/>
      <c r="V6" s="194"/>
      <c r="W6" s="194">
        <v>28960</v>
      </c>
      <c r="X6" s="194"/>
      <c r="Y6" s="194"/>
    </row>
    <row r="7" spans="1:25" ht="20.25" customHeight="1">
      <c r="A7" s="86"/>
      <c r="B7" s="86"/>
      <c r="C7" s="15"/>
      <c r="D7" s="19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</row>
    <row r="8" spans="1:25" ht="20.25" customHeight="1">
      <c r="A8" s="86"/>
      <c r="B8" s="86"/>
      <c r="C8" s="15" t="s">
        <v>80</v>
      </c>
      <c r="D8" s="19"/>
      <c r="E8" s="195">
        <v>2823960</v>
      </c>
      <c r="F8" s="194"/>
      <c r="G8" s="194"/>
      <c r="H8" s="194">
        <v>2681592</v>
      </c>
      <c r="I8" s="194"/>
      <c r="J8" s="194"/>
      <c r="K8" s="194" t="s">
        <v>31</v>
      </c>
      <c r="L8" s="194"/>
      <c r="M8" s="194"/>
      <c r="N8" s="194">
        <v>58744</v>
      </c>
      <c r="O8" s="194"/>
      <c r="P8" s="194"/>
      <c r="Q8" s="194">
        <v>54104</v>
      </c>
      <c r="R8" s="194"/>
      <c r="S8" s="194"/>
      <c r="T8" s="194">
        <v>35</v>
      </c>
      <c r="U8" s="194"/>
      <c r="V8" s="194"/>
      <c r="W8" s="194">
        <v>29485</v>
      </c>
      <c r="X8" s="194"/>
      <c r="Y8" s="194"/>
    </row>
    <row r="9" spans="1:25" ht="20.25" customHeight="1">
      <c r="A9" s="86"/>
      <c r="B9" s="86"/>
      <c r="C9" s="15"/>
      <c r="D9" s="19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</row>
    <row r="10" spans="1:25" ht="20.25" customHeight="1">
      <c r="A10" s="86"/>
      <c r="B10" s="86"/>
      <c r="C10" s="15" t="s">
        <v>82</v>
      </c>
      <c r="D10" s="19"/>
      <c r="E10" s="195">
        <v>2744812</v>
      </c>
      <c r="F10" s="194"/>
      <c r="G10" s="194"/>
      <c r="H10" s="194">
        <v>2596809</v>
      </c>
      <c r="I10" s="194"/>
      <c r="J10" s="194"/>
      <c r="K10" s="194" t="s">
        <v>31</v>
      </c>
      <c r="L10" s="194"/>
      <c r="M10" s="194"/>
      <c r="N10" s="194">
        <v>63089</v>
      </c>
      <c r="O10" s="194"/>
      <c r="P10" s="194"/>
      <c r="Q10" s="194">
        <v>56053</v>
      </c>
      <c r="R10" s="194"/>
      <c r="S10" s="194"/>
      <c r="T10" s="194">
        <v>29</v>
      </c>
      <c r="U10" s="194"/>
      <c r="V10" s="194"/>
      <c r="W10" s="194">
        <v>28832</v>
      </c>
      <c r="X10" s="194"/>
      <c r="Y10" s="194"/>
    </row>
    <row r="11" spans="1:25" ht="20.25" customHeight="1">
      <c r="A11" s="86"/>
      <c r="B11" s="86"/>
      <c r="C11" s="15"/>
      <c r="D11" s="19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</row>
    <row r="12" spans="1:25" ht="20.25" customHeight="1">
      <c r="A12" s="86"/>
      <c r="B12" s="86"/>
      <c r="C12" s="15" t="s">
        <v>141</v>
      </c>
      <c r="D12" s="19"/>
      <c r="E12" s="195">
        <v>2798455</v>
      </c>
      <c r="F12" s="194"/>
      <c r="G12" s="194"/>
      <c r="H12" s="194">
        <v>2649704</v>
      </c>
      <c r="I12" s="194"/>
      <c r="J12" s="194"/>
      <c r="K12" s="194" t="s">
        <v>115</v>
      </c>
      <c r="L12" s="194"/>
      <c r="M12" s="194"/>
      <c r="N12" s="194">
        <v>68358</v>
      </c>
      <c r="O12" s="194"/>
      <c r="P12" s="194"/>
      <c r="Q12" s="194">
        <v>51640</v>
      </c>
      <c r="R12" s="194"/>
      <c r="S12" s="194"/>
      <c r="T12" s="194">
        <v>66</v>
      </c>
      <c r="U12" s="194"/>
      <c r="V12" s="194"/>
      <c r="W12" s="194">
        <v>28687</v>
      </c>
      <c r="X12" s="194"/>
      <c r="Y12" s="194"/>
    </row>
    <row r="13" spans="1:25" ht="20.25" customHeight="1">
      <c r="A13" s="86"/>
      <c r="B13" s="86"/>
      <c r="C13" s="3"/>
      <c r="D13" s="4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</row>
    <row r="14" spans="1:25" s="6" customFormat="1" ht="20.25" customHeight="1">
      <c r="A14" s="179"/>
      <c r="B14" s="179"/>
      <c r="C14" s="39" t="s">
        <v>143</v>
      </c>
      <c r="D14" s="38"/>
      <c r="E14" s="201">
        <f>SUM(E17:G39)</f>
        <v>2751835</v>
      </c>
      <c r="F14" s="200"/>
      <c r="G14" s="200"/>
      <c r="H14" s="200">
        <f>SUM(H17:J39)</f>
        <v>2605257</v>
      </c>
      <c r="I14" s="200"/>
      <c r="J14" s="200"/>
      <c r="K14" s="200" t="s">
        <v>144</v>
      </c>
      <c r="L14" s="200"/>
      <c r="M14" s="200"/>
      <c r="N14" s="200">
        <f>SUM(N17:P39)</f>
        <v>64090</v>
      </c>
      <c r="O14" s="200"/>
      <c r="P14" s="200"/>
      <c r="Q14" s="200">
        <f>SUM(Q17:S39)</f>
        <v>53667</v>
      </c>
      <c r="R14" s="200"/>
      <c r="S14" s="200"/>
      <c r="T14" s="200">
        <f>SUM(T17:V39)</f>
        <v>74</v>
      </c>
      <c r="U14" s="200"/>
      <c r="V14" s="200"/>
      <c r="W14" s="200">
        <f>SUM(W17:Y39)</f>
        <v>28747</v>
      </c>
      <c r="X14" s="200"/>
      <c r="Y14" s="200"/>
    </row>
    <row r="15" spans="1:25" ht="20.25" customHeight="1">
      <c r="A15" s="110"/>
      <c r="B15" s="110"/>
      <c r="C15" s="15"/>
      <c r="D15" s="16"/>
      <c r="E15" s="198"/>
      <c r="F15" s="199"/>
      <c r="G15" s="199"/>
      <c r="H15" s="199"/>
      <c r="I15" s="199"/>
      <c r="J15" s="199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</row>
    <row r="16" spans="1:25" ht="20.25" customHeight="1">
      <c r="A16" s="110"/>
      <c r="B16" s="110"/>
      <c r="C16" s="15"/>
      <c r="D16" s="16"/>
      <c r="E16" s="195"/>
      <c r="F16" s="194"/>
      <c r="G16" s="194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</row>
    <row r="17" spans="1:25" ht="20.25" customHeight="1">
      <c r="A17" s="110"/>
      <c r="B17" s="110"/>
      <c r="C17" s="15" t="s">
        <v>45</v>
      </c>
      <c r="D17" s="16" t="s">
        <v>46</v>
      </c>
      <c r="E17" s="195">
        <v>247031</v>
      </c>
      <c r="F17" s="194"/>
      <c r="G17" s="194"/>
      <c r="H17" s="194">
        <v>236470</v>
      </c>
      <c r="I17" s="194"/>
      <c r="J17" s="194"/>
      <c r="K17" s="194" t="s">
        <v>144</v>
      </c>
      <c r="L17" s="194"/>
      <c r="M17" s="194"/>
      <c r="N17" s="194">
        <v>4580</v>
      </c>
      <c r="O17" s="194"/>
      <c r="P17" s="194"/>
      <c r="Q17" s="194">
        <v>4120</v>
      </c>
      <c r="R17" s="194"/>
      <c r="S17" s="194"/>
      <c r="T17" s="194" t="s">
        <v>144</v>
      </c>
      <c r="U17" s="194"/>
      <c r="V17" s="194"/>
      <c r="W17" s="194">
        <v>1861</v>
      </c>
      <c r="X17" s="194"/>
      <c r="Y17" s="194"/>
    </row>
    <row r="18" spans="1:25" ht="20.25" customHeight="1">
      <c r="A18" s="110"/>
      <c r="B18" s="110"/>
      <c r="C18" s="15"/>
      <c r="D18" s="16"/>
      <c r="E18" s="196"/>
      <c r="F18" s="197"/>
      <c r="G18" s="197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</row>
    <row r="19" spans="1:25" ht="20.25" customHeight="1">
      <c r="A19" s="110"/>
      <c r="B19" s="110"/>
      <c r="C19" s="15" t="s">
        <v>47</v>
      </c>
      <c r="D19" s="16"/>
      <c r="E19" s="195">
        <v>207482</v>
      </c>
      <c r="F19" s="194"/>
      <c r="G19" s="194"/>
      <c r="H19" s="194">
        <v>197190</v>
      </c>
      <c r="I19" s="194"/>
      <c r="J19" s="194"/>
      <c r="K19" s="194" t="s">
        <v>144</v>
      </c>
      <c r="L19" s="194"/>
      <c r="M19" s="194"/>
      <c r="N19" s="194">
        <v>4813</v>
      </c>
      <c r="O19" s="194"/>
      <c r="P19" s="194"/>
      <c r="Q19" s="194">
        <v>3737</v>
      </c>
      <c r="R19" s="194"/>
      <c r="S19" s="194"/>
      <c r="T19" s="194" t="s">
        <v>144</v>
      </c>
      <c r="U19" s="194"/>
      <c r="V19" s="194"/>
      <c r="W19" s="194">
        <v>1742</v>
      </c>
      <c r="X19" s="194"/>
      <c r="Y19" s="194"/>
    </row>
    <row r="20" spans="1:25" ht="20.25" customHeight="1">
      <c r="A20" s="110"/>
      <c r="B20" s="110"/>
      <c r="C20" s="15"/>
      <c r="D20" s="16"/>
      <c r="E20" s="196"/>
      <c r="F20" s="197"/>
      <c r="G20" s="197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</row>
    <row r="21" spans="1:25" ht="20.25" customHeight="1">
      <c r="A21" s="110"/>
      <c r="B21" s="110"/>
      <c r="C21" s="15" t="s">
        <v>48</v>
      </c>
      <c r="D21" s="16"/>
      <c r="E21" s="195">
        <v>219174</v>
      </c>
      <c r="F21" s="194"/>
      <c r="G21" s="194"/>
      <c r="H21" s="194">
        <v>209604</v>
      </c>
      <c r="I21" s="194"/>
      <c r="J21" s="194"/>
      <c r="K21" s="194" t="s">
        <v>144</v>
      </c>
      <c r="L21" s="194"/>
      <c r="M21" s="194"/>
      <c r="N21" s="194">
        <v>3676</v>
      </c>
      <c r="O21" s="194"/>
      <c r="P21" s="194"/>
      <c r="Q21" s="194">
        <v>3958</v>
      </c>
      <c r="R21" s="194"/>
      <c r="S21" s="194"/>
      <c r="T21" s="194">
        <v>12</v>
      </c>
      <c r="U21" s="194"/>
      <c r="V21" s="194"/>
      <c r="W21" s="194">
        <v>1924</v>
      </c>
      <c r="X21" s="194"/>
      <c r="Y21" s="194"/>
    </row>
    <row r="22" spans="1:25" ht="20.25" customHeight="1">
      <c r="A22" s="110"/>
      <c r="B22" s="110"/>
      <c r="C22" s="15"/>
      <c r="D22" s="16"/>
      <c r="E22" s="196"/>
      <c r="F22" s="197"/>
      <c r="G22" s="197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</row>
    <row r="23" spans="1:25" ht="20.25" customHeight="1">
      <c r="A23" s="110"/>
      <c r="B23" s="110"/>
      <c r="C23" s="15" t="s">
        <v>49</v>
      </c>
      <c r="D23" s="16"/>
      <c r="E23" s="195">
        <v>197892</v>
      </c>
      <c r="F23" s="194"/>
      <c r="G23" s="194"/>
      <c r="H23" s="194">
        <v>187009</v>
      </c>
      <c r="I23" s="194"/>
      <c r="J23" s="194"/>
      <c r="K23" s="194" t="s">
        <v>144</v>
      </c>
      <c r="L23" s="194"/>
      <c r="M23" s="194"/>
      <c r="N23" s="194">
        <v>4543</v>
      </c>
      <c r="O23" s="194"/>
      <c r="P23" s="194"/>
      <c r="Q23" s="194">
        <v>4778</v>
      </c>
      <c r="R23" s="194"/>
      <c r="S23" s="194"/>
      <c r="T23" s="194" t="s">
        <v>144</v>
      </c>
      <c r="U23" s="194"/>
      <c r="V23" s="194"/>
      <c r="W23" s="194">
        <v>1562</v>
      </c>
      <c r="X23" s="194"/>
      <c r="Y23" s="194"/>
    </row>
    <row r="24" spans="1:25" ht="20.25" customHeight="1">
      <c r="A24" s="110"/>
      <c r="B24" s="110"/>
      <c r="C24" s="15"/>
      <c r="D24" s="16"/>
      <c r="E24" s="196"/>
      <c r="F24" s="197"/>
      <c r="G24" s="197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</row>
    <row r="25" spans="1:25" ht="20.25" customHeight="1">
      <c r="A25" s="110"/>
      <c r="B25" s="110"/>
      <c r="C25" s="15" t="s">
        <v>50</v>
      </c>
      <c r="D25" s="16"/>
      <c r="E25" s="195">
        <v>242978</v>
      </c>
      <c r="F25" s="194"/>
      <c r="G25" s="194"/>
      <c r="H25" s="194">
        <v>232265</v>
      </c>
      <c r="I25" s="194"/>
      <c r="J25" s="194"/>
      <c r="K25" s="194" t="s">
        <v>144</v>
      </c>
      <c r="L25" s="194"/>
      <c r="M25" s="194"/>
      <c r="N25" s="194">
        <v>4470</v>
      </c>
      <c r="O25" s="194"/>
      <c r="P25" s="194"/>
      <c r="Q25" s="194">
        <v>4670</v>
      </c>
      <c r="R25" s="194"/>
      <c r="S25" s="194"/>
      <c r="T25" s="194" t="s">
        <v>144</v>
      </c>
      <c r="U25" s="194"/>
      <c r="V25" s="194"/>
      <c r="W25" s="194">
        <v>1573</v>
      </c>
      <c r="X25" s="194"/>
      <c r="Y25" s="194"/>
    </row>
    <row r="26" spans="1:25" ht="20.25" customHeight="1">
      <c r="A26" s="110"/>
      <c r="B26" s="110"/>
      <c r="C26" s="15"/>
      <c r="D26" s="16"/>
      <c r="E26" s="196"/>
      <c r="F26" s="197"/>
      <c r="G26" s="197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</row>
    <row r="27" spans="1:25" ht="20.25" customHeight="1">
      <c r="A27" s="110"/>
      <c r="B27" s="110"/>
      <c r="C27" s="15" t="s">
        <v>51</v>
      </c>
      <c r="D27" s="16"/>
      <c r="E27" s="195">
        <v>213712</v>
      </c>
      <c r="F27" s="194"/>
      <c r="G27" s="194"/>
      <c r="H27" s="194">
        <v>200366</v>
      </c>
      <c r="I27" s="194"/>
      <c r="J27" s="194"/>
      <c r="K27" s="194" t="s">
        <v>144</v>
      </c>
      <c r="L27" s="194"/>
      <c r="M27" s="194"/>
      <c r="N27" s="194">
        <v>6398</v>
      </c>
      <c r="O27" s="194"/>
      <c r="P27" s="194"/>
      <c r="Q27" s="194">
        <v>4049</v>
      </c>
      <c r="R27" s="194"/>
      <c r="S27" s="194"/>
      <c r="T27" s="194" t="s">
        <v>144</v>
      </c>
      <c r="U27" s="194"/>
      <c r="V27" s="194"/>
      <c r="W27" s="194">
        <v>2899</v>
      </c>
      <c r="X27" s="194"/>
      <c r="Y27" s="194"/>
    </row>
    <row r="28" spans="1:25" ht="20.25" customHeight="1">
      <c r="A28" s="110"/>
      <c r="B28" s="110"/>
      <c r="C28" s="15"/>
      <c r="D28" s="16"/>
      <c r="E28" s="196"/>
      <c r="F28" s="197"/>
      <c r="G28" s="197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</row>
    <row r="29" spans="1:25" ht="20.25" customHeight="1">
      <c r="A29" s="110"/>
      <c r="B29" s="110"/>
      <c r="C29" s="15" t="s">
        <v>52</v>
      </c>
      <c r="D29" s="16"/>
      <c r="E29" s="195">
        <v>245439</v>
      </c>
      <c r="F29" s="194"/>
      <c r="G29" s="194"/>
      <c r="H29" s="194">
        <v>233099</v>
      </c>
      <c r="I29" s="194"/>
      <c r="J29" s="194"/>
      <c r="K29" s="194" t="s">
        <v>144</v>
      </c>
      <c r="L29" s="194"/>
      <c r="M29" s="194"/>
      <c r="N29" s="194">
        <v>4280</v>
      </c>
      <c r="O29" s="194"/>
      <c r="P29" s="194"/>
      <c r="Q29" s="194">
        <v>4196</v>
      </c>
      <c r="R29" s="194"/>
      <c r="S29" s="194"/>
      <c r="T29" s="194" t="s">
        <v>144</v>
      </c>
      <c r="U29" s="194"/>
      <c r="V29" s="194"/>
      <c r="W29" s="194">
        <v>3864</v>
      </c>
      <c r="X29" s="194"/>
      <c r="Y29" s="194"/>
    </row>
    <row r="30" spans="1:25" ht="20.25" customHeight="1">
      <c r="A30" s="110"/>
      <c r="B30" s="110"/>
      <c r="C30" s="15"/>
      <c r="D30" s="16"/>
      <c r="E30" s="196"/>
      <c r="F30" s="197"/>
      <c r="G30" s="197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</row>
    <row r="31" spans="1:25" ht="20.25" customHeight="1">
      <c r="A31" s="110"/>
      <c r="B31" s="110"/>
      <c r="C31" s="15" t="s">
        <v>53</v>
      </c>
      <c r="D31" s="16"/>
      <c r="E31" s="195">
        <v>242443</v>
      </c>
      <c r="F31" s="194"/>
      <c r="G31" s="194"/>
      <c r="H31" s="194">
        <v>222716</v>
      </c>
      <c r="I31" s="194"/>
      <c r="J31" s="194"/>
      <c r="K31" s="194" t="s">
        <v>144</v>
      </c>
      <c r="L31" s="194"/>
      <c r="M31" s="194"/>
      <c r="N31" s="194">
        <v>8743</v>
      </c>
      <c r="O31" s="194"/>
      <c r="P31" s="194"/>
      <c r="Q31" s="194">
        <v>6016</v>
      </c>
      <c r="R31" s="194"/>
      <c r="S31" s="194"/>
      <c r="T31" s="194" t="s">
        <v>144</v>
      </c>
      <c r="U31" s="194"/>
      <c r="V31" s="194"/>
      <c r="W31" s="194">
        <v>4968</v>
      </c>
      <c r="X31" s="194"/>
      <c r="Y31" s="194"/>
    </row>
    <row r="32" spans="1:25" ht="20.25" customHeight="1">
      <c r="A32" s="110"/>
      <c r="B32" s="110"/>
      <c r="C32" s="15"/>
      <c r="D32" s="16"/>
      <c r="E32" s="196"/>
      <c r="F32" s="197"/>
      <c r="G32" s="197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</row>
    <row r="33" spans="1:25" ht="20.25" customHeight="1">
      <c r="A33" s="110"/>
      <c r="B33" s="110"/>
      <c r="C33" s="15" t="s">
        <v>42</v>
      </c>
      <c r="D33" s="16"/>
      <c r="E33" s="195">
        <v>258590</v>
      </c>
      <c r="F33" s="194"/>
      <c r="G33" s="194"/>
      <c r="H33" s="194">
        <v>247134</v>
      </c>
      <c r="I33" s="194"/>
      <c r="J33" s="194"/>
      <c r="K33" s="194" t="s">
        <v>144</v>
      </c>
      <c r="L33" s="194"/>
      <c r="M33" s="194"/>
      <c r="N33" s="194">
        <v>4629</v>
      </c>
      <c r="O33" s="194"/>
      <c r="P33" s="194"/>
      <c r="Q33" s="194">
        <v>4506</v>
      </c>
      <c r="R33" s="194"/>
      <c r="S33" s="194"/>
      <c r="T33" s="194" t="s">
        <v>144</v>
      </c>
      <c r="U33" s="194"/>
      <c r="V33" s="194"/>
      <c r="W33" s="194">
        <v>2321</v>
      </c>
      <c r="X33" s="194"/>
      <c r="Y33" s="194"/>
    </row>
    <row r="34" spans="1:25" ht="20.25" customHeight="1">
      <c r="A34" s="110"/>
      <c r="B34" s="110"/>
      <c r="C34" s="15"/>
      <c r="D34" s="16"/>
      <c r="E34" s="196"/>
      <c r="F34" s="197"/>
      <c r="G34" s="197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</row>
    <row r="35" spans="1:25" ht="20.25" customHeight="1">
      <c r="A35" s="110"/>
      <c r="B35" s="110"/>
      <c r="C35" s="15" t="s">
        <v>43</v>
      </c>
      <c r="D35" s="16"/>
      <c r="E35" s="195">
        <v>229407</v>
      </c>
      <c r="F35" s="194"/>
      <c r="G35" s="194"/>
      <c r="H35" s="194">
        <v>214019</v>
      </c>
      <c r="I35" s="194"/>
      <c r="J35" s="194"/>
      <c r="K35" s="194" t="s">
        <v>144</v>
      </c>
      <c r="L35" s="194"/>
      <c r="M35" s="194"/>
      <c r="N35" s="194">
        <v>8439</v>
      </c>
      <c r="O35" s="194"/>
      <c r="P35" s="194"/>
      <c r="Q35" s="194">
        <v>4576</v>
      </c>
      <c r="R35" s="194"/>
      <c r="S35" s="194"/>
      <c r="T35" s="194">
        <v>5</v>
      </c>
      <c r="U35" s="194"/>
      <c r="V35" s="194"/>
      <c r="W35" s="194">
        <v>2368</v>
      </c>
      <c r="X35" s="194"/>
      <c r="Y35" s="194"/>
    </row>
    <row r="36" spans="1:25" ht="20.25" customHeight="1">
      <c r="A36" s="110"/>
      <c r="B36" s="110"/>
      <c r="C36" s="15"/>
      <c r="D36" s="16"/>
      <c r="E36" s="196"/>
      <c r="F36" s="197"/>
      <c r="G36" s="197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</row>
    <row r="37" spans="1:25" ht="20.25" customHeight="1">
      <c r="A37" s="110"/>
      <c r="B37" s="110"/>
      <c r="C37" s="15" t="s">
        <v>12</v>
      </c>
      <c r="D37" s="16"/>
      <c r="E37" s="195">
        <v>242671</v>
      </c>
      <c r="F37" s="194"/>
      <c r="G37" s="194"/>
      <c r="H37" s="194">
        <v>232261</v>
      </c>
      <c r="I37" s="194"/>
      <c r="J37" s="194"/>
      <c r="K37" s="194" t="s">
        <v>144</v>
      </c>
      <c r="L37" s="194"/>
      <c r="M37" s="194"/>
      <c r="N37" s="194">
        <v>3752</v>
      </c>
      <c r="O37" s="194"/>
      <c r="P37" s="194"/>
      <c r="Q37" s="194">
        <v>4698</v>
      </c>
      <c r="R37" s="194"/>
      <c r="S37" s="194"/>
      <c r="T37" s="194">
        <v>54</v>
      </c>
      <c r="U37" s="194"/>
      <c r="V37" s="194"/>
      <c r="W37" s="194">
        <v>1906</v>
      </c>
      <c r="X37" s="194"/>
      <c r="Y37" s="194"/>
    </row>
    <row r="38" spans="1:25" ht="20.25" customHeight="1">
      <c r="A38" s="110"/>
      <c r="B38" s="110"/>
      <c r="C38" s="15"/>
      <c r="D38" s="16"/>
      <c r="E38" s="196"/>
      <c r="F38" s="197"/>
      <c r="G38" s="197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</row>
    <row r="39" spans="1:25" ht="20.25" customHeight="1">
      <c r="A39" s="110"/>
      <c r="B39" s="110"/>
      <c r="C39" s="15" t="s">
        <v>13</v>
      </c>
      <c r="D39" s="16"/>
      <c r="E39" s="195">
        <v>205016</v>
      </c>
      <c r="F39" s="194"/>
      <c r="G39" s="194"/>
      <c r="H39" s="194">
        <v>193124</v>
      </c>
      <c r="I39" s="194"/>
      <c r="J39" s="194"/>
      <c r="K39" s="194" t="s">
        <v>144</v>
      </c>
      <c r="L39" s="194"/>
      <c r="M39" s="194"/>
      <c r="N39" s="194">
        <v>5767</v>
      </c>
      <c r="O39" s="194"/>
      <c r="P39" s="194"/>
      <c r="Q39" s="194">
        <v>4363</v>
      </c>
      <c r="R39" s="194"/>
      <c r="S39" s="194"/>
      <c r="T39" s="194">
        <v>3</v>
      </c>
      <c r="U39" s="194"/>
      <c r="V39" s="194"/>
      <c r="W39" s="194">
        <v>1759</v>
      </c>
      <c r="X39" s="194"/>
      <c r="Y39" s="194"/>
    </row>
    <row r="40" spans="1:25" ht="20.25" customHeight="1" thickBot="1">
      <c r="A40" s="193"/>
      <c r="B40" s="193"/>
      <c r="C40" s="15"/>
      <c r="D40" s="19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</row>
    <row r="41" spans="1:25" ht="20.25" customHeight="1">
      <c r="A41" s="118" t="s">
        <v>174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5"/>
      <c r="O41" s="5"/>
      <c r="P41" s="5"/>
      <c r="Q41" s="5"/>
      <c r="R41" s="5"/>
      <c r="S41" s="5"/>
      <c r="T41" s="5"/>
      <c r="U41" s="88" t="s">
        <v>54</v>
      </c>
      <c r="V41" s="89"/>
      <c r="W41" s="89"/>
      <c r="X41" s="89"/>
      <c r="Y41" s="89"/>
    </row>
    <row r="42" ht="20.25" customHeight="1">
      <c r="A42" s="26" t="s">
        <v>175</v>
      </c>
    </row>
  </sheetData>
  <mergeCells count="300">
    <mergeCell ref="A41:M41"/>
    <mergeCell ref="A1:Y1"/>
    <mergeCell ref="A2:E2"/>
    <mergeCell ref="A3:D4"/>
    <mergeCell ref="E3:G4"/>
    <mergeCell ref="H3:J4"/>
    <mergeCell ref="K3:M4"/>
    <mergeCell ref="N3:P4"/>
    <mergeCell ref="Q3:S4"/>
    <mergeCell ref="T3:V4"/>
    <mergeCell ref="W3:Y4"/>
    <mergeCell ref="A5:B5"/>
    <mergeCell ref="E5:G5"/>
    <mergeCell ref="H5:J5"/>
    <mergeCell ref="K5:M5"/>
    <mergeCell ref="N5:P5"/>
    <mergeCell ref="Q5:S5"/>
    <mergeCell ref="T5:V5"/>
    <mergeCell ref="W5:Y5"/>
    <mergeCell ref="A6:B6"/>
    <mergeCell ref="E6:G6"/>
    <mergeCell ref="H6:J6"/>
    <mergeCell ref="K6:M6"/>
    <mergeCell ref="N6:P6"/>
    <mergeCell ref="Q6:S6"/>
    <mergeCell ref="T6:V6"/>
    <mergeCell ref="W6:Y6"/>
    <mergeCell ref="A7:B7"/>
    <mergeCell ref="E7:G7"/>
    <mergeCell ref="H7:J7"/>
    <mergeCell ref="K7:M7"/>
    <mergeCell ref="N7:P7"/>
    <mergeCell ref="Q7:S7"/>
    <mergeCell ref="T7:V7"/>
    <mergeCell ref="W7:Y7"/>
    <mergeCell ref="A8:B8"/>
    <mergeCell ref="E8:G8"/>
    <mergeCell ref="H8:J8"/>
    <mergeCell ref="K8:M8"/>
    <mergeCell ref="N8:P8"/>
    <mergeCell ref="Q8:S8"/>
    <mergeCell ref="T8:V8"/>
    <mergeCell ref="W8:Y8"/>
    <mergeCell ref="A9:B9"/>
    <mergeCell ref="E9:G9"/>
    <mergeCell ref="H9:J9"/>
    <mergeCell ref="K9:M9"/>
    <mergeCell ref="N9:P9"/>
    <mergeCell ref="Q9:S9"/>
    <mergeCell ref="T9:V9"/>
    <mergeCell ref="W9:Y9"/>
    <mergeCell ref="A10:B10"/>
    <mergeCell ref="E10:G10"/>
    <mergeCell ref="H10:J10"/>
    <mergeCell ref="K10:M10"/>
    <mergeCell ref="N10:P10"/>
    <mergeCell ref="Q10:S10"/>
    <mergeCell ref="T10:V10"/>
    <mergeCell ref="W10:Y10"/>
    <mergeCell ref="A11:B11"/>
    <mergeCell ref="E11:G11"/>
    <mergeCell ref="H11:J11"/>
    <mergeCell ref="K11:M11"/>
    <mergeCell ref="N11:P11"/>
    <mergeCell ref="Q11:S11"/>
    <mergeCell ref="T11:V11"/>
    <mergeCell ref="W11:Y11"/>
    <mergeCell ref="A12:B12"/>
    <mergeCell ref="E12:G12"/>
    <mergeCell ref="H12:J12"/>
    <mergeCell ref="K12:M12"/>
    <mergeCell ref="N12:P12"/>
    <mergeCell ref="Q12:S12"/>
    <mergeCell ref="T12:V12"/>
    <mergeCell ref="W12:Y12"/>
    <mergeCell ref="A13:B13"/>
    <mergeCell ref="E13:G13"/>
    <mergeCell ref="H13:J13"/>
    <mergeCell ref="K13:M13"/>
    <mergeCell ref="N13:P13"/>
    <mergeCell ref="Q13:S13"/>
    <mergeCell ref="T13:V13"/>
    <mergeCell ref="W13:Y13"/>
    <mergeCell ref="A14:B14"/>
    <mergeCell ref="E14:G14"/>
    <mergeCell ref="H14:J14"/>
    <mergeCell ref="K14:M14"/>
    <mergeCell ref="N14:P14"/>
    <mergeCell ref="Q14:S14"/>
    <mergeCell ref="T14:V14"/>
    <mergeCell ref="W14:Y14"/>
    <mergeCell ref="A15:B15"/>
    <mergeCell ref="E15:G15"/>
    <mergeCell ref="H15:J15"/>
    <mergeCell ref="K15:M15"/>
    <mergeCell ref="N15:P15"/>
    <mergeCell ref="Q15:S15"/>
    <mergeCell ref="T15:V15"/>
    <mergeCell ref="W15:Y15"/>
    <mergeCell ref="A16:B16"/>
    <mergeCell ref="E16:G16"/>
    <mergeCell ref="H16:J16"/>
    <mergeCell ref="K16:M16"/>
    <mergeCell ref="N16:P16"/>
    <mergeCell ref="Q16:S16"/>
    <mergeCell ref="T16:V16"/>
    <mergeCell ref="W16:Y16"/>
    <mergeCell ref="A17:B17"/>
    <mergeCell ref="E17:G17"/>
    <mergeCell ref="H17:J17"/>
    <mergeCell ref="K17:M17"/>
    <mergeCell ref="N17:P17"/>
    <mergeCell ref="Q17:S17"/>
    <mergeCell ref="T17:V17"/>
    <mergeCell ref="W17:Y17"/>
    <mergeCell ref="A18:B18"/>
    <mergeCell ref="E18:G18"/>
    <mergeCell ref="H18:J18"/>
    <mergeCell ref="K18:M18"/>
    <mergeCell ref="N18:P18"/>
    <mergeCell ref="Q18:S18"/>
    <mergeCell ref="T18:V18"/>
    <mergeCell ref="W18:Y18"/>
    <mergeCell ref="A19:B19"/>
    <mergeCell ref="E19:G19"/>
    <mergeCell ref="H19:J19"/>
    <mergeCell ref="K19:M19"/>
    <mergeCell ref="N19:P19"/>
    <mergeCell ref="Q19:S19"/>
    <mergeCell ref="T19:V19"/>
    <mergeCell ref="W19:Y19"/>
    <mergeCell ref="A20:B20"/>
    <mergeCell ref="E20:G20"/>
    <mergeCell ref="H20:J20"/>
    <mergeCell ref="K20:M20"/>
    <mergeCell ref="N20:P20"/>
    <mergeCell ref="Q20:S20"/>
    <mergeCell ref="T20:V20"/>
    <mergeCell ref="W20:Y20"/>
    <mergeCell ref="A21:B21"/>
    <mergeCell ref="E21:G21"/>
    <mergeCell ref="H21:J21"/>
    <mergeCell ref="K21:M21"/>
    <mergeCell ref="N21:P21"/>
    <mergeCell ref="Q21:S21"/>
    <mergeCell ref="T21:V21"/>
    <mergeCell ref="W21:Y21"/>
    <mergeCell ref="A22:B22"/>
    <mergeCell ref="E22:G22"/>
    <mergeCell ref="H22:J22"/>
    <mergeCell ref="K22:M22"/>
    <mergeCell ref="N22:P22"/>
    <mergeCell ref="Q22:S22"/>
    <mergeCell ref="T22:V22"/>
    <mergeCell ref="W22:Y22"/>
    <mergeCell ref="A23:B23"/>
    <mergeCell ref="E23:G23"/>
    <mergeCell ref="H23:J23"/>
    <mergeCell ref="K23:M23"/>
    <mergeCell ref="N23:P23"/>
    <mergeCell ref="Q23:S23"/>
    <mergeCell ref="T23:V23"/>
    <mergeCell ref="W23:Y23"/>
    <mergeCell ref="A24:B24"/>
    <mergeCell ref="E24:G24"/>
    <mergeCell ref="H24:J24"/>
    <mergeCell ref="K24:M24"/>
    <mergeCell ref="N24:P24"/>
    <mergeCell ref="Q24:S24"/>
    <mergeCell ref="T24:V24"/>
    <mergeCell ref="W24:Y24"/>
    <mergeCell ref="A25:B25"/>
    <mergeCell ref="E25:G25"/>
    <mergeCell ref="H25:J25"/>
    <mergeCell ref="K25:M25"/>
    <mergeCell ref="N25:P25"/>
    <mergeCell ref="Q25:S25"/>
    <mergeCell ref="T25:V25"/>
    <mergeCell ref="W25:Y25"/>
    <mergeCell ref="A26:B26"/>
    <mergeCell ref="E26:G26"/>
    <mergeCell ref="H26:J26"/>
    <mergeCell ref="K26:M26"/>
    <mergeCell ref="N26:P26"/>
    <mergeCell ref="Q26:S26"/>
    <mergeCell ref="T26:V26"/>
    <mergeCell ref="W26:Y26"/>
    <mergeCell ref="A27:B27"/>
    <mergeCell ref="E27:G27"/>
    <mergeCell ref="H27:J27"/>
    <mergeCell ref="K27:M27"/>
    <mergeCell ref="N27:P27"/>
    <mergeCell ref="Q27:S27"/>
    <mergeCell ref="T27:V27"/>
    <mergeCell ref="W27:Y27"/>
    <mergeCell ref="A28:B28"/>
    <mergeCell ref="E28:G28"/>
    <mergeCell ref="H28:J28"/>
    <mergeCell ref="K28:M28"/>
    <mergeCell ref="N28:P28"/>
    <mergeCell ref="Q28:S28"/>
    <mergeCell ref="T28:V28"/>
    <mergeCell ref="W28:Y28"/>
    <mergeCell ref="A29:B29"/>
    <mergeCell ref="E29:G29"/>
    <mergeCell ref="H29:J29"/>
    <mergeCell ref="K29:M29"/>
    <mergeCell ref="N29:P29"/>
    <mergeCell ref="Q29:S29"/>
    <mergeCell ref="T29:V29"/>
    <mergeCell ref="W29:Y29"/>
    <mergeCell ref="A30:B30"/>
    <mergeCell ref="E30:G30"/>
    <mergeCell ref="H30:J30"/>
    <mergeCell ref="K30:M30"/>
    <mergeCell ref="N30:P30"/>
    <mergeCell ref="Q30:S30"/>
    <mergeCell ref="T30:V30"/>
    <mergeCell ref="W30:Y30"/>
    <mergeCell ref="A31:B31"/>
    <mergeCell ref="E31:G31"/>
    <mergeCell ref="H31:J31"/>
    <mergeCell ref="K31:M31"/>
    <mergeCell ref="N31:P31"/>
    <mergeCell ref="Q31:S31"/>
    <mergeCell ref="T31:V31"/>
    <mergeCell ref="W31:Y31"/>
    <mergeCell ref="A32:B32"/>
    <mergeCell ref="E32:G32"/>
    <mergeCell ref="H32:J32"/>
    <mergeCell ref="K32:M32"/>
    <mergeCell ref="N32:P32"/>
    <mergeCell ref="Q32:S32"/>
    <mergeCell ref="T32:V32"/>
    <mergeCell ref="W32:Y32"/>
    <mergeCell ref="A33:B33"/>
    <mergeCell ref="E33:G33"/>
    <mergeCell ref="H33:J33"/>
    <mergeCell ref="K33:M33"/>
    <mergeCell ref="N33:P33"/>
    <mergeCell ref="Q33:S33"/>
    <mergeCell ref="T33:V33"/>
    <mergeCell ref="W33:Y33"/>
    <mergeCell ref="A34:B34"/>
    <mergeCell ref="E34:G34"/>
    <mergeCell ref="H34:J34"/>
    <mergeCell ref="K34:M34"/>
    <mergeCell ref="N34:P34"/>
    <mergeCell ref="Q34:S34"/>
    <mergeCell ref="T34:V34"/>
    <mergeCell ref="W34:Y34"/>
    <mergeCell ref="A35:B35"/>
    <mergeCell ref="E35:G35"/>
    <mergeCell ref="H35:J35"/>
    <mergeCell ref="K35:M35"/>
    <mergeCell ref="N35:P35"/>
    <mergeCell ref="Q35:S35"/>
    <mergeCell ref="T35:V35"/>
    <mergeCell ref="W35:Y35"/>
    <mergeCell ref="A36:B36"/>
    <mergeCell ref="E36:G36"/>
    <mergeCell ref="H36:J36"/>
    <mergeCell ref="K36:M36"/>
    <mergeCell ref="N36:P36"/>
    <mergeCell ref="Q36:S36"/>
    <mergeCell ref="T36:V36"/>
    <mergeCell ref="W36:Y36"/>
    <mergeCell ref="A37:B37"/>
    <mergeCell ref="E37:G37"/>
    <mergeCell ref="H37:J37"/>
    <mergeCell ref="K37:M37"/>
    <mergeCell ref="N37:P37"/>
    <mergeCell ref="Q37:S37"/>
    <mergeCell ref="T37:V37"/>
    <mergeCell ref="W37:Y37"/>
    <mergeCell ref="A38:B38"/>
    <mergeCell ref="E38:G38"/>
    <mergeCell ref="H38:J38"/>
    <mergeCell ref="K38:M38"/>
    <mergeCell ref="N38:P38"/>
    <mergeCell ref="Q38:S38"/>
    <mergeCell ref="T38:V38"/>
    <mergeCell ref="W38:Y38"/>
    <mergeCell ref="A39:B39"/>
    <mergeCell ref="E39:G39"/>
    <mergeCell ref="H39:J39"/>
    <mergeCell ref="K39:M39"/>
    <mergeCell ref="N39:P39"/>
    <mergeCell ref="Q39:S39"/>
    <mergeCell ref="T39:V39"/>
    <mergeCell ref="W39:Y39"/>
    <mergeCell ref="A40:B40"/>
    <mergeCell ref="E40:G40"/>
    <mergeCell ref="H40:J40"/>
    <mergeCell ref="K40:M40"/>
    <mergeCell ref="U41:Y41"/>
    <mergeCell ref="N40:P40"/>
    <mergeCell ref="Q40:S40"/>
    <mergeCell ref="T40:V40"/>
    <mergeCell ref="W40:Y4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2007-03-06T02:00:38Z</cp:lastPrinted>
  <dcterms:created xsi:type="dcterms:W3CDTF">2001-02-23T06:31:11Z</dcterms:created>
  <dcterms:modified xsi:type="dcterms:W3CDTF">2007-03-06T02:00:45Z</dcterms:modified>
  <cp:category/>
  <cp:version/>
  <cp:contentType/>
  <cp:contentStatus/>
</cp:coreProperties>
</file>