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116" windowWidth="15300" windowHeight="9015" tabRatio="940" activeTab="0"/>
  </bookViews>
  <sheets>
    <sheet name="見出し" sheetId="1" r:id="rId1"/>
    <sheet name="185～187" sheetId="2" r:id="rId2"/>
    <sheet name="188～191" sheetId="3" r:id="rId3"/>
    <sheet name="192.193" sheetId="4" r:id="rId4"/>
    <sheet name="194～197" sheetId="5" r:id="rId5"/>
    <sheet name="198" sheetId="6" r:id="rId6"/>
    <sheet name="199" sheetId="7" r:id="rId7"/>
    <sheet name="200(市長事務部局)" sheetId="8" r:id="rId8"/>
    <sheet name="200(市長事務部局以外)" sheetId="9" r:id="rId9"/>
    <sheet name="201 (新)" sheetId="10" r:id="rId10"/>
  </sheets>
  <definedNames>
    <definedName name="_xlnm.Print_Area" localSheetId="2">'188～191'!$A$1:$AA$55</definedName>
    <definedName name="_xlnm.Print_Area" localSheetId="3">'192.193'!$A$1:$Y$46</definedName>
    <definedName name="_xlnm.Print_Area" localSheetId="0">'見出し'!$A$1:$M$27</definedName>
  </definedNames>
  <calcPr fullCalcOnLoad="1"/>
</workbook>
</file>

<file path=xl/sharedStrings.xml><?xml version="1.0" encoding="utf-8"?>
<sst xmlns="http://schemas.openxmlformats.org/spreadsheetml/2006/main" count="1353" uniqueCount="678">
  <si>
    <t>１８．</t>
  </si>
  <si>
    <t>(R3)</t>
  </si>
  <si>
    <t>(R4)</t>
  </si>
  <si>
    <t>(R5)</t>
  </si>
  <si>
    <t>評　　価　　道　　路　　名　　　　　　　　　（ 測　　定　　地　　点 ）</t>
  </si>
  <si>
    <t>調　査　月　日</t>
  </si>
  <si>
    <t>環境基　　準類型</t>
  </si>
  <si>
    <t>騒音規　　制区分</t>
  </si>
  <si>
    <t>車線数</t>
  </si>
  <si>
    <t>県道別府庄内線</t>
  </si>
  <si>
    <t>（別府税務署前）</t>
  </si>
  <si>
    <t>（武田薬品別府保養所前）</t>
  </si>
  <si>
    <t>市道山田関の江線</t>
  </si>
  <si>
    <t>※</t>
  </si>
  <si>
    <t>１）</t>
  </si>
  <si>
    <t>（単位 ： ppm）</t>
  </si>
  <si>
    <t>調　査　場　所</t>
  </si>
  <si>
    <t>年　平　　　均　値</t>
  </si>
  <si>
    <t>月　　　　　　　　　別　　　　　　　　　平　　　　　　　　　均　　　　　　　　　値</t>
  </si>
  <si>
    <t>４ 月</t>
  </si>
  <si>
    <t>５ 月</t>
  </si>
  <si>
    <t>６ 月</t>
  </si>
  <si>
    <t>７ 月</t>
  </si>
  <si>
    <t>８ 月</t>
  </si>
  <si>
    <t>９ 月</t>
  </si>
  <si>
    <t>１０ 月</t>
  </si>
  <si>
    <t>１１ 月</t>
  </si>
  <si>
    <t>１２ 月</t>
  </si>
  <si>
    <t>１ 月</t>
  </si>
  <si>
    <t>２ 月</t>
  </si>
  <si>
    <t>３ 月</t>
  </si>
  <si>
    <t>窒素酸化物</t>
  </si>
  <si>
    <t>一酸化窒素</t>
  </si>
  <si>
    <t>二酸化窒素</t>
  </si>
  <si>
    <t>ザルツマン吸光光度法により測定。</t>
  </si>
  <si>
    <t>青山中学校</t>
  </si>
  <si>
    <t>導電率法により測定。</t>
  </si>
  <si>
    <t>採　　水　　月　　日</t>
  </si>
  <si>
    <t>水　　温</t>
  </si>
  <si>
    <t>水素イオン</t>
  </si>
  <si>
    <t>溶存酸素</t>
  </si>
  <si>
    <t>大 腸 菌 群 数</t>
  </si>
  <si>
    <t>濃　　度</t>
  </si>
  <si>
    <t>（ DO ）</t>
  </si>
  <si>
    <t>（ ℃ ）</t>
  </si>
  <si>
    <t>（ pH ）</t>
  </si>
  <si>
    <t>農業委員会</t>
  </si>
  <si>
    <t>総務部</t>
  </si>
  <si>
    <t>教育委員会</t>
  </si>
  <si>
    <t>消防本部</t>
  </si>
  <si>
    <t>総務課</t>
  </si>
  <si>
    <t>文書法制係</t>
  </si>
  <si>
    <t>統計係</t>
  </si>
  <si>
    <t>【情報公開室】</t>
  </si>
  <si>
    <t>職員課</t>
  </si>
  <si>
    <t>人事係</t>
  </si>
  <si>
    <t>給与厚生係</t>
  </si>
  <si>
    <t>契約検査課</t>
  </si>
  <si>
    <t>管理係</t>
  </si>
  <si>
    <t>用度係</t>
  </si>
  <si>
    <t>工事検査担当</t>
  </si>
  <si>
    <t>企画調整課</t>
  </si>
  <si>
    <t>財政課</t>
  </si>
  <si>
    <t>課税課</t>
  </si>
  <si>
    <t>納税課</t>
  </si>
  <si>
    <t>政策推進係</t>
  </si>
  <si>
    <t>財政係</t>
  </si>
  <si>
    <t>管財係</t>
  </si>
  <si>
    <t>税制係</t>
  </si>
  <si>
    <t>市民税係</t>
  </si>
  <si>
    <t>資産税係</t>
  </si>
  <si>
    <t>収税第一係</t>
  </si>
  <si>
    <t>収税第二係</t>
  </si>
  <si>
    <t>収税第三係</t>
  </si>
  <si>
    <t>整理係</t>
  </si>
  <si>
    <t>企画財政部</t>
  </si>
  <si>
    <t>観光課</t>
  </si>
  <si>
    <t>温泉課</t>
  </si>
  <si>
    <t>企画宣伝係</t>
  </si>
  <si>
    <t>イベント振興係</t>
  </si>
  <si>
    <t>温泉企画係</t>
  </si>
  <si>
    <t>維持管理係</t>
  </si>
  <si>
    <t>【湯都ピア浜脇】</t>
  </si>
  <si>
    <t>商工課</t>
  </si>
  <si>
    <t>商工振興係</t>
  </si>
  <si>
    <t>労政係</t>
  </si>
  <si>
    <t>【公設地方卸売市場・竹細工伝統産業会館・勤労青少年ホ－ム青雲】</t>
  </si>
  <si>
    <t>競輪事業課</t>
  </si>
  <si>
    <t>競技係</t>
  </si>
  <si>
    <t>農林水産課</t>
  </si>
  <si>
    <t>農政水産係</t>
  </si>
  <si>
    <t>園芸畜産係</t>
  </si>
  <si>
    <t>林業事務所</t>
  </si>
  <si>
    <t>観光経済部</t>
  </si>
  <si>
    <t>環境安全課</t>
  </si>
  <si>
    <t>環境衛生係</t>
  </si>
  <si>
    <t>防災交通係</t>
  </si>
  <si>
    <t>市民課</t>
  </si>
  <si>
    <t>保険年金課</t>
  </si>
  <si>
    <t>保健給付係</t>
  </si>
  <si>
    <t>保険税係</t>
  </si>
  <si>
    <t>年金係</t>
  </si>
  <si>
    <t>人権啓発係</t>
  </si>
  <si>
    <t>同和対策係</t>
  </si>
  <si>
    <t>清掃課</t>
  </si>
  <si>
    <t>業務第一係</t>
  </si>
  <si>
    <t>業務第二係</t>
  </si>
  <si>
    <t>まちを美しくする係</t>
  </si>
  <si>
    <t>【リサイクル情報センタ－・し尿処理場春木苑・南畑不燃物埋立場】</t>
  </si>
  <si>
    <t>亀川出張所</t>
  </si>
  <si>
    <t>市民係</t>
  </si>
  <si>
    <t>朝日出張所</t>
  </si>
  <si>
    <t>南部出張所</t>
  </si>
  <si>
    <t>生活環境部</t>
  </si>
  <si>
    <t>社会福祉課</t>
  </si>
  <si>
    <t>社会係</t>
  </si>
  <si>
    <t>保護第一係</t>
  </si>
  <si>
    <t>保護第二係</t>
  </si>
  <si>
    <t>保護第三係</t>
  </si>
  <si>
    <t>【社会福祉会館】</t>
  </si>
  <si>
    <t>障害福祉課</t>
  </si>
  <si>
    <t>障害福祉係</t>
  </si>
  <si>
    <t>児童家庭課</t>
  </si>
  <si>
    <t>児童係</t>
  </si>
  <si>
    <t>母子係</t>
  </si>
  <si>
    <t>【保育所】</t>
  </si>
  <si>
    <t>中央保育所</t>
  </si>
  <si>
    <t>あけぼの保育所</t>
  </si>
  <si>
    <t>野口保育所</t>
  </si>
  <si>
    <t>平田保育所</t>
  </si>
  <si>
    <t>内竈保育所</t>
  </si>
  <si>
    <t>春木保育所</t>
  </si>
  <si>
    <t>鶴見保育所</t>
  </si>
  <si>
    <t>朝日保育所</t>
  </si>
  <si>
    <t>【児童館】</t>
  </si>
  <si>
    <t>福祉事務所</t>
  </si>
  <si>
    <t>高齢者福祉課</t>
  </si>
  <si>
    <t>高齢者福祉係</t>
  </si>
  <si>
    <t>【養護老人ホ－ム扇山】</t>
  </si>
  <si>
    <t>保健医療課</t>
  </si>
  <si>
    <t>保健指導係</t>
  </si>
  <si>
    <t>医療助成係</t>
  </si>
  <si>
    <t>介護保険課</t>
  </si>
  <si>
    <t>保険給付係</t>
  </si>
  <si>
    <t>福祉保健部</t>
  </si>
  <si>
    <t>土木課</t>
  </si>
  <si>
    <t>維持係</t>
  </si>
  <si>
    <t>道路整備係</t>
  </si>
  <si>
    <t>管理施設係</t>
  </si>
  <si>
    <t>用地係</t>
  </si>
  <si>
    <t>都市計画課</t>
  </si>
  <si>
    <t>計画係</t>
  </si>
  <si>
    <t>公園緑地課</t>
  </si>
  <si>
    <t>公園整備係</t>
  </si>
  <si>
    <t>緑地推進係</t>
  </si>
  <si>
    <t>【南立石緑化植物園】</t>
  </si>
  <si>
    <t>建築住宅課</t>
  </si>
  <si>
    <t>住宅係</t>
  </si>
  <si>
    <t>住宅施設係</t>
  </si>
  <si>
    <t>設備係</t>
  </si>
  <si>
    <t>計画整備係</t>
  </si>
  <si>
    <t>下水道課</t>
  </si>
  <si>
    <t>【中央浄化センタ－】</t>
  </si>
  <si>
    <t>建築指導課</t>
  </si>
  <si>
    <t>建築指導係</t>
  </si>
  <si>
    <t>建築審査係</t>
  </si>
  <si>
    <t>開発指導係</t>
  </si>
  <si>
    <t>建設部</t>
  </si>
  <si>
    <t>秘書課</t>
  </si>
  <si>
    <t>秘書係</t>
  </si>
  <si>
    <t>【東京事務所】</t>
  </si>
  <si>
    <t>広報広聴課</t>
  </si>
  <si>
    <t>広報係</t>
  </si>
  <si>
    <t>広聴係</t>
  </si>
  <si>
    <t>国際交流課</t>
  </si>
  <si>
    <t>国際交流係</t>
  </si>
  <si>
    <t>【国際交流会館】</t>
  </si>
  <si>
    <t>市長公室</t>
  </si>
  <si>
    <t>助　役</t>
  </si>
  <si>
    <t>市　長</t>
  </si>
  <si>
    <t>会計課</t>
  </si>
  <si>
    <t>審査係</t>
  </si>
  <si>
    <t>出納係</t>
  </si>
  <si>
    <t>収入役</t>
  </si>
  <si>
    <t>別　府　市　行　政　組　織　図　　（ 市 長 事 務 部 局 以 外 ）</t>
  </si>
  <si>
    <t>事務局</t>
  </si>
  <si>
    <t>庶務係</t>
  </si>
  <si>
    <t>議事係</t>
  </si>
  <si>
    <t>調査係</t>
  </si>
  <si>
    <t>選挙管理委員会</t>
  </si>
  <si>
    <t>選挙係</t>
  </si>
  <si>
    <t>担当</t>
  </si>
  <si>
    <t>農地農政係</t>
  </si>
  <si>
    <t>公平委員会</t>
  </si>
  <si>
    <t>書　記 （総務課課員併任）</t>
  </si>
  <si>
    <t>固定資産評価審査委員会</t>
  </si>
  <si>
    <t>管理課</t>
  </si>
  <si>
    <t>経理係</t>
  </si>
  <si>
    <t>資材係</t>
  </si>
  <si>
    <t>営業課</t>
  </si>
  <si>
    <t>検針係</t>
  </si>
  <si>
    <t>施設係</t>
  </si>
  <si>
    <t>計画係</t>
  </si>
  <si>
    <t>【朝見浄水場】</t>
  </si>
  <si>
    <t>工務課</t>
  </si>
  <si>
    <t>工務係</t>
  </si>
  <si>
    <t>配水課</t>
  </si>
  <si>
    <t>維持係</t>
  </si>
  <si>
    <t>漏水防止係</t>
  </si>
  <si>
    <t>水道局</t>
  </si>
  <si>
    <t>教育総務課</t>
  </si>
  <si>
    <t>職員係</t>
  </si>
  <si>
    <t>財務係</t>
  </si>
  <si>
    <t>教育行政企画担当</t>
  </si>
  <si>
    <t>学校教育課</t>
  </si>
  <si>
    <t>学務係</t>
  </si>
  <si>
    <t>指導係</t>
  </si>
  <si>
    <t>【教育センタ－・学校給食共同調理場】</t>
  </si>
  <si>
    <t>生涯学習課</t>
  </si>
  <si>
    <t>生涯学習係</t>
  </si>
  <si>
    <t>スポ－ツ振興係</t>
  </si>
  <si>
    <t>【市立別府商業高等学校】</t>
  </si>
  <si>
    <t>【中学校】</t>
  </si>
  <si>
    <t>山の手中学校</t>
  </si>
  <si>
    <t>青山中学校</t>
  </si>
  <si>
    <t>中部中学校</t>
  </si>
  <si>
    <t>浜脇中学校</t>
  </si>
  <si>
    <t>北部中学校</t>
  </si>
  <si>
    <t>朝日中学校</t>
  </si>
  <si>
    <t>東山中学校</t>
  </si>
  <si>
    <t>鶴見台中学校</t>
  </si>
  <si>
    <t>【小学校】</t>
  </si>
  <si>
    <t>野口小学校</t>
  </si>
  <si>
    <t>境川小学校</t>
  </si>
  <si>
    <t>北小学校</t>
  </si>
  <si>
    <t>南小学校</t>
  </si>
  <si>
    <t>西小学校</t>
  </si>
  <si>
    <t>南立石小学校</t>
  </si>
  <si>
    <t>鶴見小学校</t>
  </si>
  <si>
    <t>亀川小学校</t>
  </si>
  <si>
    <t>上人小学校</t>
  </si>
  <si>
    <t>朝日小学校</t>
  </si>
  <si>
    <t>石垣小学校</t>
  </si>
  <si>
    <t>青山小学校</t>
  </si>
  <si>
    <t>東山小学校</t>
  </si>
  <si>
    <t>春木川小学校</t>
  </si>
  <si>
    <t>緑丘小学校</t>
  </si>
  <si>
    <t>大平山小学校</t>
  </si>
  <si>
    <t>【幼稚園】</t>
  </si>
  <si>
    <t>野口幼稚園</t>
  </si>
  <si>
    <t>境川幼稚園</t>
  </si>
  <si>
    <t>北幼稚園</t>
  </si>
  <si>
    <t>南幼稚園</t>
  </si>
  <si>
    <t>西幼稚園</t>
  </si>
  <si>
    <t>南立石幼稚園</t>
  </si>
  <si>
    <t>鶴見幼稚園</t>
  </si>
  <si>
    <t>亀川幼稚園</t>
  </si>
  <si>
    <t>上人幼稚園</t>
  </si>
  <si>
    <t>朝日幼稚園</t>
  </si>
  <si>
    <t>石垣幼稚園</t>
  </si>
  <si>
    <t>青山幼稚園</t>
  </si>
  <si>
    <t>東山幼稚園</t>
  </si>
  <si>
    <t>春木川幼稚園</t>
  </si>
  <si>
    <t>緑丘幼稚園</t>
  </si>
  <si>
    <t>大平山幼稚園</t>
  </si>
  <si>
    <t>庶務課</t>
  </si>
  <si>
    <t>予防係</t>
  </si>
  <si>
    <t>消防署</t>
  </si>
  <si>
    <t>人権同和教育啓発課</t>
  </si>
  <si>
    <t>総合体育施設建設室</t>
  </si>
  <si>
    <t>議会</t>
  </si>
  <si>
    <t>給水検査係</t>
  </si>
  <si>
    <t>調定管理係</t>
  </si>
  <si>
    <t>料金係</t>
  </si>
  <si>
    <t>文化振興係</t>
  </si>
  <si>
    <t>【公民館・図書館・青少年センタ－・婦人会館・美術館】</t>
  </si>
  <si>
    <t>【少年自然の家・ふれあい広場サザンクロス・コミュニティ－センタ－】</t>
  </si>
  <si>
    <t>スポ－ツ振興課</t>
  </si>
  <si>
    <t>監査委員</t>
  </si>
  <si>
    <t>－</t>
  </si>
  <si>
    <t>２００．　　別　府　市　行　政　組　織　図　　（ 市 長 事 務 部 局 ）</t>
  </si>
  <si>
    <t>１８５．</t>
  </si>
  <si>
    <t>党派別・市議会議員数</t>
  </si>
  <si>
    <t>１８６．</t>
  </si>
  <si>
    <t>市議会活動状況</t>
  </si>
  <si>
    <t>１８７．</t>
  </si>
  <si>
    <t>市議会の審議状況</t>
  </si>
  <si>
    <t>１８８．</t>
  </si>
  <si>
    <t>特別委員会の開催状況</t>
  </si>
  <si>
    <t>１８９．</t>
  </si>
  <si>
    <t>常任委員会等の開催状況</t>
  </si>
  <si>
    <t>１９０．</t>
  </si>
  <si>
    <t>１９１．</t>
  </si>
  <si>
    <t>農業委員会の会議・審議状況</t>
  </si>
  <si>
    <t>１９２．</t>
  </si>
  <si>
    <t>農地の移動状況</t>
  </si>
  <si>
    <t>１９３．</t>
  </si>
  <si>
    <t>公害の発生源・公害の種類別苦情件数</t>
  </si>
  <si>
    <t>１９４．</t>
  </si>
  <si>
    <t>交通騒音調査結果</t>
  </si>
  <si>
    <t>１９５．</t>
  </si>
  <si>
    <t>１９６．</t>
  </si>
  <si>
    <t>二酸化硫黄濃度</t>
  </si>
  <si>
    <t>１９７．</t>
  </si>
  <si>
    <t>浮遊粒子状物質濃度</t>
  </si>
  <si>
    <t>１９８．</t>
  </si>
  <si>
    <t>別府湾地先海域調査</t>
  </si>
  <si>
    <t>１９９．</t>
  </si>
  <si>
    <t>２００．</t>
  </si>
  <si>
    <t>別府市行政組織図</t>
  </si>
  <si>
    <t>２０１．</t>
  </si>
  <si>
    <t>監査執行状況</t>
  </si>
  <si>
    <t>主要河川調査</t>
  </si>
  <si>
    <t>市職員数</t>
  </si>
  <si>
    <r>
      <t>窒素酸化物（ＮＯ，ＮＯ</t>
    </r>
    <r>
      <rPr>
        <vertAlign val="subscript"/>
        <sz val="14"/>
        <rFont val="ＭＳ Ｐゴシック"/>
        <family val="3"/>
      </rPr>
      <t>2</t>
    </r>
    <r>
      <rPr>
        <sz val="14"/>
        <rFont val="ＭＳ Ｐゴシック"/>
        <family val="3"/>
      </rPr>
      <t>）濃度</t>
    </r>
  </si>
  <si>
    <t>行政</t>
  </si>
  <si>
    <t>年</t>
  </si>
  <si>
    <t>平成</t>
  </si>
  <si>
    <t>１９０．　　監　　　 査　　　 執　　　 行　　　 状　　　 況</t>
  </si>
  <si>
    <t>（単位 ： 件）</t>
  </si>
  <si>
    <t>年　　　　次</t>
  </si>
  <si>
    <t>総　　数</t>
  </si>
  <si>
    <t>現 金 出　　納 検 査</t>
  </si>
  <si>
    <t>定期監査</t>
  </si>
  <si>
    <t>決算審査</t>
  </si>
  <si>
    <t>随時監査</t>
  </si>
  <si>
    <t>議会の　　　要求による　　監査</t>
  </si>
  <si>
    <t>市長の　　　要求による　　監査</t>
  </si>
  <si>
    <t>住民監査請求による監査</t>
  </si>
  <si>
    <t>職員の賠償責　　任（243条の2）</t>
  </si>
  <si>
    <t>１２</t>
  </si>
  <si>
    <t>平成１３年版統計書より、様式を変更。</t>
  </si>
  <si>
    <t>資料 … 監査事務局</t>
  </si>
  <si>
    <t>１９１．　農  業  委  員  会  の  会  議 ・ 審  議  状  況</t>
  </si>
  <si>
    <t>（単位 ： 回 ・ 件）</t>
  </si>
  <si>
    <t>会 議 日 数</t>
  </si>
  <si>
    <t>審　　　　　　　　　議　　　　　　　　　要　　　　　　　　　件</t>
  </si>
  <si>
    <t>総　　　数</t>
  </si>
  <si>
    <t>第　３　条</t>
  </si>
  <si>
    <t>第　４　条</t>
  </si>
  <si>
    <t>第　５　条</t>
  </si>
  <si>
    <t>第 ２０ 条</t>
  </si>
  <si>
    <t>そ の 他</t>
  </si>
  <si>
    <t>資料 … 農業委員会事務局</t>
  </si>
  <si>
    <t>１９３．　　公 害 の 発 生 源 ・ 公 害 の 種 類 別 苦 情 件 数</t>
  </si>
  <si>
    <t xml:space="preserve"> 総       数</t>
  </si>
  <si>
    <t xml:space="preserve"> 農       業</t>
  </si>
  <si>
    <t xml:space="preserve"> 林       業</t>
  </si>
  <si>
    <t xml:space="preserve"> 漁       業</t>
  </si>
  <si>
    <t xml:space="preserve"> 鉱       業</t>
  </si>
  <si>
    <t xml:space="preserve"> 建   設   業</t>
  </si>
  <si>
    <t xml:space="preserve"> 製   造   業</t>
  </si>
  <si>
    <t xml:space="preserve"> 電気・ガス・熱供給・水道業</t>
  </si>
  <si>
    <t xml:space="preserve"> 運   輸 ・ 通 信 業</t>
  </si>
  <si>
    <t xml:space="preserve"> 卸 売・小売業・飲食店</t>
  </si>
  <si>
    <t xml:space="preserve"> サ │ ビ ス 業</t>
  </si>
  <si>
    <t xml:space="preserve"> 公       務</t>
  </si>
  <si>
    <t xml:space="preserve"> 家  庭  生  活</t>
  </si>
  <si>
    <t xml:space="preserve"> 事   務   所</t>
  </si>
  <si>
    <t xml:space="preserve"> 道       路</t>
  </si>
  <si>
    <t xml:space="preserve"> 空   き   地</t>
  </si>
  <si>
    <t xml:space="preserve"> 公       園</t>
  </si>
  <si>
    <t xml:space="preserve"> 神 社 ・ 寺 院 等</t>
  </si>
  <si>
    <t xml:space="preserve"> そ   の   他</t>
  </si>
  <si>
    <t xml:space="preserve"> 不       明</t>
  </si>
  <si>
    <t>(A)</t>
  </si>
  <si>
    <t>(B)</t>
  </si>
  <si>
    <t>(C)</t>
  </si>
  <si>
    <t>(D)</t>
  </si>
  <si>
    <t>(E)</t>
  </si>
  <si>
    <t>(F)</t>
  </si>
  <si>
    <t>(G)</t>
  </si>
  <si>
    <t>(H)</t>
  </si>
  <si>
    <t>( I )</t>
  </si>
  <si>
    <t>(L)</t>
  </si>
  <si>
    <t>(M)</t>
  </si>
  <si>
    <t>(P)</t>
  </si>
  <si>
    <t>(R1)</t>
  </si>
  <si>
    <t>(R2)</t>
  </si>
  <si>
    <t>(X)</t>
  </si>
  <si>
    <t>(Z)</t>
  </si>
  <si>
    <t>小計</t>
  </si>
  <si>
    <t>A01</t>
  </si>
  <si>
    <t>大気汚染</t>
  </si>
  <si>
    <t>A02</t>
  </si>
  <si>
    <t>水質汚染</t>
  </si>
  <si>
    <t>A04</t>
  </si>
  <si>
    <t>騒音</t>
  </si>
  <si>
    <t>A07</t>
  </si>
  <si>
    <t>悪臭</t>
  </si>
  <si>
    <t>B07</t>
  </si>
  <si>
    <t>不法投棄</t>
  </si>
  <si>
    <t>B09</t>
  </si>
  <si>
    <t>害虫等の発生</t>
  </si>
  <si>
    <t>B12</t>
  </si>
  <si>
    <t>その他</t>
  </si>
  <si>
    <t>資料 … 環境安全課</t>
  </si>
  <si>
    <t>１８．行　　  政</t>
  </si>
  <si>
    <t>１８５．　　党　　　派　　　別　　 ・ 　　市　　　議　　　会　　　議　　　員　　　数</t>
  </si>
  <si>
    <t>年　　月　　日</t>
  </si>
  <si>
    <t>法　 定　 数</t>
  </si>
  <si>
    <t>現　 在　 数</t>
  </si>
  <si>
    <t>自　　　　民</t>
  </si>
  <si>
    <t>社　　　　民</t>
  </si>
  <si>
    <t>公　　　　明</t>
  </si>
  <si>
    <t>民　　　　主</t>
  </si>
  <si>
    <t>共　　　　産</t>
  </si>
  <si>
    <t>無　 所　 属</t>
  </si>
  <si>
    <t>資料 … 市議会事務局</t>
  </si>
  <si>
    <t>１８６．　　市　　　　　議　　　　　会　　　　　活　　　　　動　　　　　状　　　　　況</t>
  </si>
  <si>
    <t>年　　　　　次</t>
  </si>
  <si>
    <t>定　　　　例　　　　会</t>
  </si>
  <si>
    <t>臨　　　　時　　　　会</t>
  </si>
  <si>
    <t>全　 員　 協　 議　 会</t>
  </si>
  <si>
    <t>回　　　　数</t>
  </si>
  <si>
    <t>会 期 日 数</t>
  </si>
  <si>
    <t>１３</t>
  </si>
  <si>
    <t>１８７．　　市　　　　議　　　　会　　　　の　　　　審　　　　議　　　　状　　　　況</t>
  </si>
  <si>
    <t>年　　　次　・　種　　　別</t>
  </si>
  <si>
    <t>可　　決</t>
  </si>
  <si>
    <t>修　　正　　　可　　決</t>
  </si>
  <si>
    <t>否　　決</t>
  </si>
  <si>
    <t>同　　意      認　　定      承　　認</t>
  </si>
  <si>
    <t>不 同 意　　　不 認 定　　　不 承 認</t>
  </si>
  <si>
    <t>継　　続　　　審　　査</t>
  </si>
  <si>
    <t>審　　議　　　未　　了　　　撤　　回</t>
  </si>
  <si>
    <t>採　　択</t>
  </si>
  <si>
    <t>不 採 択</t>
  </si>
  <si>
    <t>１</t>
  </si>
  <si>
    <t>２</t>
  </si>
  <si>
    <t>３</t>
  </si>
  <si>
    <t>条例</t>
  </si>
  <si>
    <t>市長提出</t>
  </si>
  <si>
    <t>予算</t>
  </si>
  <si>
    <t>決算</t>
  </si>
  <si>
    <t>契約</t>
  </si>
  <si>
    <t>財産</t>
  </si>
  <si>
    <t>専決処分</t>
  </si>
  <si>
    <t>人事</t>
  </si>
  <si>
    <t>計</t>
  </si>
  <si>
    <t>議員提出</t>
  </si>
  <si>
    <t>意見書</t>
  </si>
  <si>
    <t>決議</t>
  </si>
  <si>
    <t>請願</t>
  </si>
  <si>
    <t>（　 ）内の数字は、継続審査分。</t>
  </si>
  <si>
    <t>１８８．　　特　 別　 委　 員　 会　 の　 開　 催　 状　 況</t>
  </si>
  <si>
    <t>（単位 ： 回）</t>
  </si>
  <si>
    <t>年　　　　　　　　　次</t>
  </si>
  <si>
    <t>総　　　　　数</t>
  </si>
  <si>
    <t>委　　　員　　　会</t>
  </si>
  <si>
    <t>調　　　査　　　会</t>
  </si>
  <si>
    <t>平　　　　　　　成　</t>
  </si>
  <si>
    <t>対策特別委員会</t>
  </si>
  <si>
    <t>交通体系及び海岸整備対策</t>
  </si>
  <si>
    <t>特別委員会</t>
  </si>
  <si>
    <t>４</t>
  </si>
  <si>
    <t>決算特別委員会</t>
  </si>
  <si>
    <t>５</t>
  </si>
  <si>
    <t>１８９．　　常　任　委　員　会　等　の　開　催　状　況</t>
  </si>
  <si>
    <t>年　　　　　　次</t>
  </si>
  <si>
    <t>総　　　 数</t>
  </si>
  <si>
    <t>総 務 文 教</t>
  </si>
  <si>
    <t>観 光 経 済</t>
  </si>
  <si>
    <t>厚　　　 生</t>
  </si>
  <si>
    <t>建 設 水 道</t>
  </si>
  <si>
    <t>議会運営委員会</t>
  </si>
  <si>
    <t>総　数</t>
  </si>
  <si>
    <t>委員会</t>
  </si>
  <si>
    <t>調査会</t>
  </si>
  <si>
    <t>情報推進課</t>
  </si>
  <si>
    <t>行政情報係</t>
  </si>
  <si>
    <t>地域情報係</t>
  </si>
  <si>
    <t>企画調整係</t>
  </si>
  <si>
    <t>指令係</t>
  </si>
  <si>
    <t>第二小隊</t>
  </si>
  <si>
    <t>第一指令室</t>
  </si>
  <si>
    <t>第二指令室</t>
  </si>
  <si>
    <t>第三指令室</t>
  </si>
  <si>
    <t>第一中隊</t>
  </si>
  <si>
    <t>第二中隊</t>
  </si>
  <si>
    <t>予防課</t>
  </si>
  <si>
    <t>庶務係</t>
  </si>
  <si>
    <t>施設消防団係</t>
  </si>
  <si>
    <t>救急救助係</t>
  </si>
  <si>
    <t>警防係</t>
  </si>
  <si>
    <t>年度</t>
  </si>
  <si>
    <t>１４</t>
  </si>
  <si>
    <t>１９４．　　交　　 通　　 騒　　 音　　 調　　 査　　 結　　 果</t>
  </si>
  <si>
    <t>騒 音 レ ベ ル （ｄＢ）</t>
  </si>
  <si>
    <t>昼　　 間</t>
  </si>
  <si>
    <t>夜　 　間</t>
  </si>
  <si>
    <t>（ Ｌ ｅ ｑ ）</t>
  </si>
  <si>
    <t>項　　　目</t>
  </si>
  <si>
    <t>１９６．　　二　　　酸　　　化　　　硫　　　黄　　　濃　　　度</t>
  </si>
  <si>
    <t>１９７．　　浮　　遊　　粒　　子　　状　　物　　質　　濃　　度</t>
  </si>
  <si>
    <t>β線吸収法により測定。</t>
  </si>
  <si>
    <t>１９９．　　主　　 要　　 河　　 川　　 調　　 査</t>
  </si>
  <si>
    <t>浮遊物質</t>
  </si>
  <si>
    <t>生物学的酸素</t>
  </si>
  <si>
    <t>（ SS ）</t>
  </si>
  <si>
    <t>要求量( BOD )</t>
  </si>
  <si>
    <t>朝見川</t>
  </si>
  <si>
    <t>境川</t>
  </si>
  <si>
    <t>春木川</t>
  </si>
  <si>
    <t>平田川</t>
  </si>
  <si>
    <t>新川</t>
  </si>
  <si>
    <t>冷川</t>
  </si>
  <si>
    <t>２０１．　　市　　　　　職　　　　　員　　　　　数</t>
  </si>
  <si>
    <t>（単位 ： 人）</t>
  </si>
  <si>
    <t>各年４月１日現在</t>
  </si>
  <si>
    <t>附　　　　　　　属</t>
  </si>
  <si>
    <t>総数</t>
  </si>
  <si>
    <t>総務部</t>
  </si>
  <si>
    <t>企画財政部</t>
  </si>
  <si>
    <t>観光経済部</t>
  </si>
  <si>
    <t>生活環境部</t>
  </si>
  <si>
    <t>（亀川出張所）</t>
  </si>
  <si>
    <t>（朝日出張所）</t>
  </si>
  <si>
    <t>（南部出張所）</t>
  </si>
  <si>
    <t>福祉保健部</t>
  </si>
  <si>
    <t>建設部</t>
  </si>
  <si>
    <t>市長公室</t>
  </si>
  <si>
    <t>会計課</t>
  </si>
  <si>
    <t>教育委員会</t>
  </si>
  <si>
    <t>教育総務課</t>
  </si>
  <si>
    <t>学校教育課</t>
  </si>
  <si>
    <t>生涯学習課</t>
  </si>
  <si>
    <t>スポ－ツ振興課</t>
  </si>
  <si>
    <t>市立別府商業高等学校</t>
  </si>
  <si>
    <t>中学校</t>
  </si>
  <si>
    <t>小学校</t>
  </si>
  <si>
    <t>幼稚園</t>
  </si>
  <si>
    <t>消防</t>
  </si>
  <si>
    <t>消防本部</t>
  </si>
  <si>
    <t>消防署</t>
  </si>
  <si>
    <t>水道局</t>
  </si>
  <si>
    <t>（注）</t>
  </si>
  <si>
    <t>資料 … 職員課</t>
  </si>
  <si>
    <t>公平委員会事務局・固定資産評価審査委員会事務局は、総務課課員が併任のため含まない。</t>
  </si>
  <si>
    <t>各出張所の職員数は、生活環境部に含む。</t>
  </si>
  <si>
    <t>１９２．　　農　　　 地　　　 の　　　 移　　　 動　　　 状　　　 況</t>
  </si>
  <si>
    <t>（単位 ： ａ ）</t>
  </si>
  <si>
    <t>総　　　　　　　数</t>
  </si>
  <si>
    <t>田</t>
  </si>
  <si>
    <t>畑</t>
  </si>
  <si>
    <t>筆　　　数</t>
  </si>
  <si>
    <t>面　　　積</t>
  </si>
  <si>
    <t>農地の権利移転・設定</t>
  </si>
  <si>
    <t>農地の転用（４条）</t>
  </si>
  <si>
    <t>転用のための権利移転（５条）</t>
  </si>
  <si>
    <t>小作地の返還</t>
  </si>
  <si>
    <t>地目変更証明</t>
  </si>
  <si>
    <t>農業経営基盤強化法,利用権設定</t>
  </si>
  <si>
    <t>※</t>
  </si>
  <si>
    <t>一般施設係</t>
  </si>
  <si>
    <t>第三中隊</t>
  </si>
  <si>
    <t>指揮調査隊</t>
  </si>
  <si>
    <t>浜町小隊</t>
  </si>
  <si>
    <t>亀川小隊</t>
  </si>
  <si>
    <t>朝日小隊</t>
  </si>
  <si>
    <t>第一小隊</t>
  </si>
  <si>
    <t>景観推進係</t>
  </si>
  <si>
    <t>都市海岸整備係</t>
  </si>
  <si>
    <t>平成１３年度の数値を修正変更。</t>
  </si>
  <si>
    <t>　（プロジェクトチーム）</t>
  </si>
  <si>
    <t>１５</t>
  </si>
  <si>
    <t>５</t>
  </si>
  <si>
    <t>１５</t>
  </si>
  <si>
    <t>平成１５年度</t>
  </si>
  <si>
    <t>背後地騒音レベル（ｄＢ）</t>
  </si>
  <si>
    <t>市道富士見通鳥居線</t>
  </si>
  <si>
    <t>H15.10.23</t>
  </si>
  <si>
    <t>C</t>
  </si>
  <si>
    <t>3</t>
  </si>
  <si>
    <t>4</t>
  </si>
  <si>
    <t>（幸町２－６空地）</t>
  </si>
  <si>
    <t>国道１０号</t>
  </si>
  <si>
    <t>H15.10.16</t>
  </si>
  <si>
    <t>6</t>
  </si>
  <si>
    <t>（的ヶ浜駐車場）</t>
  </si>
  <si>
    <t>国道５００号</t>
  </si>
  <si>
    <t>H15.9.30</t>
  </si>
  <si>
    <t>（石垣東１０丁目７番地）</t>
  </si>
  <si>
    <t>H15.10.9</t>
  </si>
  <si>
    <t>2</t>
  </si>
  <si>
    <t>県道別府山香線</t>
  </si>
  <si>
    <t>H15.10.30</t>
  </si>
  <si>
    <t>H15.9.25</t>
  </si>
  <si>
    <t>（ＪＡ別府市石垣支店前）</t>
  </si>
  <si>
    <r>
      <t>１９５．　　窒　　素　　酸　　化　　物 （ＮＯ，ＮＯ</t>
    </r>
    <r>
      <rPr>
        <vertAlign val="subscript"/>
        <sz val="14"/>
        <rFont val="ＭＳ Ｐゴシック"/>
        <family val="3"/>
      </rPr>
      <t>２</t>
    </r>
    <r>
      <rPr>
        <sz val="14"/>
        <rFont val="ＭＳ Ｐゴシック"/>
        <family val="3"/>
      </rPr>
      <t>） 濃　　度</t>
    </r>
  </si>
  <si>
    <r>
      <t>（単位 ： mg/m</t>
    </r>
    <r>
      <rPr>
        <vertAlign val="superscript"/>
        <sz val="12"/>
        <rFont val="ＭＳ Ｐゴシック"/>
        <family val="3"/>
      </rPr>
      <t>3</t>
    </r>
    <r>
      <rPr>
        <sz val="12"/>
        <rFont val="ＭＳ Ｐゴシック"/>
        <family val="3"/>
      </rPr>
      <t>）</t>
    </r>
  </si>
  <si>
    <t>１９８．　　別　 府　 湾　 地　 先　 海　 域　 調　 査</t>
  </si>
  <si>
    <t>透 明 度</t>
  </si>
  <si>
    <t>化学的酸素</t>
  </si>
  <si>
    <t>要求量( COD )</t>
  </si>
  <si>
    <t>（ m ）</t>
  </si>
  <si>
    <t>朝見川沖</t>
  </si>
  <si>
    <t>×10</t>
  </si>
  <si>
    <t>境川沖</t>
  </si>
  <si>
    <t>春木川沖</t>
  </si>
  <si>
    <t>平田川沖</t>
  </si>
  <si>
    <t>冷川沖</t>
  </si>
  <si>
    <t>地先１ｋｍ沖で採水</t>
  </si>
  <si>
    <r>
      <t>×10</t>
    </r>
    <r>
      <rPr>
        <vertAlign val="superscript"/>
        <sz val="10"/>
        <rFont val="ＭＳ Ｐゴシック"/>
        <family val="3"/>
      </rPr>
      <t>３</t>
    </r>
  </si>
  <si>
    <t>＜１</t>
  </si>
  <si>
    <t>河口付近で採水。</t>
  </si>
  <si>
    <t>市長部局</t>
  </si>
  <si>
    <t>部局
その他</t>
  </si>
  <si>
    <t>議会事務局</t>
  </si>
  <si>
    <t>委員会等
行政</t>
  </si>
  <si>
    <t>選挙管理委員会事務局</t>
  </si>
  <si>
    <t>監査事務局</t>
  </si>
  <si>
    <t>農業委員会事務局</t>
  </si>
  <si>
    <t>市長・助役・収入役・教育長・水道企業管理者は除く。</t>
  </si>
  <si>
    <t>平成１５年版統計書より、様式を変更。</t>
  </si>
  <si>
    <t>(6)</t>
  </si>
  <si>
    <t>平成１7年１月１日</t>
  </si>
  <si>
    <t>総　　　　　　　　　計</t>
  </si>
  <si>
    <t>※平成１２年の数値を修正変更した。</t>
  </si>
  <si>
    <t>議長発議</t>
  </si>
  <si>
    <t>議員派遣</t>
  </si>
  <si>
    <t>平成１５年版統計書より「議長発議」の追加。</t>
  </si>
  <si>
    <t>観光振興及び企業誘致・大学</t>
  </si>
  <si>
    <t>南部振興及び再開発対策</t>
  </si>
  <si>
    <t>－</t>
  </si>
  <si>
    <t>3</t>
  </si>
  <si>
    <t>－</t>
  </si>
  <si>
    <t>【まちづくり推進室】【国体準備室】</t>
  </si>
  <si>
    <t>【労働者福祉センター】</t>
  </si>
  <si>
    <t>窓口係</t>
  </si>
  <si>
    <t>戸籍係</t>
  </si>
  <si>
    <t>法定外公共物譲渡推進室
スポーツイベント誘致推進事務局
ONSEN・ツーリズム推進プロジェクト</t>
  </si>
  <si>
    <t>平成１６年４月１日現在</t>
  </si>
  <si>
    <t>【行財政改革推進室】</t>
  </si>
  <si>
    <t>平成１５年度</t>
  </si>
  <si>
    <t>平成１５年</t>
  </si>
  <si>
    <t>５月</t>
  </si>
  <si>
    <t>２０日</t>
  </si>
  <si>
    <t>８月</t>
  </si>
  <si>
    <t>５日</t>
  </si>
  <si>
    <t>１０月</t>
  </si>
  <si>
    <t>１月</t>
  </si>
  <si>
    <t>平成１６年</t>
  </si>
  <si>
    <t>２１日</t>
  </si>
  <si>
    <t>×10</t>
  </si>
  <si>
    <r>
      <t>×10</t>
    </r>
    <r>
      <rPr>
        <vertAlign val="superscript"/>
        <sz val="10"/>
        <rFont val="ＭＳ Ｐゴシック"/>
        <family val="3"/>
      </rPr>
      <t>２</t>
    </r>
  </si>
  <si>
    <t>７月</t>
  </si>
  <si>
    <t>２３日</t>
  </si>
  <si>
    <t>２９日</t>
  </si>
  <si>
    <r>
      <t>×10</t>
    </r>
    <r>
      <rPr>
        <vertAlign val="superscript"/>
        <sz val="10"/>
        <rFont val="ＭＳ Ｐゴシック"/>
        <family val="3"/>
      </rPr>
      <t>４</t>
    </r>
  </si>
  <si>
    <r>
      <t>×10</t>
    </r>
    <r>
      <rPr>
        <vertAlign val="superscript"/>
        <sz val="10"/>
        <rFont val="ＭＳ Ｐゴシック"/>
        <family val="3"/>
      </rPr>
      <t>３</t>
    </r>
  </si>
  <si>
    <r>
      <t>×10</t>
    </r>
    <r>
      <rPr>
        <vertAlign val="superscript"/>
        <sz val="10"/>
        <rFont val="ＭＳ Ｐゴシック"/>
        <family val="3"/>
      </rPr>
      <t>５</t>
    </r>
  </si>
  <si>
    <t>≧2.4</t>
  </si>
  <si>
    <t>市　長</t>
  </si>
  <si>
    <t>平成１６年４月１日現在</t>
  </si>
  <si>
    <t>－</t>
  </si>
  <si>
    <t>資料…環境安全課</t>
  </si>
  <si>
    <t>測定場所…青山中学校</t>
  </si>
  <si>
    <r>
      <t>（ mg/</t>
    </r>
    <r>
      <rPr>
        <sz val="12"/>
        <rFont val="ＭＳ Ｐゴシック"/>
        <family val="3"/>
      </rPr>
      <t>ℓ</t>
    </r>
    <r>
      <rPr>
        <sz val="12"/>
        <rFont val="ＭＳ Ｐゴシック"/>
        <family val="3"/>
      </rPr>
      <t xml:space="preserve"> ）</t>
    </r>
  </si>
  <si>
    <r>
      <t>（ mg/</t>
    </r>
    <r>
      <rPr>
        <sz val="12"/>
        <rFont val="ＭＳ Ｐゴシック"/>
        <family val="3"/>
      </rPr>
      <t>ℓ</t>
    </r>
    <r>
      <rPr>
        <sz val="12"/>
        <rFont val="ＭＳ Ｐゴシック"/>
        <family val="3"/>
      </rPr>
      <t xml:space="preserve"> ）</t>
    </r>
  </si>
  <si>
    <r>
      <t>（ MPN/100m</t>
    </r>
    <r>
      <rPr>
        <sz val="12"/>
        <rFont val="ＭＳ Ｐゴシック"/>
        <family val="3"/>
      </rPr>
      <t>ℓ</t>
    </r>
    <r>
      <rPr>
        <sz val="12"/>
        <rFont val="ＭＳ Ｐゴシック"/>
        <family val="3"/>
      </rPr>
      <t xml:space="preserve"> ）</t>
    </r>
  </si>
  <si>
    <r>
      <t>（ mg/</t>
    </r>
    <r>
      <rPr>
        <sz val="12"/>
        <rFont val="ＭＳ Ｐゴシック"/>
        <family val="3"/>
      </rPr>
      <t>ℓ</t>
    </r>
    <r>
      <rPr>
        <sz val="12"/>
        <rFont val="ＭＳ Ｐゴシック"/>
        <family val="3"/>
      </rPr>
      <t xml:space="preserve"> ）</t>
    </r>
  </si>
  <si>
    <r>
      <t>（ mg/</t>
    </r>
    <r>
      <rPr>
        <sz val="12"/>
        <rFont val="ＭＳ Ｐゴシック"/>
        <family val="3"/>
      </rPr>
      <t>ℓ</t>
    </r>
    <r>
      <rPr>
        <sz val="12"/>
        <rFont val="ＭＳ Ｐゴシック"/>
        <family val="3"/>
      </rPr>
      <t xml:space="preserve"> ）</t>
    </r>
  </si>
  <si>
    <r>
      <t>（ mg/</t>
    </r>
    <r>
      <rPr>
        <sz val="12"/>
        <rFont val="ＭＳ Ｐゴシック"/>
        <family val="3"/>
      </rPr>
      <t>ℓ</t>
    </r>
    <r>
      <rPr>
        <sz val="12"/>
        <rFont val="ＭＳ Ｐゴシック"/>
        <family val="3"/>
      </rPr>
      <t xml:space="preserve"> ）</t>
    </r>
  </si>
  <si>
    <r>
      <t>（ MPN/100m</t>
    </r>
    <r>
      <rPr>
        <sz val="12"/>
        <rFont val="ＭＳ Ｐゴシック"/>
        <family val="3"/>
      </rPr>
      <t>ℓ</t>
    </r>
    <r>
      <rPr>
        <sz val="12"/>
        <rFont val="ＭＳ Ｐゴシック"/>
        <family val="3"/>
      </rPr>
      <t xml:space="preserve"> ）</t>
    </r>
  </si>
  <si>
    <t>平成</t>
  </si>
  <si>
    <t>年</t>
  </si>
  <si>
    <t>平　　　　成</t>
  </si>
  <si>
    <t>年　                度
　　　　　　　　　          公　害　の　種　類</t>
  </si>
  <si>
    <t>までを昼間、午後１０時から翌日午前６時までを夜間とした。</t>
  </si>
  <si>
    <t>測定は、午前７時～翌日午前７時の２４時間行い、一日のうち午前６時から午後１０時</t>
  </si>
  <si>
    <t xml:space="preserve">平 成 １４ 年 </t>
  </si>
  <si>
    <t>平 成 １５ 年</t>
  </si>
  <si>
    <t>平 成 １６ 年</t>
  </si>
  <si>
    <t>※</t>
  </si>
  <si>
    <t>※ 平成１５年７月２日より、「南部地域振興対策特別委員会」に変更。</t>
  </si>
  <si>
    <t>－</t>
  </si>
  <si>
    <t>年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</si>
</sst>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_);\(#,##0\)"/>
    <numFmt numFmtId="179" formatCode="#,##0.000;&quot;△ &quot;#,##0.000"/>
    <numFmt numFmtId="180" formatCode="0_);\(0\)"/>
    <numFmt numFmtId="181" formatCode="0_);[Red]\(0\)"/>
    <numFmt numFmtId="182" formatCode="0.0E+00"/>
    <numFmt numFmtId="183" formatCode="#,##0_ "/>
    <numFmt numFmtId="184" formatCode="#,##0.00_);[Red]\(#,##0.00\)"/>
    <numFmt numFmtId="185" formatCode="0.0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#,##0.0_ "/>
    <numFmt numFmtId="191" formatCode="0.0_ "/>
    <numFmt numFmtId="192" formatCode="\(0\)"/>
    <numFmt numFmtId="193" formatCode="#,##0.00;&quot;△ &quot;#,##0.00"/>
    <numFmt numFmtId="194" formatCode="\(#,##0.0\)"/>
    <numFmt numFmtId="195" formatCode="#,##0.0_);\(#,##0.0\)"/>
    <numFmt numFmtId="196" formatCode="0;&quot;△ &quot;0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sz val="20"/>
      <color indexed="8"/>
      <name val="ＭＳ Ｐゴシック"/>
      <family val="3"/>
    </font>
    <font>
      <sz val="20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vertAlign val="superscript"/>
      <sz val="12"/>
      <name val="ＭＳ Ｐゴシック"/>
      <family val="3"/>
    </font>
    <font>
      <vertAlign val="subscript"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0"/>
      <name val="ＭＳ Ｐゴシック"/>
      <family val="3"/>
    </font>
    <font>
      <b/>
      <sz val="9"/>
      <name val="ＭＳ 明朝"/>
      <family val="1"/>
    </font>
    <font>
      <vertAlign val="superscript"/>
      <sz val="10"/>
      <name val="ＭＳ Ｐゴシック"/>
      <family val="3"/>
    </font>
    <font>
      <sz val="12"/>
      <color indexed="9"/>
      <name val="ＭＳ Ｐゴシック"/>
      <family val="3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ashed"/>
      <right style="thin"/>
      <top>
        <color indexed="63"/>
      </top>
      <bottom style="thin"/>
    </border>
    <border>
      <left style="dashed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thin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dashed"/>
      <top style="dashed"/>
      <bottom style="thin"/>
    </border>
    <border>
      <left style="dashed"/>
      <right style="thin"/>
      <top style="thin"/>
      <bottom style="dashed"/>
    </border>
    <border>
      <left style="dashed"/>
      <right style="thin"/>
      <top style="dashed"/>
      <bottom style="dashed"/>
    </border>
    <border>
      <left style="dashed"/>
      <right style="thin"/>
      <top style="dashed"/>
      <bottom style="thin"/>
    </border>
    <border>
      <left style="thin"/>
      <right style="dashed"/>
      <top style="dashed"/>
      <bottom style="thin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</cellStyleXfs>
  <cellXfs count="57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3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24" xfId="0" applyFont="1" applyBorder="1" applyAlignment="1">
      <alignment horizontal="distributed" vertical="center"/>
    </xf>
    <xf numFmtId="0" fontId="2" fillId="0" borderId="20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6" xfId="0" applyFont="1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178" fontId="2" fillId="0" borderId="2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left" vertical="center"/>
    </xf>
    <xf numFmtId="178" fontId="2" fillId="0" borderId="0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distributed"/>
    </xf>
    <xf numFmtId="0" fontId="2" fillId="0" borderId="0" xfId="0" applyFont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176" fontId="4" fillId="0" borderId="2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/>
    </xf>
    <xf numFmtId="49" fontId="2" fillId="0" borderId="4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18" fillId="0" borderId="0" xfId="0" applyFont="1" applyAlignment="1">
      <alignment horizontal="distributed" vertical="center"/>
    </xf>
    <xf numFmtId="0" fontId="0" fillId="0" borderId="6" xfId="0" applyFont="1" applyBorder="1" applyAlignment="1">
      <alignment horizontal="distributed" vertical="center"/>
    </xf>
    <xf numFmtId="0" fontId="2" fillId="0" borderId="0" xfId="0" applyFont="1" applyFill="1" applyBorder="1" applyAlignment="1">
      <alignment/>
    </xf>
    <xf numFmtId="0" fontId="0" fillId="0" borderId="2" xfId="0" applyFill="1" applyBorder="1" applyAlignment="1">
      <alignment/>
    </xf>
    <xf numFmtId="178" fontId="5" fillId="0" borderId="0" xfId="0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6" xfId="0" applyBorder="1" applyAlignment="1">
      <alignment horizontal="distributed" vertical="center"/>
    </xf>
    <xf numFmtId="0" fontId="2" fillId="0" borderId="0" xfId="0" applyFont="1" applyFill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178" fontId="5" fillId="0" borderId="2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0" fontId="0" fillId="0" borderId="8" xfId="0" applyFill="1" applyBorder="1" applyAlignment="1">
      <alignment horizontal="distributed" vertical="center"/>
    </xf>
    <xf numFmtId="0" fontId="0" fillId="0" borderId="6" xfId="0" applyFill="1" applyBorder="1" applyAlignment="1">
      <alignment horizontal="distributed" vertical="center"/>
    </xf>
    <xf numFmtId="0" fontId="0" fillId="0" borderId="7" xfId="0" applyFill="1" applyBorder="1" applyAlignment="1">
      <alignment horizontal="distributed" vertical="center"/>
    </xf>
    <xf numFmtId="178" fontId="2" fillId="0" borderId="0" xfId="0" applyNumberFormat="1" applyFont="1" applyFill="1" applyAlignment="1">
      <alignment horizontal="right" vertical="center"/>
    </xf>
    <xf numFmtId="0" fontId="2" fillId="0" borderId="8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0" fillId="0" borderId="6" xfId="0" applyFill="1" applyBorder="1" applyAlignment="1">
      <alignment horizontal="center" vertical="distributed" textRotation="255"/>
    </xf>
    <xf numFmtId="0" fontId="2" fillId="0" borderId="28" xfId="0" applyFont="1" applyFill="1" applyBorder="1" applyAlignment="1">
      <alignment horizontal="distributed" vertical="center"/>
    </xf>
    <xf numFmtId="178" fontId="2" fillId="0" borderId="29" xfId="0" applyNumberFormat="1" applyFont="1" applyFill="1" applyBorder="1" applyAlignment="1">
      <alignment horizontal="right" vertical="center"/>
    </xf>
    <xf numFmtId="181" fontId="2" fillId="0" borderId="0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 textRotation="255"/>
    </xf>
    <xf numFmtId="0" fontId="6" fillId="0" borderId="0" xfId="0" applyFont="1" applyFill="1" applyBorder="1" applyAlignment="1">
      <alignment horizontal="distributed" vertical="center"/>
    </xf>
    <xf numFmtId="178" fontId="17" fillId="0" borderId="0" xfId="0" applyNumberFormat="1" applyFont="1" applyFill="1" applyBorder="1" applyAlignment="1">
      <alignment horizontal="right" vertical="center"/>
    </xf>
    <xf numFmtId="178" fontId="2" fillId="0" borderId="30" xfId="0" applyNumberFormat="1" applyFont="1" applyFill="1" applyBorder="1" applyAlignment="1">
      <alignment horizontal="right" vertical="center"/>
    </xf>
    <xf numFmtId="178" fontId="2" fillId="0" borderId="29" xfId="0" applyNumberFormat="1" applyFont="1" applyFill="1" applyBorder="1" applyAlignment="1">
      <alignment horizontal="left" vertical="center"/>
    </xf>
    <xf numFmtId="178" fontId="17" fillId="0" borderId="29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176" fontId="4" fillId="0" borderId="30" xfId="0" applyNumberFormat="1" applyFont="1" applyFill="1" applyBorder="1" applyAlignment="1">
      <alignment horizontal="right" vertical="center"/>
    </xf>
    <xf numFmtId="176" fontId="4" fillId="0" borderId="29" xfId="0" applyNumberFormat="1" applyFont="1" applyFill="1" applyBorder="1" applyAlignment="1">
      <alignment horizontal="right" vertical="center"/>
    </xf>
    <xf numFmtId="176" fontId="10" fillId="0" borderId="2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178" fontId="5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82" fontId="2" fillId="0" borderId="0" xfId="0" applyNumberFormat="1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 textRotation="255"/>
    </xf>
    <xf numFmtId="180" fontId="2" fillId="0" borderId="0" xfId="0" applyNumberFormat="1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/>
    </xf>
    <xf numFmtId="0" fontId="2" fillId="0" borderId="0" xfId="0" applyFont="1" applyFill="1" applyBorder="1" applyAlignment="1">
      <alignment horizontal="distributed" vertical="top"/>
    </xf>
    <xf numFmtId="176" fontId="4" fillId="0" borderId="30" xfId="0" applyNumberFormat="1" applyFont="1" applyFill="1" applyBorder="1" applyAlignment="1">
      <alignment horizontal="right" vertical="center"/>
    </xf>
    <xf numFmtId="176" fontId="4" fillId="0" borderId="29" xfId="0" applyNumberFormat="1" applyFont="1" applyFill="1" applyBorder="1" applyAlignment="1">
      <alignment horizontal="right" vertical="center"/>
    </xf>
    <xf numFmtId="176" fontId="4" fillId="0" borderId="31" xfId="0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horizontal="right" vertical="center"/>
    </xf>
    <xf numFmtId="49" fontId="0" fillId="0" borderId="31" xfId="0" applyNumberFormat="1" applyFont="1" applyFill="1" applyBorder="1" applyAlignment="1">
      <alignment horizontal="center" vertical="center"/>
    </xf>
    <xf numFmtId="49" fontId="0" fillId="0" borderId="32" xfId="0" applyNumberFormat="1" applyFont="1" applyFill="1" applyBorder="1" applyAlignment="1">
      <alignment horizontal="center" vertical="center"/>
    </xf>
    <xf numFmtId="176" fontId="4" fillId="0" borderId="33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2" fillId="0" borderId="34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top"/>
    </xf>
    <xf numFmtId="49" fontId="2" fillId="0" borderId="2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27" xfId="0" applyFill="1" applyBorder="1" applyAlignment="1">
      <alignment horizontal="left" vertical="center"/>
    </xf>
    <xf numFmtId="18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right" vertical="center"/>
    </xf>
    <xf numFmtId="0" fontId="0" fillId="0" borderId="27" xfId="0" applyFill="1" applyBorder="1" applyAlignment="1">
      <alignment vertical="center"/>
    </xf>
    <xf numFmtId="176" fontId="10" fillId="0" borderId="30" xfId="0" applyNumberFormat="1" applyFont="1" applyFill="1" applyBorder="1" applyAlignment="1">
      <alignment horizontal="right" vertical="center"/>
    </xf>
    <xf numFmtId="176" fontId="10" fillId="0" borderId="29" xfId="0" applyNumberFormat="1" applyFont="1" applyFill="1" applyBorder="1" applyAlignment="1">
      <alignment horizontal="right" vertical="center"/>
    </xf>
    <xf numFmtId="0" fontId="8" fillId="0" borderId="0" xfId="0" applyFont="1" applyFill="1" applyAlignment="1" applyProtection="1">
      <alignment horizontal="left" vertical="center"/>
      <protection/>
    </xf>
    <xf numFmtId="0" fontId="0" fillId="0" borderId="0" xfId="0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 vertical="center"/>
    </xf>
    <xf numFmtId="0" fontId="5" fillId="0" borderId="29" xfId="0" applyFont="1" applyFill="1" applyBorder="1" applyAlignment="1">
      <alignment horizontal="distributed" vertical="center"/>
    </xf>
    <xf numFmtId="0" fontId="5" fillId="0" borderId="28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right" vertical="distributed" textRotation="255"/>
    </xf>
    <xf numFmtId="0" fontId="0" fillId="0" borderId="4" xfId="0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 textRotation="255" shrinkToFit="1"/>
    </xf>
    <xf numFmtId="0" fontId="2" fillId="0" borderId="29" xfId="0" applyFont="1" applyFill="1" applyBorder="1" applyAlignment="1">
      <alignment horizontal="center" vertical="center" textRotation="255" shrinkToFit="1"/>
    </xf>
    <xf numFmtId="0" fontId="2" fillId="0" borderId="0" xfId="0" applyFont="1" applyFill="1" applyBorder="1" applyAlignment="1">
      <alignment horizontal="distributed" vertical="center"/>
    </xf>
    <xf numFmtId="0" fontId="2" fillId="0" borderId="5" xfId="0" applyFont="1" applyFill="1" applyBorder="1" applyAlignment="1">
      <alignment horizontal="center" vertical="center"/>
    </xf>
    <xf numFmtId="178" fontId="2" fillId="0" borderId="2" xfId="0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49" fontId="4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2" fillId="0" borderId="44" xfId="0" applyFont="1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49" fontId="2" fillId="0" borderId="0" xfId="0" applyNumberFormat="1" applyFont="1" applyFill="1" applyBorder="1" applyAlignment="1">
      <alignment horizontal="right" vertical="center"/>
    </xf>
    <xf numFmtId="0" fontId="2" fillId="0" borderId="35" xfId="0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2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29" xfId="0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27" xfId="0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top" textRotation="255"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 textRotation="255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176" fontId="10" fillId="0" borderId="2" xfId="0" applyNumberFormat="1" applyFont="1" applyFill="1" applyBorder="1" applyAlignment="1">
      <alignment horizontal="right" vertical="center"/>
    </xf>
    <xf numFmtId="0" fontId="2" fillId="0" borderId="4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top" textRotation="255"/>
    </xf>
    <xf numFmtId="0" fontId="0" fillId="0" borderId="43" xfId="0" applyFill="1" applyBorder="1" applyAlignment="1">
      <alignment horizontal="center" vertical="top" textRotation="255"/>
    </xf>
    <xf numFmtId="0" fontId="2" fillId="0" borderId="43" xfId="0" applyFont="1" applyFill="1" applyBorder="1" applyAlignment="1">
      <alignment horizontal="center" vertical="top"/>
    </xf>
    <xf numFmtId="0" fontId="2" fillId="0" borderId="35" xfId="0" applyFont="1" applyFill="1" applyBorder="1" applyAlignment="1">
      <alignment horizontal="center" vertical="top" textRotation="255"/>
    </xf>
    <xf numFmtId="0" fontId="0" fillId="0" borderId="2" xfId="0" applyFill="1" applyBorder="1" applyAlignment="1">
      <alignment horizontal="center" vertical="top" textRotation="255"/>
    </xf>
    <xf numFmtId="0" fontId="5" fillId="0" borderId="4" xfId="0" applyFont="1" applyFill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0" fillId="0" borderId="27" xfId="0" applyBorder="1" applyAlignment="1">
      <alignment vertical="center"/>
    </xf>
    <xf numFmtId="179" fontId="2" fillId="0" borderId="0" xfId="0" applyNumberFormat="1" applyFont="1" applyFill="1" applyAlignment="1">
      <alignment horizontal="right" vertical="center"/>
    </xf>
    <xf numFmtId="179" fontId="2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/>
    </xf>
    <xf numFmtId="177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distributed"/>
    </xf>
    <xf numFmtId="0" fontId="2" fillId="0" borderId="43" xfId="0" applyFont="1" applyFill="1" applyBorder="1" applyAlignment="1">
      <alignment horizontal="distributed" vertical="center"/>
    </xf>
    <xf numFmtId="179" fontId="2" fillId="0" borderId="43" xfId="0" applyNumberFormat="1" applyFont="1" applyFill="1" applyBorder="1" applyAlignment="1">
      <alignment horizontal="right" vertical="center"/>
    </xf>
    <xf numFmtId="0" fontId="2" fillId="0" borderId="39" xfId="0" applyFont="1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179" fontId="2" fillId="0" borderId="2" xfId="0" applyNumberFormat="1" applyFont="1" applyFill="1" applyBorder="1" applyAlignment="1">
      <alignment horizontal="right" vertical="center"/>
    </xf>
    <xf numFmtId="179" fontId="2" fillId="0" borderId="4" xfId="0" applyNumberFormat="1" applyFont="1" applyFill="1" applyBorder="1" applyAlignment="1">
      <alignment horizontal="right" vertical="center"/>
    </xf>
    <xf numFmtId="179" fontId="2" fillId="0" borderId="1" xfId="0" applyNumberFormat="1" applyFont="1" applyFill="1" applyBorder="1" applyAlignment="1">
      <alignment horizontal="right" vertical="center"/>
    </xf>
    <xf numFmtId="179" fontId="2" fillId="0" borderId="7" xfId="0" applyNumberFormat="1" applyFont="1" applyFill="1" applyBorder="1" applyAlignment="1">
      <alignment horizontal="right" vertical="center"/>
    </xf>
    <xf numFmtId="179" fontId="2" fillId="0" borderId="6" xfId="0" applyNumberFormat="1" applyFont="1" applyFill="1" applyBorder="1" applyAlignment="1">
      <alignment horizontal="right" vertical="center"/>
    </xf>
    <xf numFmtId="179" fontId="2" fillId="0" borderId="29" xfId="0" applyNumberFormat="1" applyFont="1" applyFill="1" applyBorder="1" applyAlignment="1">
      <alignment horizontal="right" vertical="center"/>
    </xf>
    <xf numFmtId="179" fontId="2" fillId="0" borderId="30" xfId="0" applyNumberFormat="1" applyFont="1" applyFill="1" applyBorder="1" applyAlignment="1">
      <alignment horizontal="right" vertical="center"/>
    </xf>
    <xf numFmtId="179" fontId="2" fillId="0" borderId="28" xfId="0" applyNumberFormat="1" applyFont="1" applyFill="1" applyBorder="1" applyAlignment="1">
      <alignment horizontal="right" vertical="center"/>
    </xf>
    <xf numFmtId="0" fontId="2" fillId="0" borderId="4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2" fillId="0" borderId="5" xfId="0" applyFont="1" applyFill="1" applyBorder="1" applyAlignment="1">
      <alignment horizontal="center" vertical="top"/>
    </xf>
    <xf numFmtId="0" fontId="0" fillId="0" borderId="5" xfId="0" applyFill="1" applyBorder="1" applyAlignment="1">
      <alignment horizontal="center"/>
    </xf>
    <xf numFmtId="0" fontId="2" fillId="0" borderId="45" xfId="0" applyFon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2" fillId="0" borderId="4" xfId="0" applyFont="1" applyFill="1" applyBorder="1" applyAlignment="1">
      <alignment horizontal="distributed" vertical="top"/>
    </xf>
    <xf numFmtId="0" fontId="2" fillId="0" borderId="38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0" fontId="0" fillId="0" borderId="6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right" vertical="center"/>
    </xf>
    <xf numFmtId="0" fontId="2" fillId="0" borderId="44" xfId="0" applyFont="1" applyFill="1" applyBorder="1" applyAlignment="1">
      <alignment horizontal="center"/>
    </xf>
    <xf numFmtId="177" fontId="4" fillId="0" borderId="2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Alignment="1">
      <alignment horizontal="right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49" fontId="2" fillId="0" borderId="4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58" fontId="2" fillId="0" borderId="0" xfId="0" applyNumberFormat="1" applyFont="1" applyFill="1" applyAlignment="1">
      <alignment horizontal="left" vertical="center"/>
    </xf>
    <xf numFmtId="177" fontId="4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right" vertical="center"/>
    </xf>
    <xf numFmtId="177" fontId="4" fillId="0" borderId="30" xfId="0" applyNumberFormat="1" applyFont="1" applyFill="1" applyBorder="1" applyAlignment="1">
      <alignment horizontal="right" vertical="center"/>
    </xf>
    <xf numFmtId="177" fontId="4" fillId="0" borderId="29" xfId="0" applyNumberFormat="1" applyFont="1" applyFill="1" applyBorder="1" applyAlignment="1">
      <alignment horizontal="right" vertical="center"/>
    </xf>
    <xf numFmtId="0" fontId="4" fillId="0" borderId="29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41" xfId="0" applyFont="1" applyBorder="1" applyAlignment="1">
      <alignment horizontal="distributed" vertical="center"/>
    </xf>
    <xf numFmtId="0" fontId="0" fillId="0" borderId="41" xfId="0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2" fillId="0" borderId="37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18" fillId="0" borderId="0" xfId="0" applyFont="1" applyAlignment="1">
      <alignment horizontal="left"/>
    </xf>
    <xf numFmtId="0" fontId="0" fillId="0" borderId="0" xfId="0" applyAlignment="1">
      <alignment horizontal="left"/>
    </xf>
    <xf numFmtId="0" fontId="18" fillId="0" borderId="1" xfId="0" applyFont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46" xfId="0" applyFont="1" applyBorder="1" applyAlignment="1">
      <alignment horizontal="distributed" vertical="center"/>
    </xf>
    <xf numFmtId="0" fontId="2" fillId="0" borderId="47" xfId="0" applyFont="1" applyBorder="1" applyAlignment="1">
      <alignment horizontal="distributed" vertical="center"/>
    </xf>
    <xf numFmtId="0" fontId="0" fillId="0" borderId="47" xfId="0" applyBorder="1" applyAlignment="1">
      <alignment horizontal="distributed" vertical="center"/>
    </xf>
    <xf numFmtId="0" fontId="2" fillId="0" borderId="48" xfId="0" applyFont="1" applyBorder="1" applyAlignment="1">
      <alignment horizontal="distributed" vertical="center"/>
    </xf>
    <xf numFmtId="0" fontId="2" fillId="0" borderId="49" xfId="0" applyFont="1" applyBorder="1" applyAlignment="1">
      <alignment horizontal="distributed" vertical="center"/>
    </xf>
    <xf numFmtId="0" fontId="0" fillId="0" borderId="49" xfId="0" applyBorder="1" applyAlignment="1">
      <alignment horizontal="distributed" vertical="center"/>
    </xf>
    <xf numFmtId="0" fontId="0" fillId="0" borderId="47" xfId="0" applyFont="1" applyBorder="1" applyAlignment="1">
      <alignment horizontal="distributed" vertical="center"/>
    </xf>
    <xf numFmtId="0" fontId="0" fillId="0" borderId="49" xfId="0" applyFont="1" applyBorder="1" applyAlignment="1">
      <alignment horizontal="distributed" vertical="center"/>
    </xf>
    <xf numFmtId="0" fontId="2" fillId="0" borderId="50" xfId="0" applyFont="1" applyBorder="1" applyAlignment="1">
      <alignment horizontal="distributed" vertical="center"/>
    </xf>
    <xf numFmtId="0" fontId="0" fillId="0" borderId="50" xfId="0" applyBorder="1" applyAlignment="1">
      <alignment horizontal="distributed" vertical="center"/>
    </xf>
    <xf numFmtId="0" fontId="0" fillId="0" borderId="51" xfId="0" applyBorder="1" applyAlignment="1">
      <alignment horizontal="distributed" vertical="center"/>
    </xf>
    <xf numFmtId="0" fontId="0" fillId="0" borderId="52" xfId="0" applyBorder="1" applyAlignment="1">
      <alignment horizontal="distributed" vertical="center"/>
    </xf>
    <xf numFmtId="0" fontId="0" fillId="0" borderId="53" xfId="0" applyBorder="1" applyAlignment="1">
      <alignment horizontal="distributed" vertical="center"/>
    </xf>
    <xf numFmtId="0" fontId="2" fillId="0" borderId="54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11" fillId="0" borderId="1" xfId="0" applyFont="1" applyBorder="1" applyAlignment="1">
      <alignment horizontal="distributed" vertical="center" shrinkToFit="1"/>
    </xf>
    <xf numFmtId="0" fontId="11" fillId="0" borderId="6" xfId="0" applyFont="1" applyBorder="1" applyAlignment="1">
      <alignment shrinkToFit="1"/>
    </xf>
    <xf numFmtId="0" fontId="11" fillId="0" borderId="7" xfId="0" applyFont="1" applyBorder="1" applyAlignment="1">
      <alignment shrinkToFit="1"/>
    </xf>
    <xf numFmtId="0" fontId="11" fillId="0" borderId="3" xfId="0" applyFont="1" applyBorder="1" applyAlignment="1">
      <alignment shrinkToFit="1"/>
    </xf>
    <xf numFmtId="0" fontId="11" fillId="0" borderId="9" xfId="0" applyFont="1" applyBorder="1" applyAlignment="1">
      <alignment shrinkToFit="1"/>
    </xf>
    <xf numFmtId="0" fontId="11" fillId="0" borderId="8" xfId="0" applyFont="1" applyBorder="1" applyAlignment="1">
      <alignment shrinkToFit="1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 textRotation="255"/>
    </xf>
    <xf numFmtId="0" fontId="2" fillId="0" borderId="43" xfId="0" applyFont="1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2" fillId="0" borderId="55" xfId="0" applyFont="1" applyBorder="1" applyAlignment="1">
      <alignment horizontal="distributed" vertical="center"/>
    </xf>
    <xf numFmtId="0" fontId="0" fillId="0" borderId="55" xfId="0" applyBorder="1" applyAlignment="1">
      <alignment horizontal="distributed" vertical="center"/>
    </xf>
    <xf numFmtId="0" fontId="2" fillId="0" borderId="56" xfId="0" applyFont="1" applyBorder="1" applyAlignment="1">
      <alignment horizontal="distributed" vertical="center"/>
    </xf>
    <xf numFmtId="0" fontId="0" fillId="0" borderId="56" xfId="0" applyBorder="1" applyAlignment="1">
      <alignment horizontal="distributed" vertic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2" fillId="0" borderId="40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2" fillId="0" borderId="57" xfId="0" applyFont="1" applyBorder="1" applyAlignment="1">
      <alignment horizontal="distributed" vertical="center"/>
    </xf>
    <xf numFmtId="0" fontId="0" fillId="0" borderId="57" xfId="0" applyBorder="1" applyAlignment="1">
      <alignment horizontal="distributed" vertical="center"/>
    </xf>
    <xf numFmtId="0" fontId="2" fillId="0" borderId="58" xfId="0" applyFont="1" applyBorder="1" applyAlignment="1">
      <alignment horizontal="distributed" vertical="center"/>
    </xf>
    <xf numFmtId="0" fontId="0" fillId="0" borderId="58" xfId="0" applyBorder="1" applyAlignment="1">
      <alignment horizontal="distributed" vertical="center"/>
    </xf>
    <xf numFmtId="0" fontId="2" fillId="0" borderId="2" xfId="0" applyFont="1" applyBorder="1" applyAlignment="1">
      <alignment horizontal="distributed" vertical="distributed"/>
    </xf>
    <xf numFmtId="0" fontId="2" fillId="0" borderId="0" xfId="0" applyFont="1" applyBorder="1" applyAlignment="1">
      <alignment horizontal="distributed" vertical="distributed"/>
    </xf>
    <xf numFmtId="0" fontId="2" fillId="0" borderId="4" xfId="0" applyFont="1" applyBorder="1" applyAlignment="1">
      <alignment horizontal="distributed" vertical="distributed"/>
    </xf>
    <xf numFmtId="0" fontId="2" fillId="0" borderId="19" xfId="0" applyFont="1" applyBorder="1" applyAlignment="1">
      <alignment horizontal="distributed" vertical="distributed"/>
    </xf>
    <xf numFmtId="0" fontId="2" fillId="0" borderId="20" xfId="0" applyFont="1" applyBorder="1" applyAlignment="1">
      <alignment horizontal="distributed" vertical="distributed"/>
    </xf>
    <xf numFmtId="0" fontId="2" fillId="0" borderId="25" xfId="0" applyFont="1" applyBorder="1" applyAlignment="1">
      <alignment horizontal="distributed" vertical="distributed"/>
    </xf>
    <xf numFmtId="0" fontId="2" fillId="0" borderId="2" xfId="0" applyFon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41" xfId="0" applyFont="1" applyBorder="1" applyAlignment="1">
      <alignment horizontal="distributed" vertical="center"/>
    </xf>
    <xf numFmtId="0" fontId="2" fillId="0" borderId="9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center" vertical="distributed" textRotation="255"/>
    </xf>
    <xf numFmtId="0" fontId="0" fillId="0" borderId="7" xfId="0" applyFill="1" applyBorder="1" applyAlignment="1">
      <alignment horizontal="center" vertical="distributed" textRotation="255"/>
    </xf>
    <xf numFmtId="0" fontId="0" fillId="0" borderId="0" xfId="0" applyFill="1" applyBorder="1" applyAlignment="1">
      <alignment horizontal="center" vertical="distributed" textRotation="255"/>
    </xf>
    <xf numFmtId="0" fontId="0" fillId="0" borderId="4" xfId="0" applyFill="1" applyBorder="1" applyAlignment="1">
      <alignment horizontal="center" vertical="distributed" textRotation="255"/>
    </xf>
    <xf numFmtId="0" fontId="0" fillId="0" borderId="9" xfId="0" applyFill="1" applyBorder="1" applyAlignment="1">
      <alignment horizontal="center" vertical="distributed" textRotation="255"/>
    </xf>
    <xf numFmtId="0" fontId="0" fillId="0" borderId="8" xfId="0" applyFill="1" applyBorder="1" applyAlignment="1">
      <alignment horizontal="center" vertical="distributed" textRotation="255"/>
    </xf>
    <xf numFmtId="178" fontId="5" fillId="0" borderId="0" xfId="0" applyNumberFormat="1" applyFont="1" applyFill="1" applyBorder="1" applyAlignment="1">
      <alignment horizontal="right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distributed" vertical="center"/>
    </xf>
    <xf numFmtId="178" fontId="2" fillId="0" borderId="0" xfId="0" applyNumberFormat="1" applyFont="1" applyFill="1" applyAlignment="1">
      <alignment horizontal="right" vertical="center"/>
    </xf>
    <xf numFmtId="178" fontId="5" fillId="0" borderId="2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0" borderId="43" xfId="0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center" vertical="distributed" textRotation="255" wrapText="1"/>
    </xf>
    <xf numFmtId="0" fontId="0" fillId="0" borderId="7" xfId="0" applyFill="1" applyBorder="1" applyAlignment="1">
      <alignment horizontal="center" vertical="distributed"/>
    </xf>
    <xf numFmtId="0" fontId="0" fillId="0" borderId="0" xfId="0" applyFill="1" applyAlignment="1">
      <alignment horizontal="center" vertical="distributed"/>
    </xf>
    <xf numFmtId="0" fontId="0" fillId="0" borderId="4" xfId="0" applyFill="1" applyBorder="1" applyAlignment="1">
      <alignment horizontal="center" vertical="distributed"/>
    </xf>
    <xf numFmtId="0" fontId="0" fillId="0" borderId="9" xfId="0" applyFill="1" applyBorder="1" applyAlignment="1">
      <alignment horizontal="center" vertical="distributed"/>
    </xf>
    <xf numFmtId="0" fontId="0" fillId="0" borderId="8" xfId="0" applyFill="1" applyBorder="1" applyAlignment="1">
      <alignment horizontal="center" vertical="distributed"/>
    </xf>
    <xf numFmtId="0" fontId="2" fillId="0" borderId="7" xfId="0" applyFont="1" applyFill="1" applyBorder="1" applyAlignment="1">
      <alignment horizontal="center" vertical="distributed" textRotation="255"/>
    </xf>
    <xf numFmtId="0" fontId="2" fillId="0" borderId="0" xfId="0" applyFont="1" applyFill="1" applyBorder="1" applyAlignment="1">
      <alignment horizontal="center" vertical="distributed" textRotation="255"/>
    </xf>
    <xf numFmtId="0" fontId="2" fillId="0" borderId="4" xfId="0" applyFont="1" applyFill="1" applyBorder="1" applyAlignment="1">
      <alignment horizontal="center" vertical="distributed" textRotation="255"/>
    </xf>
    <xf numFmtId="0" fontId="2" fillId="0" borderId="9" xfId="0" applyFont="1" applyFill="1" applyBorder="1" applyAlignment="1">
      <alignment horizontal="center" vertical="distributed" textRotation="255"/>
    </xf>
    <xf numFmtId="0" fontId="2" fillId="0" borderId="8" xfId="0" applyFont="1" applyFill="1" applyBorder="1" applyAlignment="1">
      <alignment horizontal="center" vertical="distributed" textRotation="255"/>
    </xf>
    <xf numFmtId="0" fontId="2" fillId="0" borderId="6" xfId="0" applyFont="1" applyFill="1" applyBorder="1" applyAlignment="1">
      <alignment horizontal="center" vertical="distributed" textRotation="255" wrapText="1" shrinkToFit="1"/>
    </xf>
    <xf numFmtId="0" fontId="2" fillId="0" borderId="7" xfId="0" applyFont="1" applyFill="1" applyBorder="1" applyAlignment="1">
      <alignment horizontal="center" vertical="distributed" textRotation="255" shrinkToFit="1"/>
    </xf>
    <xf numFmtId="0" fontId="2" fillId="0" borderId="0" xfId="0" applyFont="1" applyFill="1" applyBorder="1" applyAlignment="1">
      <alignment horizontal="center" vertical="distributed" textRotation="255" shrinkToFit="1"/>
    </xf>
    <xf numFmtId="0" fontId="2" fillId="0" borderId="4" xfId="0" applyFont="1" applyFill="1" applyBorder="1" applyAlignment="1">
      <alignment horizontal="center" vertical="distributed" textRotation="255" shrinkToFit="1"/>
    </xf>
    <xf numFmtId="0" fontId="2" fillId="0" borderId="9" xfId="0" applyFont="1" applyFill="1" applyBorder="1" applyAlignment="1">
      <alignment horizontal="center" vertical="distributed" textRotation="255" shrinkToFit="1"/>
    </xf>
    <xf numFmtId="0" fontId="2" fillId="0" borderId="8" xfId="0" applyFont="1" applyFill="1" applyBorder="1" applyAlignment="1">
      <alignment horizontal="center" vertical="distributed" textRotation="255" shrinkToFit="1"/>
    </xf>
    <xf numFmtId="0" fontId="4" fillId="0" borderId="0" xfId="21" applyFont="1" applyFill="1" applyAlignment="1">
      <alignment horizontal="center" vertical="center"/>
      <protection/>
    </xf>
    <xf numFmtId="0" fontId="2" fillId="0" borderId="0" xfId="21" applyFont="1" applyFill="1" applyAlignment="1">
      <alignment horizontal="center" vertical="center"/>
      <protection/>
    </xf>
    <xf numFmtId="0" fontId="2" fillId="0" borderId="0" xfId="21" applyFont="1" applyFill="1" applyAlignment="1">
      <alignment horizontal="left" vertical="center"/>
      <protection/>
    </xf>
    <xf numFmtId="0" fontId="0" fillId="0" borderId="0" xfId="21" applyFill="1" applyAlignment="1">
      <alignment horizontal="left" vertical="center"/>
      <protection/>
    </xf>
    <xf numFmtId="0" fontId="2" fillId="0" borderId="42" xfId="21" applyFont="1" applyFill="1" applyBorder="1" applyAlignment="1">
      <alignment horizontal="center" vertical="center"/>
      <protection/>
    </xf>
    <xf numFmtId="0" fontId="2" fillId="0" borderId="44" xfId="21" applyFont="1" applyFill="1" applyBorder="1" applyAlignment="1">
      <alignment horizontal="center" vertical="center"/>
      <protection/>
    </xf>
    <xf numFmtId="0" fontId="2" fillId="0" borderId="35" xfId="21" applyFont="1" applyFill="1" applyBorder="1" applyAlignment="1">
      <alignment horizontal="center" vertical="center"/>
      <protection/>
    </xf>
    <xf numFmtId="0" fontId="0" fillId="0" borderId="8" xfId="21" applyFill="1" applyBorder="1" applyAlignment="1">
      <alignment horizontal="center" vertical="center"/>
      <protection/>
    </xf>
    <xf numFmtId="0" fontId="0" fillId="0" borderId="5" xfId="21" applyFill="1" applyBorder="1" applyAlignment="1">
      <alignment horizontal="center" vertical="center"/>
      <protection/>
    </xf>
    <xf numFmtId="0" fontId="0" fillId="0" borderId="3" xfId="21" applyFill="1" applyBorder="1" applyAlignment="1">
      <alignment horizontal="center" vertical="center"/>
      <protection/>
    </xf>
    <xf numFmtId="0" fontId="2" fillId="0" borderId="6" xfId="21" applyFont="1" applyFill="1" applyBorder="1" applyAlignment="1">
      <alignment horizontal="center" vertical="center"/>
      <protection/>
    </xf>
    <xf numFmtId="49" fontId="2" fillId="0" borderId="0" xfId="21" applyNumberFormat="1" applyFont="1" applyFill="1" applyBorder="1" applyAlignment="1">
      <alignment horizontal="right" vertical="center"/>
      <protection/>
    </xf>
    <xf numFmtId="49" fontId="2" fillId="0" borderId="6" xfId="21" applyNumberFormat="1" applyFont="1" applyFill="1" applyBorder="1" applyAlignment="1">
      <alignment horizontal="left" vertical="center"/>
      <protection/>
    </xf>
    <xf numFmtId="0" fontId="2" fillId="0" borderId="7" xfId="21" applyFont="1" applyFill="1" applyBorder="1" applyAlignment="1">
      <alignment horizontal="center" vertical="center"/>
      <protection/>
    </xf>
    <xf numFmtId="176" fontId="4" fillId="0" borderId="1" xfId="21" applyNumberFormat="1" applyFont="1" applyFill="1" applyBorder="1" applyAlignment="1">
      <alignment horizontal="right" vertical="center"/>
      <protection/>
    </xf>
    <xf numFmtId="176" fontId="4" fillId="0" borderId="6" xfId="21" applyNumberFormat="1" applyFont="1" applyFill="1" applyBorder="1" applyAlignment="1">
      <alignment horizontal="right" vertical="center"/>
      <protection/>
    </xf>
    <xf numFmtId="0" fontId="0" fillId="0" borderId="0" xfId="21" applyFill="1" applyAlignment="1">
      <alignment vertical="center"/>
      <protection/>
    </xf>
    <xf numFmtId="49" fontId="2" fillId="0" borderId="0" xfId="21" applyNumberFormat="1" applyFont="1" applyFill="1" applyBorder="1" applyAlignment="1">
      <alignment horizontal="left" vertical="center"/>
      <protection/>
    </xf>
    <xf numFmtId="0" fontId="0" fillId="0" borderId="4" xfId="21" applyFill="1" applyBorder="1" applyAlignment="1">
      <alignment vertical="center"/>
      <protection/>
    </xf>
    <xf numFmtId="176" fontId="4" fillId="0" borderId="2" xfId="21" applyNumberFormat="1" applyFont="1" applyFill="1" applyBorder="1" applyAlignment="1">
      <alignment horizontal="right" vertical="center"/>
      <protection/>
    </xf>
    <xf numFmtId="176" fontId="4" fillId="0" borderId="0" xfId="21" applyNumberFormat="1" applyFont="1" applyFill="1" applyBorder="1" applyAlignment="1">
      <alignment horizontal="right" vertical="center"/>
      <protection/>
    </xf>
    <xf numFmtId="176" fontId="4" fillId="0" borderId="0" xfId="21" applyNumberFormat="1" applyFont="1" applyFill="1" applyAlignment="1">
      <alignment horizontal="right" vertical="center"/>
      <protection/>
    </xf>
    <xf numFmtId="0" fontId="2" fillId="0" borderId="0" xfId="21" applyFont="1" applyFill="1" applyBorder="1" applyAlignment="1">
      <alignment horizontal="center" vertical="center"/>
      <protection/>
    </xf>
    <xf numFmtId="0" fontId="2" fillId="0" borderId="4" xfId="21" applyFont="1" applyFill="1" applyBorder="1" applyAlignment="1">
      <alignment horizontal="center" vertical="center"/>
      <protection/>
    </xf>
    <xf numFmtId="0" fontId="2" fillId="0" borderId="0" xfId="21" applyFont="1" applyFill="1" applyBorder="1" applyAlignment="1">
      <alignment horizontal="distributed" vertical="center"/>
      <protection/>
    </xf>
    <xf numFmtId="176" fontId="10" fillId="0" borderId="0" xfId="21" applyNumberFormat="1" applyFont="1" applyFill="1" applyBorder="1" applyAlignment="1">
      <alignment horizontal="right" vertical="center"/>
      <protection/>
    </xf>
    <xf numFmtId="0" fontId="4" fillId="0" borderId="2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vertical="center"/>
      <protection/>
    </xf>
    <xf numFmtId="0" fontId="10" fillId="0" borderId="0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horizontal="distributed" vertical="center"/>
      <protection/>
    </xf>
    <xf numFmtId="49" fontId="5" fillId="0" borderId="0" xfId="21" applyNumberFormat="1" applyFont="1" applyFill="1" applyBorder="1" applyAlignment="1">
      <alignment horizontal="right" vertical="center"/>
      <protection/>
    </xf>
    <xf numFmtId="49" fontId="5" fillId="0" borderId="0" xfId="21" applyNumberFormat="1" applyFont="1" applyFill="1" applyBorder="1" applyAlignment="1">
      <alignment horizontal="left" vertical="center"/>
      <protection/>
    </xf>
    <xf numFmtId="0" fontId="5" fillId="0" borderId="0" xfId="21" applyFont="1" applyFill="1" applyBorder="1" applyAlignment="1">
      <alignment horizontal="center" vertical="center"/>
      <protection/>
    </xf>
    <xf numFmtId="0" fontId="5" fillId="0" borderId="4" xfId="21" applyFont="1" applyFill="1" applyBorder="1" applyAlignment="1">
      <alignment horizontal="center" vertical="center"/>
      <protection/>
    </xf>
    <xf numFmtId="176" fontId="10" fillId="0" borderId="2" xfId="21" applyNumberFormat="1" applyFont="1" applyFill="1" applyBorder="1" applyAlignment="1">
      <alignment horizontal="right" vertical="center"/>
      <protection/>
    </xf>
    <xf numFmtId="0" fontId="10" fillId="0" borderId="0" xfId="21" applyFont="1" applyFill="1" applyBorder="1" applyAlignment="1">
      <alignment horizontal="right" vertical="center"/>
      <protection/>
    </xf>
    <xf numFmtId="0" fontId="5" fillId="0" borderId="0" xfId="21" applyFont="1" applyFill="1" applyAlignment="1">
      <alignment horizontal="center" vertical="center"/>
      <protection/>
    </xf>
    <xf numFmtId="0" fontId="6" fillId="0" borderId="0" xfId="21" applyFont="1" applyFill="1" applyAlignment="1">
      <alignment vertical="center"/>
      <protection/>
    </xf>
    <xf numFmtId="0" fontId="6" fillId="0" borderId="4" xfId="21" applyFont="1" applyFill="1" applyBorder="1" applyAlignment="1">
      <alignment vertical="center"/>
      <protection/>
    </xf>
    <xf numFmtId="0" fontId="10" fillId="0" borderId="2" xfId="21" applyFont="1" applyFill="1" applyBorder="1" applyAlignment="1">
      <alignment horizontal="right" vertical="center"/>
      <protection/>
    </xf>
    <xf numFmtId="0" fontId="2" fillId="0" borderId="0" xfId="21" applyFont="1" applyFill="1" applyBorder="1" applyAlignment="1">
      <alignment horizontal="center" vertical="center"/>
      <protection/>
    </xf>
    <xf numFmtId="0" fontId="2" fillId="0" borderId="4" xfId="21" applyFont="1" applyFill="1" applyBorder="1" applyAlignment="1">
      <alignment horizontal="center" vertical="center"/>
      <protection/>
    </xf>
    <xf numFmtId="49" fontId="2" fillId="0" borderId="0" xfId="21" applyNumberFormat="1" applyFont="1" applyFill="1" applyBorder="1" applyAlignment="1">
      <alignment horizontal="center" vertical="center"/>
      <protection/>
    </xf>
    <xf numFmtId="0" fontId="2" fillId="0" borderId="0" xfId="21" applyFont="1" applyFill="1" applyBorder="1" applyAlignment="1">
      <alignment horizontal="distributed"/>
      <protection/>
    </xf>
    <xf numFmtId="49" fontId="0" fillId="0" borderId="0" xfId="21" applyNumberFormat="1" applyFill="1" applyBorder="1" applyAlignment="1">
      <alignment horizontal="center" vertical="center"/>
      <protection/>
    </xf>
    <xf numFmtId="0" fontId="2" fillId="0" borderId="0" xfId="21" applyFont="1" applyFill="1" applyBorder="1" applyAlignment="1">
      <alignment horizontal="distributed" vertical="top"/>
      <protection/>
    </xf>
    <xf numFmtId="0" fontId="0" fillId="0" borderId="0" xfId="21" applyFill="1" applyBorder="1" applyAlignment="1">
      <alignment horizontal="distributed" vertical="top"/>
      <protection/>
    </xf>
    <xf numFmtId="49" fontId="0" fillId="0" borderId="29" xfId="21" applyNumberFormat="1" applyFill="1" applyBorder="1" applyAlignment="1">
      <alignment horizontal="center" vertical="center"/>
      <protection/>
    </xf>
    <xf numFmtId="0" fontId="2" fillId="0" borderId="29" xfId="21" applyFont="1" applyFill="1" applyBorder="1" applyAlignment="1">
      <alignment horizontal="distributed" vertical="center"/>
      <protection/>
    </xf>
    <xf numFmtId="0" fontId="2" fillId="0" borderId="28" xfId="21" applyFont="1" applyFill="1" applyBorder="1" applyAlignment="1">
      <alignment horizontal="center" vertical="center"/>
      <protection/>
    </xf>
    <xf numFmtId="176" fontId="4" fillId="0" borderId="30" xfId="21" applyNumberFormat="1" applyFont="1" applyFill="1" applyBorder="1" applyAlignment="1">
      <alignment horizontal="right" vertical="center"/>
      <protection/>
    </xf>
    <xf numFmtId="176" fontId="4" fillId="0" borderId="29" xfId="21" applyNumberFormat="1" applyFont="1" applyFill="1" applyBorder="1" applyAlignment="1">
      <alignment horizontal="right" vertical="center"/>
      <protection/>
    </xf>
    <xf numFmtId="0" fontId="4" fillId="0" borderId="29" xfId="21" applyFont="1" applyFill="1" applyBorder="1" applyAlignment="1">
      <alignment vertical="center"/>
      <protection/>
    </xf>
    <xf numFmtId="0" fontId="2" fillId="0" borderId="27" xfId="21" applyFont="1" applyFill="1" applyBorder="1" applyAlignment="1">
      <alignment horizontal="left" vertical="center"/>
      <protection/>
    </xf>
    <xf numFmtId="0" fontId="2" fillId="0" borderId="0" xfId="21" applyFont="1" applyFill="1" applyBorder="1" applyAlignment="1">
      <alignment horizontal="left" vertical="center"/>
      <protection/>
    </xf>
    <xf numFmtId="0" fontId="2" fillId="0" borderId="0" xfId="21" applyFont="1" applyFill="1" applyBorder="1" applyAlignment="1">
      <alignment horizontal="right" vertical="center"/>
      <protection/>
    </xf>
    <xf numFmtId="0" fontId="0" fillId="0" borderId="0" xfId="21" applyFill="1" applyBorder="1" applyAlignment="1">
      <alignment horizontal="left" vertical="center"/>
      <protection/>
    </xf>
    <xf numFmtId="0" fontId="2" fillId="0" borderId="0" xfId="21" applyFont="1" applyFill="1" applyBorder="1" applyAlignment="1">
      <alignment horizontal="right" vertical="center"/>
      <protection/>
    </xf>
    <xf numFmtId="0" fontId="0" fillId="0" borderId="0" xfId="21" applyFill="1" applyBorder="1" applyAlignment="1">
      <alignment vertical="center"/>
      <protection/>
    </xf>
    <xf numFmtId="0" fontId="2" fillId="0" borderId="38" xfId="21" applyFont="1" applyFill="1" applyBorder="1" applyAlignment="1">
      <alignment horizontal="center" vertical="center"/>
      <protection/>
    </xf>
    <xf numFmtId="0" fontId="2" fillId="0" borderId="39" xfId="21" applyFont="1" applyFill="1" applyBorder="1" applyAlignment="1">
      <alignment horizontal="center" vertical="center"/>
      <protection/>
    </xf>
    <xf numFmtId="0" fontId="0" fillId="0" borderId="39" xfId="21" applyFont="1" applyFill="1" applyBorder="1" applyAlignment="1">
      <alignment horizontal="center" vertical="center"/>
      <protection/>
    </xf>
    <xf numFmtId="0" fontId="0" fillId="0" borderId="36" xfId="21" applyFont="1" applyFill="1" applyBorder="1" applyAlignment="1">
      <alignment horizontal="center" vertical="center"/>
      <protection/>
    </xf>
    <xf numFmtId="0" fontId="2" fillId="0" borderId="40" xfId="21" applyFont="1" applyFill="1" applyBorder="1" applyAlignment="1">
      <alignment horizontal="center" vertical="center"/>
      <protection/>
    </xf>
    <xf numFmtId="0" fontId="2" fillId="0" borderId="41" xfId="21" applyFont="1" applyFill="1" applyBorder="1" applyAlignment="1">
      <alignment horizontal="center" vertical="center"/>
      <protection/>
    </xf>
    <xf numFmtId="0" fontId="2" fillId="0" borderId="41" xfId="21" applyFont="1" applyFill="1" applyBorder="1" applyAlignment="1">
      <alignment horizontal="center" vertical="center" textRotation="255"/>
      <protection/>
    </xf>
    <xf numFmtId="0" fontId="2" fillId="0" borderId="1" xfId="21" applyFont="1" applyFill="1" applyBorder="1" applyAlignment="1">
      <alignment horizontal="center" vertical="center" textRotation="255"/>
      <protection/>
    </xf>
    <xf numFmtId="0" fontId="2" fillId="0" borderId="6" xfId="21" applyFont="1" applyFill="1" applyBorder="1" applyAlignment="1">
      <alignment horizontal="center" vertical="center" textRotation="255"/>
      <protection/>
    </xf>
    <xf numFmtId="0" fontId="2" fillId="0" borderId="7" xfId="21" applyFont="1" applyFill="1" applyBorder="1" applyAlignment="1">
      <alignment horizontal="center" vertical="center" textRotation="255"/>
      <protection/>
    </xf>
    <xf numFmtId="0" fontId="2" fillId="0" borderId="2" xfId="21" applyFont="1" applyFill="1" applyBorder="1" applyAlignment="1">
      <alignment horizontal="center" vertical="center" textRotation="255"/>
      <protection/>
    </xf>
    <xf numFmtId="0" fontId="2" fillId="0" borderId="0" xfId="21" applyFont="1" applyFill="1" applyBorder="1" applyAlignment="1">
      <alignment horizontal="center" vertical="center" textRotation="255"/>
      <protection/>
    </xf>
    <xf numFmtId="0" fontId="2" fillId="0" borderId="4" xfId="21" applyFont="1" applyFill="1" applyBorder="1" applyAlignment="1">
      <alignment horizontal="center" vertical="center" textRotation="255"/>
      <protection/>
    </xf>
    <xf numFmtId="0" fontId="2" fillId="0" borderId="3" xfId="21" applyFont="1" applyFill="1" applyBorder="1" applyAlignment="1">
      <alignment horizontal="center" vertical="center" textRotation="255"/>
      <protection/>
    </xf>
    <xf numFmtId="0" fontId="2" fillId="0" borderId="9" xfId="21" applyFont="1" applyFill="1" applyBorder="1" applyAlignment="1">
      <alignment horizontal="center" vertical="center" textRotation="255"/>
      <protection/>
    </xf>
    <xf numFmtId="0" fontId="2" fillId="0" borderId="8" xfId="21" applyFont="1" applyFill="1" applyBorder="1" applyAlignment="1">
      <alignment horizontal="center" vertical="center" textRotation="255"/>
      <protection/>
    </xf>
    <xf numFmtId="49" fontId="2" fillId="0" borderId="0" xfId="21" applyNumberFormat="1" applyFont="1" applyFill="1" applyBorder="1" applyAlignment="1">
      <alignment horizontal="right" vertical="center"/>
      <protection/>
    </xf>
    <xf numFmtId="49" fontId="2" fillId="0" borderId="0" xfId="21" applyNumberFormat="1" applyFont="1" applyFill="1" applyBorder="1" applyAlignment="1">
      <alignment horizontal="left" vertical="center"/>
      <protection/>
    </xf>
    <xf numFmtId="176" fontId="2" fillId="0" borderId="0" xfId="21" applyNumberFormat="1" applyFont="1" applyFill="1" applyAlignment="1">
      <alignment horizontal="right" vertical="center"/>
      <protection/>
    </xf>
    <xf numFmtId="176" fontId="2" fillId="0" borderId="6" xfId="21" applyNumberFormat="1" applyFont="1" applyFill="1" applyBorder="1" applyAlignment="1">
      <alignment horizontal="center" vertical="center"/>
      <protection/>
    </xf>
    <xf numFmtId="176" fontId="2" fillId="0" borderId="2" xfId="21" applyNumberFormat="1" applyFont="1" applyFill="1" applyBorder="1" applyAlignment="1">
      <alignment horizontal="right" vertical="center"/>
      <protection/>
    </xf>
    <xf numFmtId="176" fontId="2" fillId="0" borderId="0" xfId="21" applyNumberFormat="1" applyFont="1" applyFill="1" applyBorder="1" applyAlignment="1">
      <alignment horizontal="right" vertical="center"/>
      <protection/>
    </xf>
    <xf numFmtId="176" fontId="2" fillId="0" borderId="0" xfId="21" applyNumberFormat="1" applyFont="1" applyFill="1" applyBorder="1" applyAlignment="1">
      <alignment horizontal="center" vertical="center"/>
      <protection/>
    </xf>
    <xf numFmtId="49" fontId="5" fillId="0" borderId="0" xfId="21" applyNumberFormat="1" applyFont="1" applyFill="1" applyBorder="1" applyAlignment="1">
      <alignment horizontal="right" vertical="center"/>
      <protection/>
    </xf>
    <xf numFmtId="49" fontId="5" fillId="0" borderId="0" xfId="21" applyNumberFormat="1" applyFont="1" applyFill="1" applyBorder="1" applyAlignment="1">
      <alignment horizontal="left" vertical="center"/>
      <protection/>
    </xf>
    <xf numFmtId="0" fontId="5" fillId="0" borderId="4" xfId="21" applyFont="1" applyFill="1" applyBorder="1" applyAlignment="1">
      <alignment horizontal="center" vertical="center"/>
      <protection/>
    </xf>
    <xf numFmtId="176" fontId="5" fillId="0" borderId="30" xfId="21" applyNumberFormat="1" applyFont="1" applyFill="1" applyBorder="1" applyAlignment="1">
      <alignment horizontal="right" vertical="center"/>
      <protection/>
    </xf>
    <xf numFmtId="176" fontId="5" fillId="0" borderId="29" xfId="21" applyNumberFormat="1" applyFont="1" applyFill="1" applyBorder="1" applyAlignment="1">
      <alignment horizontal="right" vertical="center"/>
      <protection/>
    </xf>
    <xf numFmtId="176" fontId="5" fillId="0" borderId="29" xfId="21" applyNumberFormat="1" applyFont="1" applyFill="1" applyBorder="1" applyAlignment="1">
      <alignment horizontal="center" vertical="center"/>
      <protection/>
    </xf>
    <xf numFmtId="0" fontId="2" fillId="0" borderId="27" xfId="21" applyFont="1" applyFill="1" applyBorder="1" applyAlignment="1">
      <alignment horizontal="center" vertical="center"/>
      <protection/>
    </xf>
    <xf numFmtId="0" fontId="2" fillId="0" borderId="27" xfId="21" applyFont="1" applyFill="1" applyBorder="1" applyAlignment="1">
      <alignment horizontal="right" vertical="center"/>
      <protection/>
    </xf>
    <xf numFmtId="0" fontId="0" fillId="0" borderId="27" xfId="21" applyFill="1" applyBorder="1" applyAlignment="1">
      <alignment vertical="center"/>
      <protection/>
    </xf>
    <xf numFmtId="0" fontId="2" fillId="0" borderId="0" xfId="21" applyFont="1" applyFill="1" applyAlignment="1">
      <alignment horizontal="left" vertical="center"/>
      <protection/>
    </xf>
    <xf numFmtId="0" fontId="0" fillId="0" borderId="0" xfId="21" applyFill="1" applyAlignment="1">
      <alignment horizontal="left" vertical="center"/>
      <protection/>
    </xf>
    <xf numFmtId="0" fontId="0" fillId="0" borderId="39" xfId="21" applyFill="1" applyBorder="1" applyAlignment="1">
      <alignment horizontal="center" vertical="center"/>
      <protection/>
    </xf>
    <xf numFmtId="0" fontId="0" fillId="0" borderId="42" xfId="21" applyFill="1" applyBorder="1" applyAlignment="1">
      <alignment horizontal="center" vertical="center"/>
      <protection/>
    </xf>
    <xf numFmtId="0" fontId="2" fillId="0" borderId="35" xfId="21" applyFont="1" applyFill="1" applyBorder="1" applyAlignment="1">
      <alignment horizontal="center" vertical="center" wrapText="1"/>
      <protection/>
    </xf>
    <xf numFmtId="0" fontId="0" fillId="0" borderId="42" xfId="21" applyFill="1" applyBorder="1" applyAlignment="1">
      <alignment horizontal="center" vertical="center" wrapText="1"/>
      <protection/>
    </xf>
    <xf numFmtId="0" fontId="11" fillId="0" borderId="35" xfId="21" applyFont="1" applyFill="1" applyBorder="1" applyAlignment="1">
      <alignment horizontal="center" vertical="center" wrapText="1"/>
      <protection/>
    </xf>
    <xf numFmtId="0" fontId="0" fillId="0" borderId="27" xfId="21" applyFill="1" applyBorder="1" applyAlignment="1">
      <alignment horizontal="center" vertical="center" wrapText="1"/>
      <protection/>
    </xf>
    <xf numFmtId="0" fontId="2" fillId="0" borderId="27" xfId="21" applyFont="1" applyFill="1" applyBorder="1" applyAlignment="1">
      <alignment horizontal="center" vertical="center" wrapText="1"/>
      <protection/>
    </xf>
    <xf numFmtId="0" fontId="0" fillId="0" borderId="40" xfId="21" applyFill="1" applyBorder="1" applyAlignment="1">
      <alignment horizontal="center" vertical="center"/>
      <protection/>
    </xf>
    <xf numFmtId="0" fontId="0" fillId="0" borderId="41" xfId="21" applyFill="1" applyBorder="1" applyAlignment="1">
      <alignment horizontal="center" vertical="center"/>
      <protection/>
    </xf>
    <xf numFmtId="0" fontId="0" fillId="0" borderId="3" xfId="21" applyFill="1" applyBorder="1" applyAlignment="1">
      <alignment horizontal="center" vertical="center" wrapText="1"/>
      <protection/>
    </xf>
    <xf numFmtId="0" fontId="0" fillId="0" borderId="8" xfId="21" applyFill="1" applyBorder="1" applyAlignment="1">
      <alignment horizontal="center" vertical="center" wrapText="1"/>
      <protection/>
    </xf>
    <xf numFmtId="0" fontId="0" fillId="0" borderId="9" xfId="21" applyFill="1" applyBorder="1" applyAlignment="1">
      <alignment horizontal="center" vertical="center" wrapText="1"/>
      <protection/>
    </xf>
    <xf numFmtId="0" fontId="2" fillId="0" borderId="6" xfId="21" applyFont="1" applyFill="1" applyBorder="1" applyAlignment="1">
      <alignment horizontal="distributed" vertical="center"/>
      <protection/>
    </xf>
    <xf numFmtId="49" fontId="2" fillId="0" borderId="0" xfId="21" applyNumberFormat="1" applyFont="1" applyFill="1" applyBorder="1" applyAlignment="1">
      <alignment horizontal="center" vertical="center"/>
      <protection/>
    </xf>
    <xf numFmtId="0" fontId="2" fillId="0" borderId="0" xfId="21" applyFont="1" applyFill="1" applyBorder="1" applyAlignment="1">
      <alignment horizontal="distributed" vertical="center"/>
      <protection/>
    </xf>
    <xf numFmtId="0" fontId="0" fillId="0" borderId="0" xfId="2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horizontal="distributed" vertical="center"/>
      <protection/>
    </xf>
    <xf numFmtId="49" fontId="5" fillId="0" borderId="0" xfId="21" applyNumberFormat="1" applyFont="1" applyFill="1" applyBorder="1" applyAlignment="1">
      <alignment horizontal="center" vertical="center"/>
      <protection/>
    </xf>
    <xf numFmtId="176" fontId="10" fillId="0" borderId="30" xfId="21" applyNumberFormat="1" applyFont="1" applyFill="1" applyBorder="1" applyAlignment="1">
      <alignment horizontal="right" vertical="center"/>
      <protection/>
    </xf>
    <xf numFmtId="0" fontId="0" fillId="0" borderId="29" xfId="21" applyFill="1" applyBorder="1" applyAlignment="1">
      <alignment horizontal="right" vertical="center"/>
      <protection/>
    </xf>
    <xf numFmtId="176" fontId="10" fillId="0" borderId="29" xfId="21" applyNumberFormat="1" applyFont="1" applyFill="1" applyBorder="1" applyAlignment="1">
      <alignment horizontal="right" vertical="center"/>
      <protection/>
    </xf>
    <xf numFmtId="0" fontId="2" fillId="0" borderId="27" xfId="21" applyFont="1" applyFill="1" applyBorder="1" applyAlignment="1">
      <alignment horizontal="left" vertical="center"/>
      <protection/>
    </xf>
    <xf numFmtId="0" fontId="0" fillId="0" borderId="27" xfId="21" applyFill="1" applyBorder="1" applyAlignment="1">
      <alignment horizontal="left" vertical="center"/>
      <protection/>
    </xf>
    <xf numFmtId="0" fontId="0" fillId="0" borderId="27" xfId="21" applyFill="1" applyBorder="1" applyAlignment="1">
      <alignment horizontal="right" vertical="center"/>
      <protection/>
    </xf>
    <xf numFmtId="0" fontId="2" fillId="0" borderId="0" xfId="21" applyFont="1" applyFill="1" applyBorder="1" applyAlignment="1">
      <alignment horizontal="left" vertical="center"/>
      <protection/>
    </xf>
    <xf numFmtId="0" fontId="0" fillId="0" borderId="0" xfId="21" applyFill="1" applyBorder="1" applyAlignment="1">
      <alignment horizontal="left" vertical="center"/>
      <protection/>
    </xf>
    <xf numFmtId="0" fontId="2" fillId="0" borderId="36" xfId="21" applyFont="1" applyFill="1" applyBorder="1" applyAlignment="1">
      <alignment horizontal="center" vertical="center"/>
      <protection/>
    </xf>
    <xf numFmtId="0" fontId="2" fillId="0" borderId="37" xfId="21" applyFont="1" applyFill="1" applyBorder="1" applyAlignment="1">
      <alignment horizontal="center" vertical="center"/>
      <protection/>
    </xf>
    <xf numFmtId="0" fontId="2" fillId="0" borderId="24" xfId="21" applyFont="1" applyFill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１８．行政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48</xdr:row>
      <xdr:rowOff>123825</xdr:rowOff>
    </xdr:from>
    <xdr:to>
      <xdr:col>3</xdr:col>
      <xdr:colOff>9525</xdr:colOff>
      <xdr:row>48</xdr:row>
      <xdr:rowOff>123825</xdr:rowOff>
    </xdr:to>
    <xdr:sp>
      <xdr:nvSpPr>
        <xdr:cNvPr id="1" name="Line 1"/>
        <xdr:cNvSpPr>
          <a:spLocks/>
        </xdr:cNvSpPr>
      </xdr:nvSpPr>
      <xdr:spPr>
        <a:xfrm flipH="1">
          <a:off x="381000" y="143541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152400</xdr:rowOff>
    </xdr:from>
    <xdr:to>
      <xdr:col>3</xdr:col>
      <xdr:colOff>9525</xdr:colOff>
      <xdr:row>47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381000" y="140589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47</xdr:row>
      <xdr:rowOff>152400</xdr:rowOff>
    </xdr:from>
    <xdr:to>
      <xdr:col>2</xdr:col>
      <xdr:colOff>9525</xdr:colOff>
      <xdr:row>48</xdr:row>
      <xdr:rowOff>123825</xdr:rowOff>
    </xdr:to>
    <xdr:sp>
      <xdr:nvSpPr>
        <xdr:cNvPr id="3" name="Line 3"/>
        <xdr:cNvSpPr>
          <a:spLocks/>
        </xdr:cNvSpPr>
      </xdr:nvSpPr>
      <xdr:spPr>
        <a:xfrm>
          <a:off x="390525" y="140589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M35"/>
  <sheetViews>
    <sheetView showGridLines="0" tabSelected="1" zoomScaleSheetLayoutView="75" workbookViewId="0" topLeftCell="A1">
      <selection activeCell="A1" sqref="A1"/>
    </sheetView>
  </sheetViews>
  <sheetFormatPr defaultColWidth="9.00390625" defaultRowHeight="19.5" customHeight="1"/>
  <cols>
    <col min="1" max="1" width="4.625" style="53" customWidth="1"/>
    <col min="2" max="16384" width="5.625" style="53" customWidth="1"/>
  </cols>
  <sheetData>
    <row r="6" spans="2:13" ht="19.5" customHeight="1">
      <c r="B6" s="205" t="s">
        <v>0</v>
      </c>
      <c r="C6" s="204"/>
      <c r="D6" s="206" t="s">
        <v>315</v>
      </c>
      <c r="E6" s="202"/>
      <c r="F6" s="202"/>
      <c r="G6" s="202"/>
      <c r="H6" s="202"/>
      <c r="I6" s="202"/>
      <c r="J6" s="202"/>
      <c r="K6" s="202"/>
      <c r="L6" s="202"/>
      <c r="M6" s="202"/>
    </row>
    <row r="7" spans="2:13" ht="19.5" customHeight="1">
      <c r="B7" s="204"/>
      <c r="C7" s="204"/>
      <c r="D7" s="202"/>
      <c r="E7" s="202"/>
      <c r="F7" s="202"/>
      <c r="G7" s="202"/>
      <c r="H7" s="202"/>
      <c r="I7" s="202"/>
      <c r="J7" s="202"/>
      <c r="K7" s="202"/>
      <c r="L7" s="202"/>
      <c r="M7" s="202"/>
    </row>
    <row r="8" ht="19.5" customHeight="1">
      <c r="D8" s="54"/>
    </row>
    <row r="9" ht="19.5" customHeight="1">
      <c r="D9" s="54"/>
    </row>
    <row r="11" spans="4:13" ht="19.5" customHeight="1">
      <c r="D11" s="203" t="s">
        <v>281</v>
      </c>
      <c r="E11" s="204"/>
      <c r="F11" s="201" t="s">
        <v>282</v>
      </c>
      <c r="G11" s="202"/>
      <c r="H11" s="202"/>
      <c r="I11" s="202"/>
      <c r="J11" s="202"/>
      <c r="K11" s="52"/>
      <c r="L11" s="52"/>
      <c r="M11" s="52"/>
    </row>
    <row r="12" spans="4:13" ht="19.5" customHeight="1">
      <c r="D12" s="203" t="s">
        <v>283</v>
      </c>
      <c r="E12" s="204"/>
      <c r="F12" s="201" t="s">
        <v>284</v>
      </c>
      <c r="G12" s="202"/>
      <c r="H12" s="202"/>
      <c r="I12" s="202"/>
      <c r="J12" s="52"/>
      <c r="K12" s="52"/>
      <c r="L12" s="52"/>
      <c r="M12" s="52"/>
    </row>
    <row r="13" spans="4:13" ht="19.5" customHeight="1">
      <c r="D13" s="203" t="s">
        <v>285</v>
      </c>
      <c r="E13" s="204"/>
      <c r="F13" s="201" t="s">
        <v>286</v>
      </c>
      <c r="G13" s="202"/>
      <c r="H13" s="202"/>
      <c r="I13" s="202"/>
      <c r="J13" s="52"/>
      <c r="K13" s="52"/>
      <c r="L13" s="52"/>
      <c r="M13" s="52"/>
    </row>
    <row r="14" spans="4:13" ht="19.5" customHeight="1">
      <c r="D14" s="203" t="s">
        <v>287</v>
      </c>
      <c r="E14" s="204"/>
      <c r="F14" s="201" t="s">
        <v>288</v>
      </c>
      <c r="G14" s="202"/>
      <c r="H14" s="202"/>
      <c r="I14" s="202"/>
      <c r="J14" s="202"/>
      <c r="K14" s="52"/>
      <c r="L14" s="52"/>
      <c r="M14" s="52"/>
    </row>
    <row r="15" spans="4:13" ht="19.5" customHeight="1">
      <c r="D15" s="203" t="s">
        <v>289</v>
      </c>
      <c r="E15" s="204"/>
      <c r="F15" s="201" t="s">
        <v>290</v>
      </c>
      <c r="G15" s="202"/>
      <c r="H15" s="202"/>
      <c r="I15" s="202"/>
      <c r="J15" s="202"/>
      <c r="K15" s="202"/>
      <c r="L15" s="52"/>
      <c r="M15" s="52"/>
    </row>
    <row r="16" spans="4:13" ht="19.5" customHeight="1">
      <c r="D16" s="203" t="s">
        <v>291</v>
      </c>
      <c r="E16" s="204"/>
      <c r="F16" s="201" t="s">
        <v>311</v>
      </c>
      <c r="G16" s="202"/>
      <c r="H16" s="202"/>
      <c r="I16" s="202"/>
      <c r="J16" s="52"/>
      <c r="K16" s="52"/>
      <c r="L16" s="52"/>
      <c r="M16" s="52"/>
    </row>
    <row r="17" spans="4:13" ht="19.5" customHeight="1">
      <c r="D17" s="203" t="s">
        <v>292</v>
      </c>
      <c r="E17" s="204"/>
      <c r="F17" s="201" t="s">
        <v>293</v>
      </c>
      <c r="G17" s="202"/>
      <c r="H17" s="202"/>
      <c r="I17" s="202"/>
      <c r="J17" s="202"/>
      <c r="K17" s="202"/>
      <c r="L17" s="202"/>
      <c r="M17" s="52"/>
    </row>
    <row r="18" spans="4:13" ht="19.5" customHeight="1">
      <c r="D18" s="203" t="s">
        <v>294</v>
      </c>
      <c r="E18" s="204"/>
      <c r="F18" s="201" t="s">
        <v>295</v>
      </c>
      <c r="G18" s="202"/>
      <c r="H18" s="202"/>
      <c r="I18" s="202"/>
      <c r="J18" s="52"/>
      <c r="K18" s="52"/>
      <c r="L18" s="52"/>
      <c r="M18" s="52"/>
    </row>
    <row r="19" spans="4:13" ht="19.5" customHeight="1">
      <c r="D19" s="203" t="s">
        <v>296</v>
      </c>
      <c r="E19" s="204"/>
      <c r="F19" s="201" t="s">
        <v>297</v>
      </c>
      <c r="G19" s="202"/>
      <c r="H19" s="202"/>
      <c r="I19" s="202"/>
      <c r="J19" s="202"/>
      <c r="K19" s="202"/>
      <c r="L19" s="202"/>
      <c r="M19" s="202"/>
    </row>
    <row r="20" spans="4:13" ht="19.5" customHeight="1">
      <c r="D20" s="203" t="s">
        <v>298</v>
      </c>
      <c r="E20" s="204"/>
      <c r="F20" s="201" t="s">
        <v>299</v>
      </c>
      <c r="G20" s="202"/>
      <c r="H20" s="202"/>
      <c r="I20" s="202"/>
      <c r="J20" s="202"/>
      <c r="K20" s="52"/>
      <c r="L20" s="52"/>
      <c r="M20" s="52"/>
    </row>
    <row r="21" spans="4:13" ht="19.5" customHeight="1">
      <c r="D21" s="203" t="s">
        <v>300</v>
      </c>
      <c r="E21" s="204"/>
      <c r="F21" s="201" t="s">
        <v>314</v>
      </c>
      <c r="G21" s="202"/>
      <c r="H21" s="202"/>
      <c r="I21" s="202"/>
      <c r="J21" s="202"/>
      <c r="K21" s="202"/>
      <c r="L21" s="52"/>
      <c r="M21" s="52"/>
    </row>
    <row r="22" spans="4:13" ht="19.5" customHeight="1">
      <c r="D22" s="203" t="s">
        <v>301</v>
      </c>
      <c r="E22" s="204"/>
      <c r="F22" s="201" t="s">
        <v>302</v>
      </c>
      <c r="G22" s="202"/>
      <c r="H22" s="202"/>
      <c r="I22" s="202"/>
      <c r="J22" s="52"/>
      <c r="K22" s="52"/>
      <c r="L22" s="52"/>
      <c r="M22" s="52"/>
    </row>
    <row r="23" spans="4:13" ht="19.5" customHeight="1">
      <c r="D23" s="203" t="s">
        <v>303</v>
      </c>
      <c r="E23" s="204"/>
      <c r="F23" s="201" t="s">
        <v>304</v>
      </c>
      <c r="G23" s="202"/>
      <c r="H23" s="202"/>
      <c r="I23" s="202"/>
      <c r="J23" s="202"/>
      <c r="K23" s="52"/>
      <c r="L23" s="52"/>
      <c r="M23" s="52"/>
    </row>
    <row r="24" spans="4:13" ht="19.5" customHeight="1">
      <c r="D24" s="203" t="s">
        <v>305</v>
      </c>
      <c r="E24" s="204"/>
      <c r="F24" s="201" t="s">
        <v>306</v>
      </c>
      <c r="G24" s="202"/>
      <c r="H24" s="202"/>
      <c r="I24" s="202"/>
      <c r="J24" s="202"/>
      <c r="K24" s="52"/>
      <c r="L24" s="52"/>
      <c r="M24" s="52"/>
    </row>
    <row r="25" spans="4:13" ht="19.5" customHeight="1">
      <c r="D25" s="203" t="s">
        <v>307</v>
      </c>
      <c r="E25" s="204"/>
      <c r="F25" s="201" t="s">
        <v>312</v>
      </c>
      <c r="G25" s="202"/>
      <c r="H25" s="202"/>
      <c r="I25" s="202"/>
      <c r="J25" s="52"/>
      <c r="K25" s="52"/>
      <c r="L25" s="52"/>
      <c r="M25" s="52"/>
    </row>
    <row r="26" spans="4:13" ht="19.5" customHeight="1">
      <c r="D26" s="203" t="s">
        <v>308</v>
      </c>
      <c r="E26" s="204"/>
      <c r="F26" s="201" t="s">
        <v>309</v>
      </c>
      <c r="G26" s="202"/>
      <c r="H26" s="202"/>
      <c r="I26" s="202"/>
      <c r="J26" s="202"/>
      <c r="K26" s="52"/>
      <c r="L26" s="52"/>
      <c r="M26" s="52"/>
    </row>
    <row r="27" spans="4:13" ht="19.5" customHeight="1">
      <c r="D27" s="203" t="s">
        <v>310</v>
      </c>
      <c r="E27" s="204"/>
      <c r="F27" s="201" t="s">
        <v>313</v>
      </c>
      <c r="G27" s="202"/>
      <c r="H27" s="202"/>
      <c r="I27" s="202"/>
      <c r="J27" s="52"/>
      <c r="K27" s="52"/>
      <c r="L27" s="52"/>
      <c r="M27" s="52"/>
    </row>
    <row r="28" spans="4:7" ht="19.5" customHeight="1">
      <c r="D28" s="54"/>
      <c r="G28" s="2"/>
    </row>
    <row r="29" spans="4:7" ht="19.5" customHeight="1">
      <c r="D29" s="54"/>
      <c r="G29" s="2"/>
    </row>
    <row r="30" spans="4:7" ht="19.5" customHeight="1">
      <c r="D30" s="54"/>
      <c r="G30" s="2"/>
    </row>
    <row r="31" spans="4:7" ht="19.5" customHeight="1">
      <c r="D31" s="54"/>
      <c r="G31" s="2"/>
    </row>
    <row r="32" spans="4:7" ht="19.5" customHeight="1">
      <c r="D32" s="54"/>
      <c r="G32" s="2"/>
    </row>
    <row r="33" spans="4:7" ht="19.5" customHeight="1">
      <c r="D33" s="54"/>
      <c r="G33" s="2"/>
    </row>
    <row r="34" spans="4:7" ht="19.5" customHeight="1">
      <c r="D34" s="54"/>
      <c r="G34" s="2"/>
    </row>
    <row r="35" ht="19.5" customHeight="1">
      <c r="D35" s="54"/>
    </row>
  </sheetData>
  <mergeCells count="36">
    <mergeCell ref="D11:E11"/>
    <mergeCell ref="B6:C7"/>
    <mergeCell ref="F11:J11"/>
    <mergeCell ref="D6:M7"/>
    <mergeCell ref="F12:I12"/>
    <mergeCell ref="F13:I13"/>
    <mergeCell ref="D12:E12"/>
    <mergeCell ref="D13:E13"/>
    <mergeCell ref="F14:J14"/>
    <mergeCell ref="F15:K15"/>
    <mergeCell ref="D14:E14"/>
    <mergeCell ref="D15:E15"/>
    <mergeCell ref="F16:I16"/>
    <mergeCell ref="F17:L17"/>
    <mergeCell ref="D16:E16"/>
    <mergeCell ref="D17:E17"/>
    <mergeCell ref="F18:I18"/>
    <mergeCell ref="F19:M19"/>
    <mergeCell ref="D18:E18"/>
    <mergeCell ref="D19:E19"/>
    <mergeCell ref="F20:J20"/>
    <mergeCell ref="F21:K21"/>
    <mergeCell ref="D20:E20"/>
    <mergeCell ref="D21:E21"/>
    <mergeCell ref="F22:I22"/>
    <mergeCell ref="F23:J23"/>
    <mergeCell ref="D22:E22"/>
    <mergeCell ref="D23:E23"/>
    <mergeCell ref="F24:J24"/>
    <mergeCell ref="F25:I25"/>
    <mergeCell ref="D24:E24"/>
    <mergeCell ref="D27:E27"/>
    <mergeCell ref="D25:E25"/>
    <mergeCell ref="D26:E26"/>
    <mergeCell ref="F26:J26"/>
    <mergeCell ref="F27:I27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58"/>
  <sheetViews>
    <sheetView showGridLines="0" zoomScaleSheetLayoutView="75" workbookViewId="0" topLeftCell="A1">
      <selection activeCell="A1" sqref="A1:Y1"/>
    </sheetView>
  </sheetViews>
  <sheetFormatPr defaultColWidth="9.00390625" defaultRowHeight="19.5" customHeight="1"/>
  <cols>
    <col min="1" max="1" width="4.125" style="93" customWidth="1"/>
    <col min="2" max="16384" width="3.625" style="93" customWidth="1"/>
  </cols>
  <sheetData>
    <row r="1" spans="1:25" ht="19.5" customHeight="1">
      <c r="A1" s="225" t="s">
        <v>507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</row>
    <row r="2" spans="1:25" ht="18" customHeight="1" thickBot="1">
      <c r="A2" s="292" t="s">
        <v>508</v>
      </c>
      <c r="B2" s="293"/>
      <c r="C2" s="293"/>
      <c r="D2" s="293"/>
      <c r="T2" s="313" t="s">
        <v>509</v>
      </c>
      <c r="U2" s="226"/>
      <c r="V2" s="226"/>
      <c r="W2" s="226"/>
      <c r="X2" s="226"/>
      <c r="Y2" s="226"/>
    </row>
    <row r="3" spans="1:26" ht="18" customHeight="1">
      <c r="A3" s="197" t="s">
        <v>510</v>
      </c>
      <c r="B3" s="209"/>
      <c r="C3" s="209"/>
      <c r="D3" s="209"/>
      <c r="E3" s="209"/>
      <c r="F3" s="209"/>
      <c r="G3" s="209"/>
      <c r="H3" s="209"/>
      <c r="I3" s="209"/>
      <c r="J3" s="209"/>
      <c r="K3" s="221" t="s">
        <v>671</v>
      </c>
      <c r="L3" s="424"/>
      <c r="M3" s="424"/>
      <c r="N3" s="424"/>
      <c r="O3" s="197"/>
      <c r="P3" s="221" t="s">
        <v>672</v>
      </c>
      <c r="Q3" s="424"/>
      <c r="R3" s="424"/>
      <c r="S3" s="424"/>
      <c r="T3" s="197"/>
      <c r="U3" s="221" t="s">
        <v>673</v>
      </c>
      <c r="V3" s="424"/>
      <c r="W3" s="424"/>
      <c r="X3" s="424"/>
      <c r="Y3" s="424"/>
      <c r="Z3" s="55"/>
    </row>
    <row r="4" spans="1:26" ht="18" customHeight="1">
      <c r="A4" s="200"/>
      <c r="B4" s="191"/>
      <c r="C4" s="191"/>
      <c r="D4" s="191"/>
      <c r="E4" s="191"/>
      <c r="F4" s="191"/>
      <c r="G4" s="191"/>
      <c r="H4" s="191"/>
      <c r="I4" s="191"/>
      <c r="J4" s="191"/>
      <c r="K4" s="304"/>
      <c r="L4" s="425"/>
      <c r="M4" s="425"/>
      <c r="N4" s="425"/>
      <c r="O4" s="200"/>
      <c r="P4" s="304"/>
      <c r="Q4" s="425"/>
      <c r="R4" s="425"/>
      <c r="S4" s="425"/>
      <c r="T4" s="200"/>
      <c r="U4" s="304"/>
      <c r="V4" s="425"/>
      <c r="W4" s="425"/>
      <c r="X4" s="425"/>
      <c r="Y4" s="425"/>
      <c r="Z4" s="55"/>
    </row>
    <row r="5" spans="1:25" ht="5.25" customHeight="1">
      <c r="A5" s="96"/>
      <c r="B5" s="96"/>
      <c r="C5" s="96"/>
      <c r="D5" s="96"/>
      <c r="E5" s="96"/>
      <c r="F5" s="96"/>
      <c r="G5" s="96"/>
      <c r="H5" s="96"/>
      <c r="I5" s="96"/>
      <c r="J5" s="97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</row>
    <row r="6" spans="1:25" s="99" customFormat="1" ht="18" customHeight="1">
      <c r="A6" s="251" t="s">
        <v>511</v>
      </c>
      <c r="B6" s="426"/>
      <c r="C6" s="426"/>
      <c r="D6" s="426"/>
      <c r="E6" s="426"/>
      <c r="F6" s="426"/>
      <c r="G6" s="426"/>
      <c r="H6" s="426"/>
      <c r="I6" s="426"/>
      <c r="J6" s="426"/>
      <c r="K6" s="428">
        <f>K9+K22+K28+K35+K47+K53</f>
        <v>1242</v>
      </c>
      <c r="L6" s="429"/>
      <c r="M6" s="429"/>
      <c r="N6" s="429"/>
      <c r="O6" s="429"/>
      <c r="P6" s="423">
        <f>P9+P22+P28+P35+P47+P53</f>
        <v>1231</v>
      </c>
      <c r="Q6" s="423"/>
      <c r="R6" s="423"/>
      <c r="S6" s="423"/>
      <c r="T6" s="423"/>
      <c r="U6" s="423">
        <f>U9+U22+U28+U35+U47+U53</f>
        <v>1200</v>
      </c>
      <c r="V6" s="423"/>
      <c r="W6" s="423"/>
      <c r="X6" s="423"/>
      <c r="Y6" s="423"/>
    </row>
    <row r="7" spans="1:25" ht="5.25" customHeight="1">
      <c r="A7" s="100"/>
      <c r="B7" s="101"/>
      <c r="C7" s="101"/>
      <c r="D7" s="101"/>
      <c r="E7" s="101"/>
      <c r="F7" s="101"/>
      <c r="G7" s="101"/>
      <c r="H7" s="101"/>
      <c r="I7" s="101"/>
      <c r="J7" s="102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</row>
    <row r="8" spans="1:25" ht="5.25" customHeight="1">
      <c r="A8" s="417" t="s">
        <v>606</v>
      </c>
      <c r="B8" s="438"/>
      <c r="C8" s="103"/>
      <c r="D8" s="103"/>
      <c r="E8" s="103"/>
      <c r="F8" s="103"/>
      <c r="G8" s="103"/>
      <c r="H8" s="103"/>
      <c r="I8" s="103"/>
      <c r="J8" s="104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</row>
    <row r="9" spans="1:25" ht="18" customHeight="1">
      <c r="A9" s="439"/>
      <c r="B9" s="440"/>
      <c r="C9" s="190" t="s">
        <v>511</v>
      </c>
      <c r="D9" s="190"/>
      <c r="E9" s="190"/>
      <c r="F9" s="190"/>
      <c r="G9" s="190"/>
      <c r="H9" s="190"/>
      <c r="I9" s="190"/>
      <c r="J9" s="180"/>
      <c r="K9" s="192">
        <f>SUM(K11:O20)-K15-K16-K17</f>
        <v>767</v>
      </c>
      <c r="L9" s="427"/>
      <c r="M9" s="427"/>
      <c r="N9" s="427"/>
      <c r="O9" s="427"/>
      <c r="P9" s="150">
        <f>SUM(P11:T20)-P15-P16-P17</f>
        <v>766</v>
      </c>
      <c r="Q9" s="150"/>
      <c r="R9" s="150"/>
      <c r="S9" s="150"/>
      <c r="T9" s="150"/>
      <c r="U9" s="150">
        <f>SUM(U11:Y20)</f>
        <v>746</v>
      </c>
      <c r="V9" s="150"/>
      <c r="W9" s="150"/>
      <c r="X9" s="150"/>
      <c r="Y9" s="150"/>
    </row>
    <row r="10" spans="1:25" ht="5.25" customHeight="1">
      <c r="A10" s="439"/>
      <c r="B10" s="440"/>
      <c r="C10" s="70"/>
      <c r="D10" s="70"/>
      <c r="E10" s="70"/>
      <c r="F10" s="70"/>
      <c r="G10" s="70"/>
      <c r="H10" s="70"/>
      <c r="I10" s="70"/>
      <c r="J10" s="84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</row>
    <row r="11" spans="1:25" ht="18" customHeight="1">
      <c r="A11" s="439"/>
      <c r="B11" s="440"/>
      <c r="C11" s="190" t="s">
        <v>512</v>
      </c>
      <c r="D11" s="190"/>
      <c r="E11" s="190"/>
      <c r="F11" s="190"/>
      <c r="G11" s="190"/>
      <c r="H11" s="190"/>
      <c r="I11" s="190"/>
      <c r="J11" s="180"/>
      <c r="K11" s="192">
        <v>46</v>
      </c>
      <c r="L11" s="150"/>
      <c r="M11" s="150"/>
      <c r="N11" s="150"/>
      <c r="O11" s="150"/>
      <c r="P11" s="150">
        <v>70</v>
      </c>
      <c r="Q11" s="150"/>
      <c r="R11" s="150"/>
      <c r="S11" s="150"/>
      <c r="T11" s="150"/>
      <c r="U11" s="150">
        <v>51</v>
      </c>
      <c r="V11" s="150"/>
      <c r="W11" s="150"/>
      <c r="X11" s="150"/>
      <c r="Y11" s="150"/>
    </row>
    <row r="12" spans="1:25" ht="18" customHeight="1">
      <c r="A12" s="439"/>
      <c r="B12" s="440"/>
      <c r="C12" s="190" t="s">
        <v>513</v>
      </c>
      <c r="D12" s="190"/>
      <c r="E12" s="190"/>
      <c r="F12" s="190"/>
      <c r="G12" s="190"/>
      <c r="H12" s="190"/>
      <c r="I12" s="190"/>
      <c r="J12" s="180"/>
      <c r="K12" s="192">
        <v>111</v>
      </c>
      <c r="L12" s="150"/>
      <c r="M12" s="150"/>
      <c r="N12" s="150"/>
      <c r="O12" s="150"/>
      <c r="P12" s="150">
        <v>105</v>
      </c>
      <c r="Q12" s="150"/>
      <c r="R12" s="150"/>
      <c r="S12" s="150"/>
      <c r="T12" s="150"/>
      <c r="U12" s="150">
        <v>110</v>
      </c>
      <c r="V12" s="150"/>
      <c r="W12" s="150"/>
      <c r="X12" s="150"/>
      <c r="Y12" s="150"/>
    </row>
    <row r="13" spans="1:25" ht="18" customHeight="1">
      <c r="A13" s="439"/>
      <c r="B13" s="440"/>
      <c r="C13" s="190" t="s">
        <v>514</v>
      </c>
      <c r="D13" s="190"/>
      <c r="E13" s="190"/>
      <c r="F13" s="190"/>
      <c r="G13" s="190"/>
      <c r="H13" s="190"/>
      <c r="I13" s="190"/>
      <c r="J13" s="180"/>
      <c r="K13" s="192">
        <v>66</v>
      </c>
      <c r="L13" s="150"/>
      <c r="M13" s="150"/>
      <c r="N13" s="150"/>
      <c r="O13" s="150"/>
      <c r="P13" s="150">
        <v>62</v>
      </c>
      <c r="Q13" s="150"/>
      <c r="R13" s="150"/>
      <c r="S13" s="150"/>
      <c r="T13" s="150"/>
      <c r="U13" s="150">
        <v>63</v>
      </c>
      <c r="V13" s="150"/>
      <c r="W13" s="150"/>
      <c r="X13" s="150"/>
      <c r="Y13" s="150"/>
    </row>
    <row r="14" spans="1:25" ht="18" customHeight="1">
      <c r="A14" s="439"/>
      <c r="B14" s="440"/>
      <c r="C14" s="190" t="s">
        <v>515</v>
      </c>
      <c r="D14" s="190"/>
      <c r="E14" s="190"/>
      <c r="F14" s="190"/>
      <c r="G14" s="190"/>
      <c r="H14" s="190"/>
      <c r="I14" s="190"/>
      <c r="J14" s="180"/>
      <c r="K14" s="192">
        <v>205</v>
      </c>
      <c r="L14" s="150"/>
      <c r="M14" s="150"/>
      <c r="N14" s="150"/>
      <c r="O14" s="150"/>
      <c r="P14" s="150">
        <v>193</v>
      </c>
      <c r="Q14" s="150"/>
      <c r="R14" s="150"/>
      <c r="S14" s="150"/>
      <c r="T14" s="150"/>
      <c r="U14" s="150">
        <v>183</v>
      </c>
      <c r="V14" s="150"/>
      <c r="W14" s="150"/>
      <c r="X14" s="150"/>
      <c r="Y14" s="150"/>
    </row>
    <row r="15" spans="1:25" ht="18" customHeight="1">
      <c r="A15" s="439"/>
      <c r="B15" s="440"/>
      <c r="C15" s="70"/>
      <c r="D15" s="190" t="s">
        <v>516</v>
      </c>
      <c r="E15" s="190"/>
      <c r="F15" s="190"/>
      <c r="G15" s="190"/>
      <c r="H15" s="190"/>
      <c r="I15" s="190"/>
      <c r="J15" s="180"/>
      <c r="K15" s="150">
        <v>-7</v>
      </c>
      <c r="L15" s="150"/>
      <c r="M15" s="150"/>
      <c r="N15" s="150"/>
      <c r="O15" s="150"/>
      <c r="P15" s="150">
        <v>-6</v>
      </c>
      <c r="Q15" s="150"/>
      <c r="R15" s="150"/>
      <c r="S15" s="150"/>
      <c r="T15" s="150"/>
      <c r="U15" s="220" t="s">
        <v>615</v>
      </c>
      <c r="V15" s="220"/>
      <c r="W15" s="220"/>
      <c r="X15" s="220"/>
      <c r="Y15" s="220"/>
    </row>
    <row r="16" spans="1:25" ht="18" customHeight="1">
      <c r="A16" s="439"/>
      <c r="B16" s="440"/>
      <c r="C16" s="70"/>
      <c r="D16" s="190" t="s">
        <v>517</v>
      </c>
      <c r="E16" s="190"/>
      <c r="F16" s="190"/>
      <c r="G16" s="190"/>
      <c r="H16" s="190"/>
      <c r="I16" s="190"/>
      <c r="J16" s="180"/>
      <c r="K16" s="150">
        <v>-7</v>
      </c>
      <c r="L16" s="150"/>
      <c r="M16" s="150"/>
      <c r="N16" s="150"/>
      <c r="O16" s="150"/>
      <c r="P16" s="150">
        <v>-7</v>
      </c>
      <c r="Q16" s="150"/>
      <c r="R16" s="150"/>
      <c r="S16" s="150"/>
      <c r="T16" s="150"/>
      <c r="U16" s="220" t="s">
        <v>615</v>
      </c>
      <c r="V16" s="220"/>
      <c r="W16" s="220"/>
      <c r="X16" s="220"/>
      <c r="Y16" s="220"/>
    </row>
    <row r="17" spans="1:25" ht="18" customHeight="1">
      <c r="A17" s="439"/>
      <c r="B17" s="440"/>
      <c r="C17" s="70"/>
      <c r="D17" s="190" t="s">
        <v>518</v>
      </c>
      <c r="E17" s="190"/>
      <c r="F17" s="190"/>
      <c r="G17" s="190"/>
      <c r="H17" s="190"/>
      <c r="I17" s="190"/>
      <c r="J17" s="180"/>
      <c r="K17" s="150">
        <v>-7</v>
      </c>
      <c r="L17" s="150"/>
      <c r="M17" s="150"/>
      <c r="N17" s="150"/>
      <c r="O17" s="150"/>
      <c r="P17" s="150">
        <v>-6</v>
      </c>
      <c r="Q17" s="150"/>
      <c r="R17" s="150"/>
      <c r="S17" s="150"/>
      <c r="T17" s="150"/>
      <c r="U17" s="220" t="s">
        <v>615</v>
      </c>
      <c r="V17" s="220"/>
      <c r="W17" s="220"/>
      <c r="X17" s="220"/>
      <c r="Y17" s="220"/>
    </row>
    <row r="18" spans="1:25" ht="18" customHeight="1">
      <c r="A18" s="439"/>
      <c r="B18" s="440"/>
      <c r="C18" s="190" t="s">
        <v>519</v>
      </c>
      <c r="D18" s="190"/>
      <c r="E18" s="190"/>
      <c r="F18" s="190"/>
      <c r="G18" s="190"/>
      <c r="H18" s="190"/>
      <c r="I18" s="190"/>
      <c r="J18" s="180"/>
      <c r="K18" s="192">
        <v>179</v>
      </c>
      <c r="L18" s="150"/>
      <c r="M18" s="150"/>
      <c r="N18" s="150"/>
      <c r="O18" s="150"/>
      <c r="P18" s="150">
        <v>181</v>
      </c>
      <c r="Q18" s="150"/>
      <c r="R18" s="150"/>
      <c r="S18" s="150"/>
      <c r="T18" s="150"/>
      <c r="U18" s="150">
        <v>189</v>
      </c>
      <c r="V18" s="150"/>
      <c r="W18" s="150"/>
      <c r="X18" s="150"/>
      <c r="Y18" s="150"/>
    </row>
    <row r="19" spans="1:25" ht="18" customHeight="1">
      <c r="A19" s="439"/>
      <c r="B19" s="440"/>
      <c r="C19" s="190" t="s">
        <v>520</v>
      </c>
      <c r="D19" s="190"/>
      <c r="E19" s="190"/>
      <c r="F19" s="190"/>
      <c r="G19" s="190"/>
      <c r="H19" s="190"/>
      <c r="I19" s="190"/>
      <c r="J19" s="180"/>
      <c r="K19" s="192">
        <v>135</v>
      </c>
      <c r="L19" s="150"/>
      <c r="M19" s="150"/>
      <c r="N19" s="150"/>
      <c r="O19" s="150"/>
      <c r="P19" s="150">
        <v>129</v>
      </c>
      <c r="Q19" s="150"/>
      <c r="R19" s="150"/>
      <c r="S19" s="150"/>
      <c r="T19" s="150"/>
      <c r="U19" s="150">
        <v>128</v>
      </c>
      <c r="V19" s="150"/>
      <c r="W19" s="150"/>
      <c r="X19" s="150"/>
      <c r="Y19" s="150"/>
    </row>
    <row r="20" spans="1:25" ht="18" customHeight="1">
      <c r="A20" s="441"/>
      <c r="B20" s="442"/>
      <c r="C20" s="415" t="s">
        <v>521</v>
      </c>
      <c r="D20" s="415"/>
      <c r="E20" s="415"/>
      <c r="F20" s="415"/>
      <c r="G20" s="415"/>
      <c r="H20" s="415"/>
      <c r="I20" s="415"/>
      <c r="J20" s="416"/>
      <c r="K20" s="192">
        <v>25</v>
      </c>
      <c r="L20" s="150"/>
      <c r="M20" s="150"/>
      <c r="N20" s="150"/>
      <c r="O20" s="150"/>
      <c r="P20" s="150">
        <v>26</v>
      </c>
      <c r="Q20" s="150"/>
      <c r="R20" s="150"/>
      <c r="S20" s="150"/>
      <c r="T20" s="150"/>
      <c r="U20" s="150">
        <v>22</v>
      </c>
      <c r="V20" s="150"/>
      <c r="W20" s="150"/>
      <c r="X20" s="150"/>
      <c r="Y20" s="150"/>
    </row>
    <row r="21" spans="1:25" ht="4.5" customHeight="1">
      <c r="A21" s="432" t="s">
        <v>607</v>
      </c>
      <c r="B21" s="433"/>
      <c r="C21" s="87"/>
      <c r="D21" s="87"/>
      <c r="E21" s="87"/>
      <c r="F21" s="87"/>
      <c r="G21" s="87"/>
      <c r="H21" s="87"/>
      <c r="I21" s="87"/>
      <c r="J21" s="107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</row>
    <row r="22" spans="1:25" ht="18" customHeight="1">
      <c r="A22" s="434"/>
      <c r="B22" s="435"/>
      <c r="C22" s="180" t="s">
        <v>511</v>
      </c>
      <c r="D22" s="264"/>
      <c r="E22" s="264"/>
      <c r="F22" s="264"/>
      <c r="G22" s="264"/>
      <c r="H22" s="264"/>
      <c r="I22" s="264"/>
      <c r="J22" s="264"/>
      <c r="K22" s="192">
        <f>SUM(K24:O25)</f>
        <v>20</v>
      </c>
      <c r="L22" s="427"/>
      <c r="M22" s="427"/>
      <c r="N22" s="427"/>
      <c r="O22" s="427"/>
      <c r="P22" s="150">
        <f>SUM(P24:T25)</f>
        <v>19</v>
      </c>
      <c r="Q22" s="150"/>
      <c r="R22" s="150"/>
      <c r="S22" s="150"/>
      <c r="T22" s="150"/>
      <c r="U22" s="150">
        <f>SUM(U24:Y25)</f>
        <v>19</v>
      </c>
      <c r="V22" s="150"/>
      <c r="W22" s="150"/>
      <c r="X22" s="150"/>
      <c r="Y22" s="150"/>
    </row>
    <row r="23" spans="1:25" ht="5.25" customHeight="1">
      <c r="A23" s="434"/>
      <c r="B23" s="435"/>
      <c r="C23" s="70"/>
      <c r="D23" s="70"/>
      <c r="E23" s="70"/>
      <c r="F23" s="70"/>
      <c r="G23" s="70"/>
      <c r="H23" s="70"/>
      <c r="I23" s="70"/>
      <c r="J23" s="84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</row>
    <row r="24" spans="1:25" ht="18" customHeight="1">
      <c r="A24" s="434"/>
      <c r="B24" s="435"/>
      <c r="C24" s="190" t="s">
        <v>522</v>
      </c>
      <c r="D24" s="190"/>
      <c r="E24" s="190"/>
      <c r="F24" s="190"/>
      <c r="G24" s="190"/>
      <c r="H24" s="190"/>
      <c r="I24" s="190"/>
      <c r="J24" s="180"/>
      <c r="K24" s="192">
        <v>8</v>
      </c>
      <c r="L24" s="150"/>
      <c r="M24" s="150"/>
      <c r="N24" s="150"/>
      <c r="O24" s="150"/>
      <c r="P24" s="150">
        <v>8</v>
      </c>
      <c r="Q24" s="150"/>
      <c r="R24" s="150"/>
      <c r="S24" s="150"/>
      <c r="T24" s="150"/>
      <c r="U24" s="150">
        <v>8</v>
      </c>
      <c r="V24" s="150"/>
      <c r="W24" s="150"/>
      <c r="X24" s="150"/>
      <c r="Y24" s="150"/>
    </row>
    <row r="25" spans="1:25" ht="18" customHeight="1">
      <c r="A25" s="434"/>
      <c r="B25" s="435"/>
      <c r="C25" s="264" t="s">
        <v>608</v>
      </c>
      <c r="D25" s="264"/>
      <c r="E25" s="264"/>
      <c r="F25" s="264"/>
      <c r="G25" s="264"/>
      <c r="H25" s="264"/>
      <c r="I25" s="264"/>
      <c r="J25" s="264"/>
      <c r="K25" s="192">
        <v>12</v>
      </c>
      <c r="L25" s="150"/>
      <c r="M25" s="150"/>
      <c r="N25" s="150"/>
      <c r="O25" s="150"/>
      <c r="P25" s="150">
        <v>11</v>
      </c>
      <c r="Q25" s="150"/>
      <c r="R25" s="150"/>
      <c r="S25" s="150"/>
      <c r="T25" s="150"/>
      <c r="U25" s="150">
        <v>11</v>
      </c>
      <c r="V25" s="150"/>
      <c r="W25" s="150"/>
      <c r="X25" s="150"/>
      <c r="Y25" s="150"/>
    </row>
    <row r="26" spans="1:25" ht="4.5" customHeight="1">
      <c r="A26" s="436"/>
      <c r="B26" s="437"/>
      <c r="C26" s="70"/>
      <c r="D26" s="70"/>
      <c r="E26" s="70"/>
      <c r="F26" s="70"/>
      <c r="G26" s="70"/>
      <c r="H26" s="70"/>
      <c r="I26" s="70"/>
      <c r="J26" s="84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</row>
    <row r="27" spans="1:25" ht="5.25" customHeight="1">
      <c r="A27" s="443" t="s">
        <v>609</v>
      </c>
      <c r="B27" s="444"/>
      <c r="C27" s="108"/>
      <c r="D27" s="87"/>
      <c r="E27" s="87"/>
      <c r="F27" s="87"/>
      <c r="G27" s="87"/>
      <c r="H27" s="87"/>
      <c r="I27" s="87"/>
      <c r="J27" s="107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</row>
    <row r="28" spans="1:25" ht="18" customHeight="1">
      <c r="A28" s="445"/>
      <c r="B28" s="446"/>
      <c r="C28" s="180" t="s">
        <v>511</v>
      </c>
      <c r="D28" s="264"/>
      <c r="E28" s="264"/>
      <c r="F28" s="264"/>
      <c r="G28" s="264"/>
      <c r="H28" s="264"/>
      <c r="I28" s="264"/>
      <c r="J28" s="264"/>
      <c r="K28" s="192">
        <f>SUM(K30:O32)</f>
        <v>11</v>
      </c>
      <c r="L28" s="427"/>
      <c r="M28" s="427"/>
      <c r="N28" s="427"/>
      <c r="O28" s="427"/>
      <c r="P28" s="150">
        <f>SUM(P30:T32)</f>
        <v>11</v>
      </c>
      <c r="Q28" s="150"/>
      <c r="R28" s="150"/>
      <c r="S28" s="150"/>
      <c r="T28" s="150"/>
      <c r="U28" s="150">
        <f>SUM(U30:Y32)</f>
        <v>12</v>
      </c>
      <c r="V28" s="150"/>
      <c r="W28" s="150"/>
      <c r="X28" s="150"/>
      <c r="Y28" s="150"/>
    </row>
    <row r="29" spans="1:25" ht="4.5" customHeight="1">
      <c r="A29" s="445"/>
      <c r="B29" s="446"/>
      <c r="C29" s="109"/>
      <c r="D29" s="70"/>
      <c r="E29" s="70"/>
      <c r="F29" s="70"/>
      <c r="G29" s="70"/>
      <c r="H29" s="70"/>
      <c r="I29" s="70"/>
      <c r="J29" s="84"/>
      <c r="K29" s="105"/>
      <c r="L29" s="105"/>
      <c r="M29" s="105"/>
      <c r="N29" s="105"/>
      <c r="O29" s="105"/>
      <c r="P29" s="58"/>
      <c r="Q29" s="58"/>
      <c r="R29" s="58"/>
      <c r="S29" s="58"/>
      <c r="T29" s="58"/>
      <c r="U29" s="58"/>
      <c r="V29" s="58"/>
      <c r="W29" s="58"/>
      <c r="X29" s="58"/>
      <c r="Y29" s="58"/>
    </row>
    <row r="30" spans="1:25" ht="18" customHeight="1">
      <c r="A30" s="445"/>
      <c r="B30" s="446"/>
      <c r="C30" s="180" t="s">
        <v>610</v>
      </c>
      <c r="D30" s="264"/>
      <c r="E30" s="264"/>
      <c r="F30" s="264"/>
      <c r="G30" s="264"/>
      <c r="H30" s="264"/>
      <c r="I30" s="264"/>
      <c r="J30" s="264"/>
      <c r="K30" s="192">
        <v>5</v>
      </c>
      <c r="L30" s="150"/>
      <c r="M30" s="150"/>
      <c r="N30" s="150"/>
      <c r="O30" s="150"/>
      <c r="P30" s="150">
        <v>5</v>
      </c>
      <c r="Q30" s="150"/>
      <c r="R30" s="150"/>
      <c r="S30" s="150"/>
      <c r="T30" s="150"/>
      <c r="U30" s="150">
        <v>5</v>
      </c>
      <c r="V30" s="150"/>
      <c r="W30" s="150"/>
      <c r="X30" s="150"/>
      <c r="Y30" s="150"/>
    </row>
    <row r="31" spans="1:25" ht="18" customHeight="1">
      <c r="A31" s="445"/>
      <c r="B31" s="446"/>
      <c r="C31" s="180" t="s">
        <v>611</v>
      </c>
      <c r="D31" s="264"/>
      <c r="E31" s="264"/>
      <c r="F31" s="264"/>
      <c r="G31" s="264"/>
      <c r="H31" s="264"/>
      <c r="I31" s="264"/>
      <c r="J31" s="264"/>
      <c r="K31" s="192">
        <v>5</v>
      </c>
      <c r="L31" s="150"/>
      <c r="M31" s="150"/>
      <c r="N31" s="150"/>
      <c r="O31" s="150"/>
      <c r="P31" s="150">
        <v>5</v>
      </c>
      <c r="Q31" s="150"/>
      <c r="R31" s="150"/>
      <c r="S31" s="150"/>
      <c r="T31" s="150"/>
      <c r="U31" s="150">
        <v>5</v>
      </c>
      <c r="V31" s="150"/>
      <c r="W31" s="150"/>
      <c r="X31" s="150"/>
      <c r="Y31" s="150"/>
    </row>
    <row r="32" spans="1:25" ht="18" customHeight="1">
      <c r="A32" s="445"/>
      <c r="B32" s="446"/>
      <c r="C32" s="180" t="s">
        <v>612</v>
      </c>
      <c r="D32" s="264"/>
      <c r="E32" s="264"/>
      <c r="F32" s="264"/>
      <c r="G32" s="264"/>
      <c r="H32" s="264"/>
      <c r="I32" s="264"/>
      <c r="J32" s="264"/>
      <c r="K32" s="192">
        <v>1</v>
      </c>
      <c r="L32" s="150"/>
      <c r="M32" s="150"/>
      <c r="N32" s="150"/>
      <c r="O32" s="150"/>
      <c r="P32" s="150">
        <v>1</v>
      </c>
      <c r="Q32" s="150"/>
      <c r="R32" s="150"/>
      <c r="S32" s="150"/>
      <c r="T32" s="150"/>
      <c r="U32" s="150">
        <v>2</v>
      </c>
      <c r="V32" s="150"/>
      <c r="W32" s="150"/>
      <c r="X32" s="150"/>
      <c r="Y32" s="150"/>
    </row>
    <row r="33" spans="1:25" ht="5.25" customHeight="1">
      <c r="A33" s="447"/>
      <c r="B33" s="448"/>
      <c r="C33" s="100"/>
      <c r="D33" s="100"/>
      <c r="E33" s="100"/>
      <c r="F33" s="100"/>
      <c r="G33" s="100"/>
      <c r="H33" s="100"/>
      <c r="I33" s="100"/>
      <c r="J33" s="106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</row>
    <row r="34" spans="1:25" ht="6" customHeight="1">
      <c r="A34" s="417" t="s">
        <v>523</v>
      </c>
      <c r="B34" s="418"/>
      <c r="C34" s="87"/>
      <c r="D34" s="87"/>
      <c r="E34" s="87"/>
      <c r="F34" s="87"/>
      <c r="G34" s="87"/>
      <c r="H34" s="87"/>
      <c r="I34" s="87"/>
      <c r="J34" s="107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</row>
    <row r="35" spans="1:25" ht="18" customHeight="1">
      <c r="A35" s="419"/>
      <c r="B35" s="420"/>
      <c r="C35" s="180" t="s">
        <v>511</v>
      </c>
      <c r="D35" s="264"/>
      <c r="E35" s="264"/>
      <c r="F35" s="264"/>
      <c r="G35" s="264"/>
      <c r="H35" s="264"/>
      <c r="I35" s="264"/>
      <c r="J35" s="264"/>
      <c r="K35" s="192">
        <f>SUM(K37:O44)</f>
        <v>198</v>
      </c>
      <c r="L35" s="427"/>
      <c r="M35" s="427"/>
      <c r="N35" s="427"/>
      <c r="O35" s="427"/>
      <c r="P35" s="150">
        <f>SUM(P37:T44)</f>
        <v>189</v>
      </c>
      <c r="Q35" s="150"/>
      <c r="R35" s="150"/>
      <c r="S35" s="150"/>
      <c r="T35" s="150"/>
      <c r="U35" s="150">
        <f>SUM(U37:Y44)</f>
        <v>189</v>
      </c>
      <c r="V35" s="150"/>
      <c r="W35" s="150"/>
      <c r="X35" s="150"/>
      <c r="Y35" s="150"/>
    </row>
    <row r="36" spans="1:25" ht="5.25" customHeight="1">
      <c r="A36" s="419"/>
      <c r="B36" s="420"/>
      <c r="C36" s="70"/>
      <c r="D36" s="70"/>
      <c r="E36" s="70"/>
      <c r="F36" s="70"/>
      <c r="G36" s="70"/>
      <c r="H36" s="70"/>
      <c r="I36" s="70"/>
      <c r="J36" s="84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</row>
    <row r="37" spans="1:25" ht="18" customHeight="1">
      <c r="A37" s="419"/>
      <c r="B37" s="420"/>
      <c r="C37" s="180" t="s">
        <v>524</v>
      </c>
      <c r="D37" s="264"/>
      <c r="E37" s="264"/>
      <c r="F37" s="264"/>
      <c r="G37" s="264"/>
      <c r="H37" s="264"/>
      <c r="I37" s="264"/>
      <c r="J37" s="264"/>
      <c r="K37" s="192">
        <v>14</v>
      </c>
      <c r="L37" s="150"/>
      <c r="M37" s="150"/>
      <c r="N37" s="150"/>
      <c r="O37" s="150"/>
      <c r="P37" s="150">
        <v>14</v>
      </c>
      <c r="Q37" s="150"/>
      <c r="R37" s="150"/>
      <c r="S37" s="150"/>
      <c r="T37" s="150"/>
      <c r="U37" s="150">
        <v>14</v>
      </c>
      <c r="V37" s="150"/>
      <c r="W37" s="150"/>
      <c r="X37" s="150"/>
      <c r="Y37" s="150"/>
    </row>
    <row r="38" spans="1:25" ht="18" customHeight="1">
      <c r="A38" s="419"/>
      <c r="B38" s="420"/>
      <c r="C38" s="180" t="s">
        <v>525</v>
      </c>
      <c r="D38" s="264"/>
      <c r="E38" s="264"/>
      <c r="F38" s="264"/>
      <c r="G38" s="264"/>
      <c r="H38" s="264"/>
      <c r="I38" s="264"/>
      <c r="J38" s="264"/>
      <c r="K38" s="192">
        <v>26</v>
      </c>
      <c r="L38" s="150"/>
      <c r="M38" s="150"/>
      <c r="N38" s="150"/>
      <c r="O38" s="150"/>
      <c r="P38" s="150">
        <v>26</v>
      </c>
      <c r="Q38" s="150"/>
      <c r="R38" s="150"/>
      <c r="S38" s="150"/>
      <c r="T38" s="150"/>
      <c r="U38" s="150">
        <v>25</v>
      </c>
      <c r="V38" s="150"/>
      <c r="W38" s="150"/>
      <c r="X38" s="150"/>
      <c r="Y38" s="150"/>
    </row>
    <row r="39" spans="1:25" ht="18" customHeight="1">
      <c r="A39" s="419"/>
      <c r="B39" s="420"/>
      <c r="C39" s="180" t="s">
        <v>526</v>
      </c>
      <c r="D39" s="264"/>
      <c r="E39" s="264"/>
      <c r="F39" s="264"/>
      <c r="G39" s="264"/>
      <c r="H39" s="264"/>
      <c r="I39" s="264"/>
      <c r="J39" s="264"/>
      <c r="K39" s="192">
        <v>25</v>
      </c>
      <c r="L39" s="150"/>
      <c r="M39" s="150"/>
      <c r="N39" s="150"/>
      <c r="O39" s="150"/>
      <c r="P39" s="150">
        <v>21</v>
      </c>
      <c r="Q39" s="150"/>
      <c r="R39" s="150"/>
      <c r="S39" s="150"/>
      <c r="T39" s="150"/>
      <c r="U39" s="150">
        <v>22</v>
      </c>
      <c r="V39" s="150"/>
      <c r="W39" s="150"/>
      <c r="X39" s="150"/>
      <c r="Y39" s="150"/>
    </row>
    <row r="40" spans="1:25" ht="18" customHeight="1">
      <c r="A40" s="419"/>
      <c r="B40" s="420"/>
      <c r="C40" s="180" t="s">
        <v>527</v>
      </c>
      <c r="D40" s="264"/>
      <c r="E40" s="264"/>
      <c r="F40" s="264"/>
      <c r="G40" s="264"/>
      <c r="H40" s="264"/>
      <c r="I40" s="264"/>
      <c r="J40" s="264"/>
      <c r="K40" s="192">
        <v>9</v>
      </c>
      <c r="L40" s="150"/>
      <c r="M40" s="150"/>
      <c r="N40" s="150"/>
      <c r="O40" s="150"/>
      <c r="P40" s="150">
        <v>9</v>
      </c>
      <c r="Q40" s="150"/>
      <c r="R40" s="150"/>
      <c r="S40" s="150"/>
      <c r="T40" s="150"/>
      <c r="U40" s="150">
        <v>12</v>
      </c>
      <c r="V40" s="150"/>
      <c r="W40" s="150"/>
      <c r="X40" s="150"/>
      <c r="Y40" s="150"/>
    </row>
    <row r="41" spans="1:25" ht="18" customHeight="1">
      <c r="A41" s="419"/>
      <c r="B41" s="420"/>
      <c r="C41" s="180" t="s">
        <v>528</v>
      </c>
      <c r="D41" s="264"/>
      <c r="E41" s="264"/>
      <c r="F41" s="264"/>
      <c r="G41" s="264"/>
      <c r="H41" s="264"/>
      <c r="I41" s="264"/>
      <c r="J41" s="264"/>
      <c r="K41" s="192">
        <v>48</v>
      </c>
      <c r="L41" s="150"/>
      <c r="M41" s="150"/>
      <c r="N41" s="150"/>
      <c r="O41" s="150"/>
      <c r="P41" s="150">
        <v>47</v>
      </c>
      <c r="Q41" s="150"/>
      <c r="R41" s="150"/>
      <c r="S41" s="150"/>
      <c r="T41" s="150"/>
      <c r="U41" s="150">
        <v>46</v>
      </c>
      <c r="V41" s="150"/>
      <c r="W41" s="150"/>
      <c r="X41" s="150"/>
      <c r="Y41" s="150"/>
    </row>
    <row r="42" spans="1:25" ht="18" customHeight="1">
      <c r="A42" s="419"/>
      <c r="B42" s="420"/>
      <c r="C42" s="180" t="s">
        <v>529</v>
      </c>
      <c r="D42" s="264"/>
      <c r="E42" s="264"/>
      <c r="F42" s="264"/>
      <c r="G42" s="264"/>
      <c r="H42" s="264"/>
      <c r="I42" s="264"/>
      <c r="J42" s="264"/>
      <c r="K42" s="192">
        <v>1</v>
      </c>
      <c r="L42" s="150"/>
      <c r="M42" s="150"/>
      <c r="N42" s="150"/>
      <c r="O42" s="150"/>
      <c r="P42" s="150">
        <v>1</v>
      </c>
      <c r="Q42" s="150"/>
      <c r="R42" s="150"/>
      <c r="S42" s="150"/>
      <c r="T42" s="150"/>
      <c r="U42" s="150">
        <v>1</v>
      </c>
      <c r="V42" s="150"/>
      <c r="W42" s="150"/>
      <c r="X42" s="150"/>
      <c r="Y42" s="150"/>
    </row>
    <row r="43" spans="1:25" ht="18" customHeight="1">
      <c r="A43" s="419"/>
      <c r="B43" s="420"/>
      <c r="C43" s="180" t="s">
        <v>530</v>
      </c>
      <c r="D43" s="264"/>
      <c r="E43" s="264"/>
      <c r="F43" s="264"/>
      <c r="G43" s="264"/>
      <c r="H43" s="264"/>
      <c r="I43" s="264"/>
      <c r="J43" s="264"/>
      <c r="K43" s="192">
        <v>42</v>
      </c>
      <c r="L43" s="150"/>
      <c r="M43" s="150"/>
      <c r="N43" s="150"/>
      <c r="O43" s="150"/>
      <c r="P43" s="150">
        <v>40</v>
      </c>
      <c r="Q43" s="150"/>
      <c r="R43" s="150"/>
      <c r="S43" s="150"/>
      <c r="T43" s="150"/>
      <c r="U43" s="150">
        <v>41</v>
      </c>
      <c r="V43" s="150"/>
      <c r="W43" s="150"/>
      <c r="X43" s="150"/>
      <c r="Y43" s="150"/>
    </row>
    <row r="44" spans="1:25" ht="18" customHeight="1">
      <c r="A44" s="419"/>
      <c r="B44" s="420"/>
      <c r="C44" s="180" t="s">
        <v>531</v>
      </c>
      <c r="D44" s="264"/>
      <c r="E44" s="264"/>
      <c r="F44" s="264"/>
      <c r="G44" s="264"/>
      <c r="H44" s="264"/>
      <c r="I44" s="264"/>
      <c r="J44" s="264"/>
      <c r="K44" s="192">
        <v>33</v>
      </c>
      <c r="L44" s="150"/>
      <c r="M44" s="150"/>
      <c r="N44" s="150"/>
      <c r="O44" s="150"/>
      <c r="P44" s="150">
        <v>31</v>
      </c>
      <c r="Q44" s="150"/>
      <c r="R44" s="150"/>
      <c r="S44" s="150"/>
      <c r="T44" s="150"/>
      <c r="U44" s="150">
        <v>28</v>
      </c>
      <c r="V44" s="150"/>
      <c r="W44" s="150"/>
      <c r="X44" s="150"/>
      <c r="Y44" s="150"/>
    </row>
    <row r="45" spans="1:25" ht="7.5" customHeight="1">
      <c r="A45" s="421"/>
      <c r="B45" s="422"/>
      <c r="C45" s="100"/>
      <c r="D45" s="100"/>
      <c r="E45" s="100"/>
      <c r="F45" s="100"/>
      <c r="G45" s="100"/>
      <c r="H45" s="100"/>
      <c r="I45" s="100"/>
      <c r="J45" s="106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</row>
    <row r="46" spans="1:25" ht="7.5" customHeight="1">
      <c r="A46" s="417" t="s">
        <v>532</v>
      </c>
      <c r="B46" s="418"/>
      <c r="C46" s="87"/>
      <c r="D46" s="87"/>
      <c r="E46" s="87"/>
      <c r="F46" s="87"/>
      <c r="G46" s="87"/>
      <c r="H46" s="87"/>
      <c r="I46" s="87"/>
      <c r="J46" s="107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</row>
    <row r="47" spans="1:25" ht="18" customHeight="1">
      <c r="A47" s="419"/>
      <c r="B47" s="420"/>
      <c r="C47" s="180" t="s">
        <v>511</v>
      </c>
      <c r="D47" s="264"/>
      <c r="E47" s="264"/>
      <c r="F47" s="264"/>
      <c r="G47" s="264"/>
      <c r="H47" s="264"/>
      <c r="I47" s="264"/>
      <c r="J47" s="264"/>
      <c r="K47" s="192">
        <f>SUM(K49:O50)</f>
        <v>143</v>
      </c>
      <c r="L47" s="427"/>
      <c r="M47" s="427"/>
      <c r="N47" s="427"/>
      <c r="O47" s="427"/>
      <c r="P47" s="150">
        <f>SUM(P49:T50)</f>
        <v>145</v>
      </c>
      <c r="Q47" s="150"/>
      <c r="R47" s="150"/>
      <c r="S47" s="150"/>
      <c r="T47" s="150"/>
      <c r="U47" s="150">
        <f>SUM(U49:Y50)</f>
        <v>140</v>
      </c>
      <c r="V47" s="150"/>
      <c r="W47" s="150"/>
      <c r="X47" s="150"/>
      <c r="Y47" s="150"/>
    </row>
    <row r="48" spans="1:25" ht="7.5" customHeight="1">
      <c r="A48" s="419"/>
      <c r="B48" s="420"/>
      <c r="C48" s="70"/>
      <c r="D48" s="70"/>
      <c r="E48" s="70"/>
      <c r="F48" s="70"/>
      <c r="G48" s="70"/>
      <c r="H48" s="70"/>
      <c r="I48" s="70"/>
      <c r="J48" s="84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</row>
    <row r="49" spans="1:25" ht="18" customHeight="1">
      <c r="A49" s="419"/>
      <c r="B49" s="420"/>
      <c r="C49" s="180" t="s">
        <v>533</v>
      </c>
      <c r="D49" s="264"/>
      <c r="E49" s="264"/>
      <c r="F49" s="264"/>
      <c r="G49" s="264"/>
      <c r="H49" s="264"/>
      <c r="I49" s="264"/>
      <c r="J49" s="264"/>
      <c r="K49" s="192">
        <v>28</v>
      </c>
      <c r="L49" s="150"/>
      <c r="M49" s="150"/>
      <c r="N49" s="150"/>
      <c r="O49" s="150"/>
      <c r="P49" s="150">
        <v>28</v>
      </c>
      <c r="Q49" s="150"/>
      <c r="R49" s="150"/>
      <c r="S49" s="150"/>
      <c r="T49" s="150"/>
      <c r="U49" s="150">
        <v>28</v>
      </c>
      <c r="V49" s="150"/>
      <c r="W49" s="150"/>
      <c r="X49" s="150"/>
      <c r="Y49" s="150"/>
    </row>
    <row r="50" spans="1:25" ht="18" customHeight="1">
      <c r="A50" s="419"/>
      <c r="B50" s="420"/>
      <c r="C50" s="180" t="s">
        <v>534</v>
      </c>
      <c r="D50" s="264"/>
      <c r="E50" s="264"/>
      <c r="F50" s="264"/>
      <c r="G50" s="264"/>
      <c r="H50" s="264"/>
      <c r="I50" s="264"/>
      <c r="J50" s="264"/>
      <c r="K50" s="192">
        <v>115</v>
      </c>
      <c r="L50" s="150"/>
      <c r="M50" s="150"/>
      <c r="N50" s="150"/>
      <c r="O50" s="150"/>
      <c r="P50" s="150">
        <v>117</v>
      </c>
      <c r="Q50" s="150"/>
      <c r="R50" s="150"/>
      <c r="S50" s="150"/>
      <c r="T50" s="150"/>
      <c r="U50" s="150">
        <v>112</v>
      </c>
      <c r="V50" s="150"/>
      <c r="W50" s="150"/>
      <c r="X50" s="150"/>
      <c r="Y50" s="150"/>
    </row>
    <row r="51" spans="1:25" ht="7.5" customHeight="1">
      <c r="A51" s="421"/>
      <c r="B51" s="422"/>
      <c r="C51" s="100"/>
      <c r="D51" s="100"/>
      <c r="E51" s="100"/>
      <c r="F51" s="100"/>
      <c r="G51" s="100"/>
      <c r="H51" s="100"/>
      <c r="I51" s="100"/>
      <c r="J51" s="106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</row>
    <row r="52" spans="1:25" ht="7.5" customHeight="1">
      <c r="A52" s="110"/>
      <c r="B52" s="110"/>
      <c r="C52" s="87"/>
      <c r="D52" s="87"/>
      <c r="E52" s="87"/>
      <c r="F52" s="87"/>
      <c r="G52" s="87"/>
      <c r="H52" s="87"/>
      <c r="I52" s="87"/>
      <c r="J52" s="107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</row>
    <row r="53" spans="1:25" ht="18" customHeight="1">
      <c r="A53" s="180" t="s">
        <v>535</v>
      </c>
      <c r="B53" s="431"/>
      <c r="C53" s="431"/>
      <c r="D53" s="431"/>
      <c r="E53" s="431"/>
      <c r="F53" s="431"/>
      <c r="G53" s="431"/>
      <c r="H53" s="431"/>
      <c r="I53" s="431"/>
      <c r="J53" s="431"/>
      <c r="K53" s="192">
        <v>103</v>
      </c>
      <c r="L53" s="150"/>
      <c r="M53" s="150"/>
      <c r="N53" s="150"/>
      <c r="O53" s="150"/>
      <c r="P53" s="150">
        <v>101</v>
      </c>
      <c r="Q53" s="150"/>
      <c r="R53" s="150"/>
      <c r="S53" s="150"/>
      <c r="T53" s="150"/>
      <c r="U53" s="150">
        <v>94</v>
      </c>
      <c r="V53" s="150"/>
      <c r="W53" s="150"/>
      <c r="X53" s="150"/>
      <c r="Y53" s="150"/>
    </row>
    <row r="54" spans="1:25" ht="7.5" customHeight="1" thickBot="1">
      <c r="A54" s="70"/>
      <c r="B54" s="88"/>
      <c r="C54" s="88"/>
      <c r="D54" s="88"/>
      <c r="E54" s="88"/>
      <c r="F54" s="88"/>
      <c r="G54" s="88"/>
      <c r="H54" s="88"/>
      <c r="I54" s="88"/>
      <c r="J54" s="111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</row>
    <row r="55" spans="1:25" ht="18" customHeight="1">
      <c r="A55" s="94" t="s">
        <v>536</v>
      </c>
      <c r="B55" s="217" t="s">
        <v>613</v>
      </c>
      <c r="C55" s="155"/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94"/>
      <c r="Q55" s="94"/>
      <c r="R55" s="94"/>
      <c r="S55" s="94"/>
      <c r="T55" s="94"/>
      <c r="U55" s="174" t="s">
        <v>537</v>
      </c>
      <c r="V55" s="231"/>
      <c r="W55" s="231"/>
      <c r="X55" s="231"/>
      <c r="Y55" s="231"/>
    </row>
    <row r="56" spans="1:25" ht="18" customHeight="1">
      <c r="A56" s="55" t="s">
        <v>13</v>
      </c>
      <c r="B56" s="227" t="s">
        <v>538</v>
      </c>
      <c r="C56" s="196"/>
      <c r="D56" s="196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196"/>
      <c r="R56" s="196"/>
      <c r="S56" s="196"/>
      <c r="T56" s="196"/>
      <c r="U56" s="196"/>
      <c r="V56" s="196"/>
      <c r="W56" s="196"/>
      <c r="X56" s="196"/>
      <c r="Y56" s="219"/>
    </row>
    <row r="57" spans="1:15" ht="18" customHeight="1">
      <c r="A57" s="55" t="s">
        <v>13</v>
      </c>
      <c r="B57" s="227" t="s">
        <v>539</v>
      </c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</row>
    <row r="58" spans="1:13" ht="19.5" customHeight="1">
      <c r="A58" s="55" t="s">
        <v>13</v>
      </c>
      <c r="B58" s="227" t="s">
        <v>614</v>
      </c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</row>
  </sheetData>
  <mergeCells count="145">
    <mergeCell ref="K28:O28"/>
    <mergeCell ref="P28:T28"/>
    <mergeCell ref="C22:J22"/>
    <mergeCell ref="K22:O22"/>
    <mergeCell ref="P22:T22"/>
    <mergeCell ref="K25:O25"/>
    <mergeCell ref="K24:O24"/>
    <mergeCell ref="A21:B26"/>
    <mergeCell ref="A8:B20"/>
    <mergeCell ref="C28:J28"/>
    <mergeCell ref="A27:B33"/>
    <mergeCell ref="C25:J25"/>
    <mergeCell ref="C11:J11"/>
    <mergeCell ref="D15:J15"/>
    <mergeCell ref="C19:J19"/>
    <mergeCell ref="D16:J16"/>
    <mergeCell ref="D17:J17"/>
    <mergeCell ref="P9:T9"/>
    <mergeCell ref="P42:T42"/>
    <mergeCell ref="P43:T43"/>
    <mergeCell ref="P44:T44"/>
    <mergeCell ref="P41:T41"/>
    <mergeCell ref="P40:T40"/>
    <mergeCell ref="P17:T17"/>
    <mergeCell ref="B56:Y56"/>
    <mergeCell ref="K53:O53"/>
    <mergeCell ref="U53:Y53"/>
    <mergeCell ref="A53:J53"/>
    <mergeCell ref="U55:Y55"/>
    <mergeCell ref="P53:T53"/>
    <mergeCell ref="U42:Y42"/>
    <mergeCell ref="A1:Y1"/>
    <mergeCell ref="K50:O50"/>
    <mergeCell ref="U50:Y50"/>
    <mergeCell ref="T2:Y2"/>
    <mergeCell ref="K49:O49"/>
    <mergeCell ref="U40:Y40"/>
    <mergeCell ref="U41:Y41"/>
    <mergeCell ref="A46:B51"/>
    <mergeCell ref="P6:T6"/>
    <mergeCell ref="K38:O38"/>
    <mergeCell ref="U38:Y38"/>
    <mergeCell ref="K39:O39"/>
    <mergeCell ref="U39:Y39"/>
    <mergeCell ref="P39:T39"/>
    <mergeCell ref="P38:T38"/>
    <mergeCell ref="K35:O35"/>
    <mergeCell ref="U35:Y35"/>
    <mergeCell ref="U37:Y37"/>
    <mergeCell ref="K37:O37"/>
    <mergeCell ref="P35:T35"/>
    <mergeCell ref="P37:T37"/>
    <mergeCell ref="K32:O32"/>
    <mergeCell ref="U32:Y32"/>
    <mergeCell ref="K30:O30"/>
    <mergeCell ref="U30:Y30"/>
    <mergeCell ref="K31:O31"/>
    <mergeCell ref="U31:Y31"/>
    <mergeCell ref="P30:T30"/>
    <mergeCell ref="P31:T31"/>
    <mergeCell ref="P32:T32"/>
    <mergeCell ref="U25:Y25"/>
    <mergeCell ref="P25:T25"/>
    <mergeCell ref="U24:Y24"/>
    <mergeCell ref="K19:O19"/>
    <mergeCell ref="U19:Y19"/>
    <mergeCell ref="K20:O20"/>
    <mergeCell ref="U20:Y20"/>
    <mergeCell ref="P19:T19"/>
    <mergeCell ref="P20:T20"/>
    <mergeCell ref="P24:T24"/>
    <mergeCell ref="U18:Y18"/>
    <mergeCell ref="P18:T18"/>
    <mergeCell ref="K17:O17"/>
    <mergeCell ref="U17:Y17"/>
    <mergeCell ref="K18:O18"/>
    <mergeCell ref="C49:J49"/>
    <mergeCell ref="C50:J50"/>
    <mergeCell ref="U43:Y43"/>
    <mergeCell ref="U47:Y47"/>
    <mergeCell ref="U44:Y44"/>
    <mergeCell ref="U49:Y49"/>
    <mergeCell ref="P49:T49"/>
    <mergeCell ref="P50:T50"/>
    <mergeCell ref="P47:T47"/>
    <mergeCell ref="C43:J43"/>
    <mergeCell ref="K40:O40"/>
    <mergeCell ref="K42:O42"/>
    <mergeCell ref="C47:J47"/>
    <mergeCell ref="C42:J42"/>
    <mergeCell ref="K41:O41"/>
    <mergeCell ref="K43:O43"/>
    <mergeCell ref="K44:O44"/>
    <mergeCell ref="K47:O47"/>
    <mergeCell ref="U6:Y6"/>
    <mergeCell ref="A3:J4"/>
    <mergeCell ref="U3:Y4"/>
    <mergeCell ref="C9:J9"/>
    <mergeCell ref="A6:J6"/>
    <mergeCell ref="K3:O4"/>
    <mergeCell ref="K9:O9"/>
    <mergeCell ref="K6:O6"/>
    <mergeCell ref="U9:Y9"/>
    <mergeCell ref="P3:T4"/>
    <mergeCell ref="C18:J18"/>
    <mergeCell ref="A34:B45"/>
    <mergeCell ref="C32:J32"/>
    <mergeCell ref="C35:J35"/>
    <mergeCell ref="C37:J37"/>
    <mergeCell ref="C38:J38"/>
    <mergeCell ref="C39:J39"/>
    <mergeCell ref="C40:J40"/>
    <mergeCell ref="C41:J41"/>
    <mergeCell ref="C44:J44"/>
    <mergeCell ref="U11:Y11"/>
    <mergeCell ref="C12:J12"/>
    <mergeCell ref="U12:Y12"/>
    <mergeCell ref="K11:O11"/>
    <mergeCell ref="K12:O12"/>
    <mergeCell ref="P12:T12"/>
    <mergeCell ref="P11:T11"/>
    <mergeCell ref="U13:Y13"/>
    <mergeCell ref="U14:Y14"/>
    <mergeCell ref="C13:J13"/>
    <mergeCell ref="C14:J14"/>
    <mergeCell ref="K13:O13"/>
    <mergeCell ref="K14:O14"/>
    <mergeCell ref="P13:T13"/>
    <mergeCell ref="P14:T14"/>
    <mergeCell ref="K16:O16"/>
    <mergeCell ref="U16:Y16"/>
    <mergeCell ref="K15:O15"/>
    <mergeCell ref="U15:Y15"/>
    <mergeCell ref="P16:T16"/>
    <mergeCell ref="P15:T15"/>
    <mergeCell ref="U22:Y22"/>
    <mergeCell ref="U28:Y28"/>
    <mergeCell ref="B58:M58"/>
    <mergeCell ref="A2:D2"/>
    <mergeCell ref="B55:O55"/>
    <mergeCell ref="B57:O57"/>
    <mergeCell ref="C31:J31"/>
    <mergeCell ref="C30:J30"/>
    <mergeCell ref="C20:J20"/>
    <mergeCell ref="C24:J24"/>
  </mergeCells>
  <printOptions horizontalCentered="1"/>
  <pageMargins left="0.5905511811023623" right="0.5905511811023623" top="0.3937007874015748" bottom="0.23" header="0.5118110236220472" footer="0.18"/>
  <pageSetup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1"/>
  <sheetViews>
    <sheetView showGridLines="0" showZeros="0" zoomScale="75" zoomScaleNormal="75" zoomScaleSheetLayoutView="75" workbookViewId="0" topLeftCell="A1">
      <selection activeCell="A1" sqref="A1:AC1"/>
    </sheetView>
  </sheetViews>
  <sheetFormatPr defaultColWidth="9.00390625" defaultRowHeight="25.5" customHeight="1"/>
  <cols>
    <col min="1" max="1" width="4.125" style="93" customWidth="1"/>
    <col min="2" max="2" width="0.875" style="93" customWidth="1"/>
    <col min="3" max="3" width="2.625" style="93" customWidth="1"/>
    <col min="4" max="4" width="4.375" style="93" customWidth="1"/>
    <col min="5" max="5" width="4.125" style="93" customWidth="1"/>
    <col min="6" max="6" width="4.375" style="93" customWidth="1"/>
    <col min="7" max="7" width="2.625" style="93" customWidth="1"/>
    <col min="8" max="8" width="6.625" style="93" customWidth="1"/>
    <col min="9" max="9" width="4.875" style="93" customWidth="1"/>
    <col min="10" max="10" width="5.00390625" style="93" customWidth="1"/>
    <col min="11" max="16384" width="4.375" style="93" customWidth="1"/>
  </cols>
  <sheetData>
    <row r="1" spans="1:29" ht="30" customHeight="1">
      <c r="A1" s="178" t="s">
        <v>397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</row>
    <row r="2" spans="1:29" ht="25.5" customHeight="1">
      <c r="A2" s="166" t="s">
        <v>398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</row>
    <row r="3" spans="1:29" ht="18" customHeight="1" thickBo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</row>
    <row r="4" spans="1:29" ht="25.5" customHeight="1">
      <c r="A4" s="169" t="s">
        <v>399</v>
      </c>
      <c r="B4" s="170"/>
      <c r="C4" s="170"/>
      <c r="D4" s="170"/>
      <c r="E4" s="170"/>
      <c r="F4" s="170" t="s">
        <v>400</v>
      </c>
      <c r="G4" s="170"/>
      <c r="H4" s="170"/>
      <c r="I4" s="170" t="s">
        <v>401</v>
      </c>
      <c r="J4" s="170"/>
      <c r="K4" s="170"/>
      <c r="L4" s="170" t="s">
        <v>402</v>
      </c>
      <c r="M4" s="170"/>
      <c r="N4" s="170"/>
      <c r="O4" s="170" t="s">
        <v>403</v>
      </c>
      <c r="P4" s="170"/>
      <c r="Q4" s="170"/>
      <c r="R4" s="170" t="s">
        <v>404</v>
      </c>
      <c r="S4" s="170"/>
      <c r="T4" s="170"/>
      <c r="U4" s="170" t="s">
        <v>405</v>
      </c>
      <c r="V4" s="170"/>
      <c r="W4" s="170"/>
      <c r="X4" s="170" t="s">
        <v>406</v>
      </c>
      <c r="Y4" s="170"/>
      <c r="Z4" s="170"/>
      <c r="AA4" s="170" t="s">
        <v>407</v>
      </c>
      <c r="AB4" s="170"/>
      <c r="AC4" s="163"/>
    </row>
    <row r="5" spans="1:29" ht="25.5" customHeight="1" thickBot="1">
      <c r="A5" s="147" t="s">
        <v>616</v>
      </c>
      <c r="B5" s="147"/>
      <c r="C5" s="147"/>
      <c r="D5" s="147"/>
      <c r="E5" s="148"/>
      <c r="F5" s="149">
        <v>34</v>
      </c>
      <c r="G5" s="145"/>
      <c r="H5" s="145"/>
      <c r="I5" s="145">
        <f>SUM(L5:AC5)</f>
        <v>30</v>
      </c>
      <c r="J5" s="145"/>
      <c r="K5" s="145"/>
      <c r="L5" s="145">
        <v>16</v>
      </c>
      <c r="M5" s="145"/>
      <c r="N5" s="145"/>
      <c r="O5" s="145">
        <v>3</v>
      </c>
      <c r="P5" s="145"/>
      <c r="Q5" s="145"/>
      <c r="R5" s="145">
        <v>4</v>
      </c>
      <c r="S5" s="145"/>
      <c r="T5" s="145"/>
      <c r="U5" s="145" t="s">
        <v>626</v>
      </c>
      <c r="V5" s="145"/>
      <c r="W5" s="145"/>
      <c r="X5" s="145">
        <v>3</v>
      </c>
      <c r="Y5" s="145"/>
      <c r="Z5" s="145"/>
      <c r="AA5" s="145">
        <v>4</v>
      </c>
      <c r="AB5" s="145"/>
      <c r="AC5" s="145"/>
    </row>
    <row r="6" spans="1:29" ht="25.5" customHeight="1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174" t="s">
        <v>408</v>
      </c>
      <c r="Y6" s="175"/>
      <c r="Z6" s="175"/>
      <c r="AA6" s="175"/>
      <c r="AB6" s="175"/>
      <c r="AC6" s="175"/>
    </row>
    <row r="7" ht="30" customHeight="1"/>
    <row r="8" spans="1:29" ht="25.5" customHeight="1">
      <c r="A8" s="166" t="s">
        <v>409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</row>
    <row r="9" ht="18" customHeight="1" thickBot="1"/>
    <row r="10" spans="1:29" ht="25.5" customHeight="1">
      <c r="A10" s="169" t="s">
        <v>410</v>
      </c>
      <c r="B10" s="170"/>
      <c r="C10" s="170"/>
      <c r="D10" s="170"/>
      <c r="E10" s="170"/>
      <c r="F10" s="170" t="s">
        <v>617</v>
      </c>
      <c r="G10" s="170"/>
      <c r="H10" s="170"/>
      <c r="I10" s="170"/>
      <c r="J10" s="170"/>
      <c r="K10" s="170"/>
      <c r="L10" s="170" t="s">
        <v>411</v>
      </c>
      <c r="M10" s="170"/>
      <c r="N10" s="170"/>
      <c r="O10" s="170"/>
      <c r="P10" s="170"/>
      <c r="Q10" s="170"/>
      <c r="R10" s="170" t="s">
        <v>412</v>
      </c>
      <c r="S10" s="170"/>
      <c r="T10" s="170"/>
      <c r="U10" s="170"/>
      <c r="V10" s="170"/>
      <c r="W10" s="170"/>
      <c r="X10" s="170" t="s">
        <v>413</v>
      </c>
      <c r="Y10" s="170"/>
      <c r="Z10" s="170"/>
      <c r="AA10" s="170"/>
      <c r="AB10" s="170"/>
      <c r="AC10" s="163"/>
    </row>
    <row r="11" spans="1:29" ht="25.5" customHeight="1">
      <c r="A11" s="171"/>
      <c r="B11" s="172"/>
      <c r="C11" s="172"/>
      <c r="D11" s="172"/>
      <c r="E11" s="172"/>
      <c r="F11" s="172" t="s">
        <v>414</v>
      </c>
      <c r="G11" s="172"/>
      <c r="H11" s="172"/>
      <c r="I11" s="172" t="s">
        <v>415</v>
      </c>
      <c r="J11" s="172"/>
      <c r="K11" s="172"/>
      <c r="L11" s="172" t="s">
        <v>414</v>
      </c>
      <c r="M11" s="172"/>
      <c r="N11" s="172"/>
      <c r="O11" s="172" t="s">
        <v>415</v>
      </c>
      <c r="P11" s="172"/>
      <c r="Q11" s="172"/>
      <c r="R11" s="172" t="s">
        <v>414</v>
      </c>
      <c r="S11" s="172"/>
      <c r="T11" s="172"/>
      <c r="U11" s="172" t="s">
        <v>415</v>
      </c>
      <c r="V11" s="172"/>
      <c r="W11" s="172"/>
      <c r="X11" s="172" t="s">
        <v>414</v>
      </c>
      <c r="Y11" s="172"/>
      <c r="Z11" s="172"/>
      <c r="AA11" s="172" t="s">
        <v>415</v>
      </c>
      <c r="AB11" s="172"/>
      <c r="AC11" s="164"/>
    </row>
    <row r="12" spans="1:29" ht="25.5" customHeight="1">
      <c r="A12" s="190" t="s">
        <v>317</v>
      </c>
      <c r="B12" s="190"/>
      <c r="C12" s="190"/>
      <c r="D12" s="61" t="s">
        <v>330</v>
      </c>
      <c r="E12" s="59" t="s">
        <v>316</v>
      </c>
      <c r="F12" s="168">
        <v>4</v>
      </c>
      <c r="G12" s="167"/>
      <c r="H12" s="167"/>
      <c r="I12" s="167">
        <v>67</v>
      </c>
      <c r="J12" s="167"/>
      <c r="K12" s="167"/>
      <c r="L12" s="167">
        <v>4</v>
      </c>
      <c r="M12" s="167"/>
      <c r="N12" s="167"/>
      <c r="O12" s="167">
        <v>67</v>
      </c>
      <c r="P12" s="167"/>
      <c r="Q12" s="167"/>
      <c r="R12" s="167" t="s">
        <v>279</v>
      </c>
      <c r="S12" s="167"/>
      <c r="T12" s="167"/>
      <c r="U12" s="167" t="s">
        <v>279</v>
      </c>
      <c r="V12" s="167"/>
      <c r="W12" s="167"/>
      <c r="X12" s="167">
        <v>1</v>
      </c>
      <c r="Y12" s="167"/>
      <c r="Z12" s="167"/>
      <c r="AA12" s="167">
        <v>1</v>
      </c>
      <c r="AB12" s="167"/>
      <c r="AC12" s="167"/>
    </row>
    <row r="13" spans="1:29" ht="25.5" customHeight="1">
      <c r="A13" s="190"/>
      <c r="B13" s="190"/>
      <c r="C13" s="190"/>
      <c r="D13" s="61" t="s">
        <v>416</v>
      </c>
      <c r="E13" s="59"/>
      <c r="F13" s="207">
        <v>5</v>
      </c>
      <c r="G13" s="208"/>
      <c r="H13" s="208"/>
      <c r="I13" s="208">
        <v>63</v>
      </c>
      <c r="J13" s="208"/>
      <c r="K13" s="208"/>
      <c r="L13" s="208">
        <v>4</v>
      </c>
      <c r="M13" s="208"/>
      <c r="N13" s="208"/>
      <c r="O13" s="208">
        <v>62</v>
      </c>
      <c r="P13" s="208"/>
      <c r="Q13" s="208"/>
      <c r="R13" s="208">
        <v>1</v>
      </c>
      <c r="S13" s="208"/>
      <c r="T13" s="208"/>
      <c r="U13" s="208">
        <v>1</v>
      </c>
      <c r="V13" s="208"/>
      <c r="W13" s="208"/>
      <c r="X13" s="208" t="s">
        <v>279</v>
      </c>
      <c r="Y13" s="208"/>
      <c r="Z13" s="208"/>
      <c r="AA13" s="208" t="s">
        <v>279</v>
      </c>
      <c r="AB13" s="208"/>
      <c r="AC13" s="208"/>
    </row>
    <row r="14" spans="1:29" ht="25.5" customHeight="1">
      <c r="A14" s="190"/>
      <c r="B14" s="190"/>
      <c r="C14" s="190"/>
      <c r="D14" s="61" t="s">
        <v>486</v>
      </c>
      <c r="E14" s="59"/>
      <c r="F14" s="207">
        <v>5</v>
      </c>
      <c r="G14" s="208"/>
      <c r="H14" s="208"/>
      <c r="I14" s="208">
        <v>68</v>
      </c>
      <c r="J14" s="208"/>
      <c r="K14" s="208"/>
      <c r="L14" s="208">
        <v>4</v>
      </c>
      <c r="M14" s="208"/>
      <c r="N14" s="208"/>
      <c r="O14" s="208">
        <v>67</v>
      </c>
      <c r="P14" s="208"/>
      <c r="Q14" s="208"/>
      <c r="R14" s="208">
        <v>1</v>
      </c>
      <c r="S14" s="208"/>
      <c r="T14" s="208"/>
      <c r="U14" s="208">
        <v>1</v>
      </c>
      <c r="V14" s="208"/>
      <c r="W14" s="208"/>
      <c r="X14" s="146" t="s">
        <v>279</v>
      </c>
      <c r="Y14" s="146"/>
      <c r="Z14" s="146"/>
      <c r="AA14" s="146" t="s">
        <v>279</v>
      </c>
      <c r="AB14" s="146"/>
      <c r="AC14" s="146"/>
    </row>
    <row r="15" spans="1:29" s="99" customFormat="1" ht="25.5" customHeight="1" thickBot="1">
      <c r="A15" s="185"/>
      <c r="B15" s="185"/>
      <c r="C15" s="185"/>
      <c r="D15" s="73" t="s">
        <v>567</v>
      </c>
      <c r="E15" s="72"/>
      <c r="F15" s="176">
        <f>SUM(L15,R15)</f>
        <v>7</v>
      </c>
      <c r="G15" s="177"/>
      <c r="H15" s="177"/>
      <c r="I15" s="177">
        <f>SUM(O15,U15)</f>
        <v>62</v>
      </c>
      <c r="J15" s="177"/>
      <c r="K15" s="177"/>
      <c r="L15" s="177">
        <v>4</v>
      </c>
      <c r="M15" s="177"/>
      <c r="N15" s="177"/>
      <c r="O15" s="177">
        <v>59</v>
      </c>
      <c r="P15" s="177"/>
      <c r="Q15" s="177"/>
      <c r="R15" s="177">
        <v>3</v>
      </c>
      <c r="S15" s="177"/>
      <c r="T15" s="177"/>
      <c r="U15" s="177">
        <v>3</v>
      </c>
      <c r="V15" s="177"/>
      <c r="W15" s="177"/>
      <c r="X15" s="177">
        <v>1</v>
      </c>
      <c r="Y15" s="177"/>
      <c r="Z15" s="177"/>
      <c r="AA15" s="177">
        <v>1</v>
      </c>
      <c r="AB15" s="177"/>
      <c r="AC15" s="177"/>
    </row>
    <row r="16" spans="1:29" ht="25.5" customHeight="1">
      <c r="A16" s="217" t="s">
        <v>618</v>
      </c>
      <c r="B16" s="217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94"/>
      <c r="R16" s="94"/>
      <c r="S16" s="94"/>
      <c r="T16" s="94"/>
      <c r="U16" s="94"/>
      <c r="V16" s="94"/>
      <c r="W16" s="94"/>
      <c r="X16" s="174" t="s">
        <v>408</v>
      </c>
      <c r="Y16" s="175"/>
      <c r="Z16" s="175"/>
      <c r="AA16" s="175"/>
      <c r="AB16" s="175"/>
      <c r="AC16" s="175"/>
    </row>
    <row r="17" ht="30" customHeight="1"/>
    <row r="18" spans="1:29" ht="25.5" customHeight="1">
      <c r="A18" s="166" t="s">
        <v>417</v>
      </c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</row>
    <row r="19" spans="1:4" ht="25.5" customHeight="1" thickBot="1">
      <c r="A19" s="218" t="s">
        <v>319</v>
      </c>
      <c r="B19" s="196"/>
      <c r="C19" s="196"/>
      <c r="D19" s="196"/>
    </row>
    <row r="20" spans="1:29" ht="25.5" customHeight="1">
      <c r="A20" s="197" t="s">
        <v>418</v>
      </c>
      <c r="B20" s="209"/>
      <c r="C20" s="209"/>
      <c r="D20" s="209"/>
      <c r="E20" s="209"/>
      <c r="F20" s="209"/>
      <c r="G20" s="209"/>
      <c r="H20" s="209" t="s">
        <v>321</v>
      </c>
      <c r="I20" s="210"/>
      <c r="J20" s="209" t="s">
        <v>419</v>
      </c>
      <c r="K20" s="210"/>
      <c r="L20" s="213" t="s">
        <v>420</v>
      </c>
      <c r="M20" s="214"/>
      <c r="N20" s="209" t="s">
        <v>421</v>
      </c>
      <c r="O20" s="210"/>
      <c r="P20" s="213" t="s">
        <v>422</v>
      </c>
      <c r="Q20" s="214"/>
      <c r="R20" s="213" t="s">
        <v>423</v>
      </c>
      <c r="S20" s="214"/>
      <c r="T20" s="213" t="s">
        <v>424</v>
      </c>
      <c r="U20" s="214"/>
      <c r="V20" s="213" t="s">
        <v>425</v>
      </c>
      <c r="W20" s="214"/>
      <c r="X20" s="209" t="s">
        <v>426</v>
      </c>
      <c r="Y20" s="210"/>
      <c r="Z20" s="209" t="s">
        <v>427</v>
      </c>
      <c r="AA20" s="210"/>
      <c r="AB20" s="209" t="s">
        <v>342</v>
      </c>
      <c r="AC20" s="158"/>
    </row>
    <row r="21" spans="1:29" ht="25.5" customHeight="1">
      <c r="A21" s="198"/>
      <c r="B21" s="199"/>
      <c r="C21" s="199"/>
      <c r="D21" s="199"/>
      <c r="E21" s="199"/>
      <c r="F21" s="199"/>
      <c r="G21" s="199"/>
      <c r="H21" s="211"/>
      <c r="I21" s="211"/>
      <c r="J21" s="211"/>
      <c r="K21" s="211"/>
      <c r="L21" s="215"/>
      <c r="M21" s="215"/>
      <c r="N21" s="211"/>
      <c r="O21" s="211"/>
      <c r="P21" s="215"/>
      <c r="Q21" s="215"/>
      <c r="R21" s="215"/>
      <c r="S21" s="215"/>
      <c r="T21" s="215"/>
      <c r="U21" s="215"/>
      <c r="V21" s="215"/>
      <c r="W21" s="215"/>
      <c r="X21" s="211"/>
      <c r="Y21" s="211"/>
      <c r="Z21" s="211"/>
      <c r="AA21" s="211"/>
      <c r="AB21" s="211"/>
      <c r="AC21" s="159"/>
    </row>
    <row r="22" spans="1:29" ht="25.5" customHeight="1">
      <c r="A22" s="200"/>
      <c r="B22" s="191"/>
      <c r="C22" s="191"/>
      <c r="D22" s="191"/>
      <c r="E22" s="191"/>
      <c r="F22" s="191"/>
      <c r="G22" s="191"/>
      <c r="H22" s="212"/>
      <c r="I22" s="212"/>
      <c r="J22" s="212"/>
      <c r="K22" s="212"/>
      <c r="L22" s="216"/>
      <c r="M22" s="216"/>
      <c r="N22" s="212"/>
      <c r="O22" s="212"/>
      <c r="P22" s="216"/>
      <c r="Q22" s="216"/>
      <c r="R22" s="216"/>
      <c r="S22" s="216"/>
      <c r="T22" s="216"/>
      <c r="U22" s="216"/>
      <c r="V22" s="216"/>
      <c r="W22" s="216"/>
      <c r="X22" s="212"/>
      <c r="Y22" s="212"/>
      <c r="Z22" s="212"/>
      <c r="AA22" s="212"/>
      <c r="AB22" s="212"/>
      <c r="AC22" s="160"/>
    </row>
    <row r="23" spans="1:29" ht="25.5" customHeight="1">
      <c r="A23" s="190" t="s">
        <v>317</v>
      </c>
      <c r="B23" s="190"/>
      <c r="C23" s="190"/>
      <c r="D23" s="67" t="s">
        <v>428</v>
      </c>
      <c r="E23" s="68" t="s">
        <v>430</v>
      </c>
      <c r="F23" s="173" t="s">
        <v>316</v>
      </c>
      <c r="G23" s="198"/>
      <c r="H23" s="56">
        <v>139</v>
      </c>
      <c r="I23" s="57">
        <v>-2</v>
      </c>
      <c r="J23" s="58">
        <v>94</v>
      </c>
      <c r="K23" s="58"/>
      <c r="L23" s="58" t="s">
        <v>279</v>
      </c>
      <c r="M23" s="58"/>
      <c r="N23" s="58">
        <v>8</v>
      </c>
      <c r="O23" s="57">
        <v>-1</v>
      </c>
      <c r="P23" s="58">
        <v>33</v>
      </c>
      <c r="Q23" s="57">
        <v>-1</v>
      </c>
      <c r="R23" s="58" t="s">
        <v>279</v>
      </c>
      <c r="S23" s="58"/>
      <c r="T23" s="58">
        <v>1</v>
      </c>
      <c r="U23" s="58"/>
      <c r="V23" s="58" t="s">
        <v>279</v>
      </c>
      <c r="W23" s="58"/>
      <c r="X23" s="58">
        <v>2</v>
      </c>
      <c r="Y23" s="58"/>
      <c r="Z23" s="58" t="s">
        <v>279</v>
      </c>
      <c r="AA23" s="58"/>
      <c r="AB23" s="58">
        <v>1</v>
      </c>
      <c r="AC23" s="58"/>
    </row>
    <row r="24" spans="1:29" ht="25.5" customHeight="1">
      <c r="A24" s="190"/>
      <c r="B24" s="190"/>
      <c r="C24" s="190"/>
      <c r="D24" s="67" t="s">
        <v>428</v>
      </c>
      <c r="E24" s="68" t="s">
        <v>455</v>
      </c>
      <c r="F24" s="173"/>
      <c r="G24" s="198"/>
      <c r="H24" s="56">
        <v>116</v>
      </c>
      <c r="I24" s="57">
        <v>-1</v>
      </c>
      <c r="J24" s="58">
        <v>100</v>
      </c>
      <c r="K24" s="58"/>
      <c r="L24" s="58" t="s">
        <v>279</v>
      </c>
      <c r="M24" s="58"/>
      <c r="N24" s="58">
        <v>5</v>
      </c>
      <c r="O24" s="58"/>
      <c r="P24" s="58">
        <v>15</v>
      </c>
      <c r="Q24" s="57">
        <v>-1</v>
      </c>
      <c r="R24" s="58" t="s">
        <v>279</v>
      </c>
      <c r="S24" s="58"/>
      <c r="T24" s="58">
        <v>1</v>
      </c>
      <c r="U24" s="82"/>
      <c r="V24" s="82" t="s">
        <v>279</v>
      </c>
      <c r="W24" s="82"/>
      <c r="X24" s="82" t="s">
        <v>279</v>
      </c>
      <c r="Y24" s="82"/>
      <c r="Z24" s="82" t="s">
        <v>279</v>
      </c>
      <c r="AA24" s="82"/>
      <c r="AB24" s="82" t="s">
        <v>279</v>
      </c>
      <c r="AC24" s="58"/>
    </row>
    <row r="25" spans="1:29" s="99" customFormat="1" ht="25.5" customHeight="1">
      <c r="A25" s="185"/>
      <c r="B25" s="185"/>
      <c r="C25" s="185"/>
      <c r="D25" s="74" t="s">
        <v>428</v>
      </c>
      <c r="E25" s="75" t="s">
        <v>457</v>
      </c>
      <c r="F25" s="161"/>
      <c r="G25" s="162"/>
      <c r="H25" s="98">
        <f aca="true" t="shared" si="0" ref="H25:AC25">SUM(H36,H45,H49)</f>
        <v>125</v>
      </c>
      <c r="I25" s="135">
        <f t="shared" si="0"/>
        <v>-1</v>
      </c>
      <c r="J25" s="82">
        <f t="shared" si="0"/>
        <v>92</v>
      </c>
      <c r="K25" s="82">
        <f t="shared" si="0"/>
        <v>0</v>
      </c>
      <c r="L25" s="82">
        <f t="shared" si="0"/>
        <v>1</v>
      </c>
      <c r="M25" s="82">
        <f t="shared" si="0"/>
        <v>0</v>
      </c>
      <c r="N25" s="82">
        <f t="shared" si="0"/>
        <v>9</v>
      </c>
      <c r="O25" s="82">
        <f t="shared" si="0"/>
        <v>0</v>
      </c>
      <c r="P25" s="82">
        <f t="shared" si="0"/>
        <v>21</v>
      </c>
      <c r="Q25" s="135">
        <f t="shared" si="0"/>
        <v>-1</v>
      </c>
      <c r="R25" s="82" t="s">
        <v>279</v>
      </c>
      <c r="S25" s="82">
        <f t="shared" si="0"/>
        <v>0</v>
      </c>
      <c r="T25" s="82">
        <f t="shared" si="0"/>
        <v>1</v>
      </c>
      <c r="U25" s="82"/>
      <c r="V25" s="82" t="s">
        <v>279</v>
      </c>
      <c r="W25" s="82"/>
      <c r="X25" s="82" t="s">
        <v>279</v>
      </c>
      <c r="Y25" s="82"/>
      <c r="Z25" s="82">
        <f t="shared" si="0"/>
        <v>1</v>
      </c>
      <c r="AA25" s="82">
        <f t="shared" si="0"/>
        <v>0</v>
      </c>
      <c r="AB25" s="82" t="s">
        <v>279</v>
      </c>
      <c r="AC25" s="82">
        <f t="shared" si="0"/>
        <v>0</v>
      </c>
    </row>
    <row r="26" spans="1:29" ht="25.5" customHeight="1">
      <c r="A26" s="55"/>
      <c r="B26" s="55"/>
      <c r="C26" s="55"/>
      <c r="D26" s="55"/>
      <c r="E26" s="55"/>
      <c r="F26" s="55"/>
      <c r="G26" s="59"/>
      <c r="H26" s="77"/>
      <c r="I26" s="86"/>
      <c r="J26" s="77"/>
      <c r="K26" s="77"/>
      <c r="L26" s="77"/>
      <c r="M26" s="77"/>
      <c r="N26" s="77"/>
      <c r="O26" s="77"/>
      <c r="P26" s="77"/>
      <c r="Q26" s="86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</row>
    <row r="27" spans="1:29" ht="12.75" customHeight="1">
      <c r="A27" s="55"/>
      <c r="B27" s="55"/>
      <c r="C27" s="55"/>
      <c r="D27" s="190" t="s">
        <v>431</v>
      </c>
      <c r="E27" s="179"/>
      <c r="F27" s="179"/>
      <c r="G27" s="184"/>
      <c r="H27" s="192">
        <f>SUM(J27,L27,N27,P27,R27,T27,V27,X27,Z27,AB27)</f>
        <v>23</v>
      </c>
      <c r="I27" s="150">
        <f>SUM(K27,M27,O27,Q27,S27,U27,W27,Y27,AA27,AC27)</f>
        <v>0</v>
      </c>
      <c r="J27" s="150">
        <v>22</v>
      </c>
      <c r="K27" s="150"/>
      <c r="L27" s="150">
        <v>1</v>
      </c>
      <c r="M27" s="150"/>
      <c r="N27" s="150" t="s">
        <v>624</v>
      </c>
      <c r="O27" s="150"/>
      <c r="P27" s="150" t="s">
        <v>624</v>
      </c>
      <c r="Q27" s="156"/>
      <c r="R27" s="150" t="s">
        <v>279</v>
      </c>
      <c r="S27" s="150"/>
      <c r="T27" s="150" t="s">
        <v>279</v>
      </c>
      <c r="U27" s="150"/>
      <c r="V27" s="150" t="s">
        <v>279</v>
      </c>
      <c r="W27" s="150"/>
      <c r="X27" s="150" t="s">
        <v>279</v>
      </c>
      <c r="Y27" s="150"/>
      <c r="Z27" s="150" t="s">
        <v>279</v>
      </c>
      <c r="AA27" s="150"/>
      <c r="AB27" s="150" t="s">
        <v>279</v>
      </c>
      <c r="AC27" s="150"/>
    </row>
    <row r="28" spans="1:29" ht="12.75" customHeight="1">
      <c r="A28" s="183" t="s">
        <v>432</v>
      </c>
      <c r="B28" s="55"/>
      <c r="C28" s="114"/>
      <c r="D28" s="179"/>
      <c r="E28" s="179"/>
      <c r="F28" s="179"/>
      <c r="G28" s="184"/>
      <c r="H28" s="192"/>
      <c r="I28" s="150"/>
      <c r="J28" s="150"/>
      <c r="K28" s="150"/>
      <c r="L28" s="154"/>
      <c r="M28" s="150"/>
      <c r="N28" s="154"/>
      <c r="O28" s="150"/>
      <c r="P28" s="150"/>
      <c r="Q28" s="156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</row>
    <row r="29" spans="1:29" ht="25.5" customHeight="1">
      <c r="A29" s="183"/>
      <c r="B29" s="55"/>
      <c r="C29" s="116"/>
      <c r="D29" s="190" t="s">
        <v>433</v>
      </c>
      <c r="E29" s="190"/>
      <c r="F29" s="190"/>
      <c r="G29" s="184"/>
      <c r="H29" s="56">
        <f aca="true" t="shared" si="1" ref="H29:I35">SUM(J29,L29,N29,P29,R29,T29,V29,X29,Z29,AB29)</f>
        <v>40</v>
      </c>
      <c r="I29" s="58">
        <f>SUM(K29,M29,O29,Q29,S29,U29,W29,Y29,AA29,AC29)</f>
        <v>0</v>
      </c>
      <c r="J29" s="58">
        <v>40</v>
      </c>
      <c r="K29" s="58"/>
      <c r="L29" s="58" t="s">
        <v>624</v>
      </c>
      <c r="M29" s="58"/>
      <c r="N29" s="58" t="s">
        <v>624</v>
      </c>
      <c r="O29" s="58"/>
      <c r="P29" s="58" t="s">
        <v>624</v>
      </c>
      <c r="Q29" s="113"/>
      <c r="R29" s="58" t="s">
        <v>279</v>
      </c>
      <c r="S29" s="58"/>
      <c r="T29" s="58" t="s">
        <v>279</v>
      </c>
      <c r="U29" s="58"/>
      <c r="V29" s="58" t="s">
        <v>279</v>
      </c>
      <c r="W29" s="58"/>
      <c r="X29" s="58" t="s">
        <v>279</v>
      </c>
      <c r="Y29" s="58"/>
      <c r="Z29" s="58" t="s">
        <v>279</v>
      </c>
      <c r="AA29" s="58"/>
      <c r="AB29" s="58" t="s">
        <v>279</v>
      </c>
      <c r="AC29" s="58"/>
    </row>
    <row r="30" spans="1:29" ht="25.5" customHeight="1">
      <c r="A30" s="183"/>
      <c r="B30" s="55"/>
      <c r="C30" s="116"/>
      <c r="D30" s="190" t="s">
        <v>434</v>
      </c>
      <c r="E30" s="190"/>
      <c r="F30" s="190"/>
      <c r="G30" s="184"/>
      <c r="H30" s="56">
        <f t="shared" si="1"/>
        <v>2</v>
      </c>
      <c r="I30" s="57">
        <f>SUM(K30,M30,O30,Q30,S30,U30,W30,Y30,AA30,AC30)</f>
        <v>-1</v>
      </c>
      <c r="J30" s="58" t="s">
        <v>624</v>
      </c>
      <c r="K30" s="58"/>
      <c r="L30" s="58" t="s">
        <v>624</v>
      </c>
      <c r="M30" s="58"/>
      <c r="N30" s="58" t="s">
        <v>624</v>
      </c>
      <c r="O30" s="58"/>
      <c r="P30" s="58">
        <v>1</v>
      </c>
      <c r="Q30" s="139">
        <v>-1</v>
      </c>
      <c r="R30" s="58" t="s">
        <v>279</v>
      </c>
      <c r="S30" s="58"/>
      <c r="T30" s="58">
        <v>1</v>
      </c>
      <c r="U30" s="58"/>
      <c r="V30" s="58" t="s">
        <v>279</v>
      </c>
      <c r="W30" s="58"/>
      <c r="X30" s="58" t="s">
        <v>279</v>
      </c>
      <c r="Y30" s="58"/>
      <c r="Z30" s="58" t="s">
        <v>279</v>
      </c>
      <c r="AA30" s="58"/>
      <c r="AB30" s="58" t="s">
        <v>279</v>
      </c>
      <c r="AC30" s="58"/>
    </row>
    <row r="31" spans="1:29" ht="25.5" customHeight="1">
      <c r="A31" s="183"/>
      <c r="B31" s="55"/>
      <c r="C31" s="116"/>
      <c r="D31" s="190" t="s">
        <v>435</v>
      </c>
      <c r="E31" s="190"/>
      <c r="F31" s="190"/>
      <c r="G31" s="184"/>
      <c r="H31" s="56">
        <f t="shared" si="1"/>
        <v>2</v>
      </c>
      <c r="I31" s="58">
        <f t="shared" si="1"/>
        <v>0</v>
      </c>
      <c r="J31" s="58">
        <v>2</v>
      </c>
      <c r="K31" s="58"/>
      <c r="L31" s="58" t="s">
        <v>624</v>
      </c>
      <c r="M31" s="58"/>
      <c r="N31" s="58" t="s">
        <v>624</v>
      </c>
      <c r="O31" s="58"/>
      <c r="P31" s="58" t="s">
        <v>624</v>
      </c>
      <c r="Q31" s="113"/>
      <c r="R31" s="58" t="s">
        <v>279</v>
      </c>
      <c r="S31" s="58"/>
      <c r="T31" s="58" t="s">
        <v>279</v>
      </c>
      <c r="U31" s="58"/>
      <c r="V31" s="58" t="s">
        <v>279</v>
      </c>
      <c r="W31" s="58"/>
      <c r="X31" s="58" t="s">
        <v>279</v>
      </c>
      <c r="Y31" s="58"/>
      <c r="Z31" s="58" t="s">
        <v>279</v>
      </c>
      <c r="AA31" s="58"/>
      <c r="AB31" s="58" t="s">
        <v>279</v>
      </c>
      <c r="AC31" s="58"/>
    </row>
    <row r="32" spans="1:29" ht="25.5" customHeight="1">
      <c r="A32" s="183"/>
      <c r="B32" s="55"/>
      <c r="C32" s="116"/>
      <c r="D32" s="190" t="s">
        <v>436</v>
      </c>
      <c r="E32" s="190"/>
      <c r="F32" s="190"/>
      <c r="G32" s="184"/>
      <c r="H32" s="56">
        <f t="shared" si="1"/>
        <v>0</v>
      </c>
      <c r="I32" s="58">
        <f t="shared" si="1"/>
        <v>0</v>
      </c>
      <c r="J32" s="58" t="s">
        <v>624</v>
      </c>
      <c r="K32" s="58"/>
      <c r="L32" s="58" t="s">
        <v>624</v>
      </c>
      <c r="M32" s="58"/>
      <c r="N32" s="58" t="s">
        <v>624</v>
      </c>
      <c r="O32" s="58"/>
      <c r="P32" s="58" t="s">
        <v>624</v>
      </c>
      <c r="Q32" s="113"/>
      <c r="R32" s="58" t="s">
        <v>279</v>
      </c>
      <c r="S32" s="58"/>
      <c r="T32" s="58" t="s">
        <v>279</v>
      </c>
      <c r="U32" s="58"/>
      <c r="V32" s="58" t="s">
        <v>279</v>
      </c>
      <c r="W32" s="58"/>
      <c r="X32" s="58" t="s">
        <v>279</v>
      </c>
      <c r="Y32" s="58"/>
      <c r="Z32" s="58" t="s">
        <v>279</v>
      </c>
      <c r="AA32" s="58"/>
      <c r="AB32" s="58" t="s">
        <v>279</v>
      </c>
      <c r="AC32" s="58"/>
    </row>
    <row r="33" spans="1:29" ht="25.5" customHeight="1">
      <c r="A33" s="183"/>
      <c r="B33" s="55"/>
      <c r="C33" s="116"/>
      <c r="D33" s="190" t="s">
        <v>437</v>
      </c>
      <c r="E33" s="190"/>
      <c r="F33" s="190"/>
      <c r="G33" s="184"/>
      <c r="H33" s="56">
        <f t="shared" si="1"/>
        <v>9</v>
      </c>
      <c r="I33" s="58">
        <f t="shared" si="1"/>
        <v>0</v>
      </c>
      <c r="J33" s="58" t="s">
        <v>624</v>
      </c>
      <c r="K33" s="58"/>
      <c r="L33" s="58" t="s">
        <v>624</v>
      </c>
      <c r="M33" s="58"/>
      <c r="N33" s="58" t="s">
        <v>624</v>
      </c>
      <c r="O33" s="58"/>
      <c r="P33" s="58">
        <v>9</v>
      </c>
      <c r="Q33" s="113"/>
      <c r="R33" s="58" t="s">
        <v>279</v>
      </c>
      <c r="S33" s="58"/>
      <c r="T33" s="58" t="s">
        <v>279</v>
      </c>
      <c r="U33" s="58"/>
      <c r="V33" s="58" t="s">
        <v>279</v>
      </c>
      <c r="W33" s="58"/>
      <c r="X33" s="58" t="s">
        <v>279</v>
      </c>
      <c r="Y33" s="58"/>
      <c r="Z33" s="58" t="s">
        <v>279</v>
      </c>
      <c r="AA33" s="58"/>
      <c r="AB33" s="58" t="s">
        <v>279</v>
      </c>
      <c r="AC33" s="58"/>
    </row>
    <row r="34" spans="1:29" ht="25.5" customHeight="1">
      <c r="A34" s="183"/>
      <c r="B34" s="55"/>
      <c r="C34" s="116"/>
      <c r="D34" s="190" t="s">
        <v>438</v>
      </c>
      <c r="E34" s="190"/>
      <c r="F34" s="190"/>
      <c r="G34" s="184"/>
      <c r="H34" s="56">
        <f t="shared" si="1"/>
        <v>13</v>
      </c>
      <c r="I34" s="58">
        <f t="shared" si="1"/>
        <v>0</v>
      </c>
      <c r="J34" s="58">
        <v>2</v>
      </c>
      <c r="K34" s="58"/>
      <c r="L34" s="58" t="s">
        <v>624</v>
      </c>
      <c r="M34" s="58"/>
      <c r="N34" s="58" t="s">
        <v>624</v>
      </c>
      <c r="O34" s="58"/>
      <c r="P34" s="58">
        <v>11</v>
      </c>
      <c r="Q34" s="113"/>
      <c r="R34" s="58" t="s">
        <v>279</v>
      </c>
      <c r="S34" s="58"/>
      <c r="T34" s="58" t="s">
        <v>279</v>
      </c>
      <c r="U34" s="58"/>
      <c r="V34" s="58" t="s">
        <v>279</v>
      </c>
      <c r="W34" s="58"/>
      <c r="X34" s="58" t="s">
        <v>279</v>
      </c>
      <c r="Y34" s="58"/>
      <c r="Z34" s="58" t="s">
        <v>279</v>
      </c>
      <c r="AA34" s="58"/>
      <c r="AB34" s="58" t="s">
        <v>279</v>
      </c>
      <c r="AC34" s="58"/>
    </row>
    <row r="35" spans="1:29" ht="25.5" customHeight="1">
      <c r="A35" s="183"/>
      <c r="B35" s="55"/>
      <c r="C35" s="116"/>
      <c r="D35" s="190" t="s">
        <v>395</v>
      </c>
      <c r="E35" s="190"/>
      <c r="F35" s="190"/>
      <c r="G35" s="184"/>
      <c r="H35" s="56">
        <f t="shared" si="1"/>
        <v>3</v>
      </c>
      <c r="I35" s="58">
        <f t="shared" si="1"/>
        <v>0</v>
      </c>
      <c r="J35" s="58">
        <v>3</v>
      </c>
      <c r="K35" s="58"/>
      <c r="L35" s="58" t="s">
        <v>624</v>
      </c>
      <c r="M35" s="58"/>
      <c r="N35" s="58" t="s">
        <v>624</v>
      </c>
      <c r="O35" s="58"/>
      <c r="P35" s="58" t="s">
        <v>624</v>
      </c>
      <c r="Q35" s="113"/>
      <c r="R35" s="58" t="s">
        <v>279</v>
      </c>
      <c r="S35" s="58"/>
      <c r="T35" s="58" t="s">
        <v>279</v>
      </c>
      <c r="U35" s="58"/>
      <c r="V35" s="58" t="s">
        <v>279</v>
      </c>
      <c r="W35" s="58"/>
      <c r="X35" s="58" t="s">
        <v>279</v>
      </c>
      <c r="Y35" s="58"/>
      <c r="Z35" s="58" t="s">
        <v>279</v>
      </c>
      <c r="AA35" s="58"/>
      <c r="AB35" s="58" t="s">
        <v>279</v>
      </c>
      <c r="AC35" s="58"/>
    </row>
    <row r="36" spans="1:29" ht="12.75" customHeight="1">
      <c r="A36" s="183"/>
      <c r="B36" s="55"/>
      <c r="C36" s="95"/>
      <c r="D36" s="185" t="s">
        <v>439</v>
      </c>
      <c r="E36" s="185"/>
      <c r="F36" s="185"/>
      <c r="G36" s="186"/>
      <c r="H36" s="192">
        <f aca="true" t="shared" si="2" ref="H36:AC36">SUM(H27:H35)</f>
        <v>92</v>
      </c>
      <c r="I36" s="194">
        <f t="shared" si="2"/>
        <v>-1</v>
      </c>
      <c r="J36" s="150">
        <f t="shared" si="2"/>
        <v>69</v>
      </c>
      <c r="K36" s="150">
        <f t="shared" si="2"/>
        <v>0</v>
      </c>
      <c r="L36" s="150">
        <f t="shared" si="2"/>
        <v>1</v>
      </c>
      <c r="M36" s="150">
        <f t="shared" si="2"/>
        <v>0</v>
      </c>
      <c r="N36" s="150" t="s">
        <v>624</v>
      </c>
      <c r="O36" s="150">
        <f t="shared" si="2"/>
        <v>0</v>
      </c>
      <c r="P36" s="150">
        <f t="shared" si="2"/>
        <v>21</v>
      </c>
      <c r="Q36" s="194">
        <f t="shared" si="2"/>
        <v>-1</v>
      </c>
      <c r="R36" s="150" t="s">
        <v>279</v>
      </c>
      <c r="S36" s="150">
        <f t="shared" si="2"/>
        <v>0</v>
      </c>
      <c r="T36" s="150">
        <f t="shared" si="2"/>
        <v>1</v>
      </c>
      <c r="U36" s="150">
        <f t="shared" si="2"/>
        <v>0</v>
      </c>
      <c r="V36" s="150" t="s">
        <v>279</v>
      </c>
      <c r="W36" s="150">
        <f t="shared" si="2"/>
        <v>0</v>
      </c>
      <c r="X36" s="150" t="s">
        <v>279</v>
      </c>
      <c r="Y36" s="150">
        <f t="shared" si="2"/>
        <v>0</v>
      </c>
      <c r="Z36" s="150" t="s">
        <v>279</v>
      </c>
      <c r="AA36" s="150">
        <f t="shared" si="2"/>
        <v>0</v>
      </c>
      <c r="AB36" s="150" t="s">
        <v>279</v>
      </c>
      <c r="AC36" s="150">
        <f t="shared" si="2"/>
        <v>0</v>
      </c>
    </row>
    <row r="37" spans="1:29" ht="12.75" customHeight="1">
      <c r="A37" s="118"/>
      <c r="B37" s="55"/>
      <c r="C37" s="55"/>
      <c r="D37" s="187"/>
      <c r="E37" s="187"/>
      <c r="F37" s="187"/>
      <c r="G37" s="186"/>
      <c r="H37" s="193"/>
      <c r="I37" s="195"/>
      <c r="J37" s="154"/>
      <c r="K37" s="154"/>
      <c r="L37" s="154"/>
      <c r="M37" s="154"/>
      <c r="N37" s="150"/>
      <c r="O37" s="154"/>
      <c r="P37" s="154"/>
      <c r="Q37" s="195"/>
      <c r="R37" s="150"/>
      <c r="S37" s="154"/>
      <c r="T37" s="154"/>
      <c r="U37" s="154"/>
      <c r="V37" s="150"/>
      <c r="W37" s="154"/>
      <c r="X37" s="150"/>
      <c r="Y37" s="154"/>
      <c r="Z37" s="150"/>
      <c r="AA37" s="154"/>
      <c r="AB37" s="150"/>
      <c r="AC37" s="154"/>
    </row>
    <row r="38" spans="1:29" ht="25.5" customHeight="1">
      <c r="A38" s="55"/>
      <c r="B38" s="55"/>
      <c r="C38" s="55"/>
      <c r="D38" s="55"/>
      <c r="E38" s="55"/>
      <c r="F38" s="55"/>
      <c r="G38" s="59"/>
      <c r="H38" s="58"/>
      <c r="I38" s="57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</row>
    <row r="39" spans="1:29" ht="12.75" customHeight="1">
      <c r="A39" s="55"/>
      <c r="B39" s="55"/>
      <c r="C39" s="55"/>
      <c r="D39" s="190" t="s">
        <v>431</v>
      </c>
      <c r="E39" s="179"/>
      <c r="F39" s="179"/>
      <c r="G39" s="184"/>
      <c r="H39" s="153" t="s">
        <v>625</v>
      </c>
      <c r="I39" s="150">
        <f>SUM(K39,M39,O39,Q39,S39,U39,W39,Y39,AA39,AC39)</f>
        <v>0</v>
      </c>
      <c r="J39" s="150" t="s">
        <v>624</v>
      </c>
      <c r="K39" s="150"/>
      <c r="L39" s="150" t="s">
        <v>624</v>
      </c>
      <c r="M39" s="150"/>
      <c r="N39" s="150">
        <v>3</v>
      </c>
      <c r="O39" s="150"/>
      <c r="P39" s="150" t="s">
        <v>624</v>
      </c>
      <c r="Q39" s="150"/>
      <c r="R39" s="150" t="s">
        <v>279</v>
      </c>
      <c r="S39" s="150"/>
      <c r="T39" s="150" t="s">
        <v>279</v>
      </c>
      <c r="U39" s="150"/>
      <c r="V39" s="150" t="s">
        <v>279</v>
      </c>
      <c r="W39" s="150"/>
      <c r="X39" s="150" t="s">
        <v>279</v>
      </c>
      <c r="Y39" s="150"/>
      <c r="Z39" s="150" t="s">
        <v>279</v>
      </c>
      <c r="AA39" s="150"/>
      <c r="AB39" s="150" t="s">
        <v>279</v>
      </c>
      <c r="AC39" s="150"/>
    </row>
    <row r="40" spans="1:29" ht="12.75" customHeight="1">
      <c r="A40" s="183" t="s">
        <v>440</v>
      </c>
      <c r="B40" s="55"/>
      <c r="C40" s="114"/>
      <c r="D40" s="179"/>
      <c r="E40" s="179"/>
      <c r="F40" s="179"/>
      <c r="G40" s="184"/>
      <c r="H40" s="153"/>
      <c r="I40" s="150"/>
      <c r="J40" s="150"/>
      <c r="K40" s="154"/>
      <c r="L40" s="150"/>
      <c r="M40" s="154"/>
      <c r="N40" s="154"/>
      <c r="O40" s="154"/>
      <c r="P40" s="150"/>
      <c r="Q40" s="154"/>
      <c r="R40" s="150"/>
      <c r="S40" s="154"/>
      <c r="T40" s="150"/>
      <c r="U40" s="154"/>
      <c r="V40" s="150"/>
      <c r="W40" s="154"/>
      <c r="X40" s="150"/>
      <c r="Y40" s="154"/>
      <c r="Z40" s="150"/>
      <c r="AA40" s="154"/>
      <c r="AB40" s="150"/>
      <c r="AC40" s="154"/>
    </row>
    <row r="41" spans="1:29" ht="25.5" customHeight="1">
      <c r="A41" s="183"/>
      <c r="B41" s="55"/>
      <c r="C41" s="116"/>
      <c r="D41" s="190" t="s">
        <v>441</v>
      </c>
      <c r="E41" s="190"/>
      <c r="F41" s="190"/>
      <c r="G41" s="184"/>
      <c r="H41" s="56">
        <f aca="true" t="shared" si="3" ref="H41:I44">SUM(J41,L41,N41,P41,R41,T41,V41,X41,Z41,AB41)</f>
        <v>24</v>
      </c>
      <c r="I41" s="58">
        <f t="shared" si="3"/>
        <v>0</v>
      </c>
      <c r="J41" s="58">
        <v>18</v>
      </c>
      <c r="K41" s="58"/>
      <c r="L41" s="58" t="s">
        <v>624</v>
      </c>
      <c r="M41" s="58"/>
      <c r="N41" s="58">
        <v>6</v>
      </c>
      <c r="O41" s="58"/>
      <c r="P41" s="58" t="s">
        <v>624</v>
      </c>
      <c r="Q41" s="58"/>
      <c r="R41" s="58" t="s">
        <v>279</v>
      </c>
      <c r="S41" s="58"/>
      <c r="T41" s="58" t="s">
        <v>279</v>
      </c>
      <c r="U41" s="58"/>
      <c r="V41" s="58" t="s">
        <v>279</v>
      </c>
      <c r="W41" s="58"/>
      <c r="X41" s="58" t="s">
        <v>279</v>
      </c>
      <c r="Y41" s="58"/>
      <c r="Z41" s="58" t="s">
        <v>279</v>
      </c>
      <c r="AA41" s="58"/>
      <c r="AB41" s="58" t="s">
        <v>279</v>
      </c>
      <c r="AC41" s="58"/>
    </row>
    <row r="42" spans="1:29" ht="25.5" customHeight="1">
      <c r="A42" s="183"/>
      <c r="B42" s="55"/>
      <c r="C42" s="116"/>
      <c r="D42" s="190" t="s">
        <v>442</v>
      </c>
      <c r="E42" s="190"/>
      <c r="F42" s="190"/>
      <c r="G42" s="184"/>
      <c r="H42" s="56" t="s">
        <v>624</v>
      </c>
      <c r="I42" s="58">
        <f t="shared" si="3"/>
        <v>0</v>
      </c>
      <c r="J42" s="58" t="s">
        <v>624</v>
      </c>
      <c r="K42" s="58"/>
      <c r="L42" s="58" t="s">
        <v>624</v>
      </c>
      <c r="M42" s="115"/>
      <c r="N42" s="58" t="s">
        <v>624</v>
      </c>
      <c r="O42" s="58"/>
      <c r="P42" s="58" t="s">
        <v>624</v>
      </c>
      <c r="Q42" s="115"/>
      <c r="R42" s="58" t="s">
        <v>279</v>
      </c>
      <c r="S42" s="115"/>
      <c r="T42" s="58" t="s">
        <v>279</v>
      </c>
      <c r="U42" s="115"/>
      <c r="V42" s="58" t="s">
        <v>279</v>
      </c>
      <c r="W42" s="115"/>
      <c r="X42" s="58" t="s">
        <v>279</v>
      </c>
      <c r="Y42" s="115"/>
      <c r="Z42" s="58" t="s">
        <v>279</v>
      </c>
      <c r="AA42" s="115"/>
      <c r="AB42" s="58" t="s">
        <v>279</v>
      </c>
      <c r="AC42" s="115"/>
    </row>
    <row r="43" spans="1:29" ht="25.5" customHeight="1">
      <c r="A43" s="183"/>
      <c r="B43" s="55"/>
      <c r="C43" s="116"/>
      <c r="D43" s="190" t="s">
        <v>443</v>
      </c>
      <c r="E43" s="190"/>
      <c r="F43" s="190"/>
      <c r="G43" s="184"/>
      <c r="H43" s="56">
        <f t="shared" si="3"/>
        <v>1</v>
      </c>
      <c r="I43" s="58">
        <f t="shared" si="3"/>
        <v>0</v>
      </c>
      <c r="J43" s="58" t="s">
        <v>624</v>
      </c>
      <c r="K43" s="58"/>
      <c r="L43" s="58" t="s">
        <v>624</v>
      </c>
      <c r="M43" s="58"/>
      <c r="N43" s="58" t="s">
        <v>624</v>
      </c>
      <c r="O43" s="58"/>
      <c r="P43" s="58" t="s">
        <v>624</v>
      </c>
      <c r="Q43" s="58"/>
      <c r="R43" s="58" t="s">
        <v>279</v>
      </c>
      <c r="S43" s="58"/>
      <c r="T43" s="58" t="s">
        <v>279</v>
      </c>
      <c r="U43" s="58"/>
      <c r="V43" s="58" t="s">
        <v>279</v>
      </c>
      <c r="W43" s="58"/>
      <c r="X43" s="58" t="s">
        <v>279</v>
      </c>
      <c r="Y43" s="58"/>
      <c r="Z43" s="58">
        <v>1</v>
      </c>
      <c r="AA43" s="58"/>
      <c r="AB43" s="58" t="s">
        <v>279</v>
      </c>
      <c r="AC43" s="58"/>
    </row>
    <row r="44" spans="1:29" ht="25.5" customHeight="1">
      <c r="A44" s="183"/>
      <c r="B44" s="55"/>
      <c r="C44" s="116"/>
      <c r="D44" s="190" t="s">
        <v>395</v>
      </c>
      <c r="E44" s="190"/>
      <c r="F44" s="190"/>
      <c r="G44" s="184"/>
      <c r="H44" s="56">
        <f t="shared" si="3"/>
        <v>2</v>
      </c>
      <c r="I44" s="58">
        <f t="shared" si="3"/>
        <v>0</v>
      </c>
      <c r="J44" s="58">
        <v>2</v>
      </c>
      <c r="K44" s="58"/>
      <c r="L44" s="58" t="s">
        <v>624</v>
      </c>
      <c r="M44" s="58"/>
      <c r="N44" s="58" t="s">
        <v>624</v>
      </c>
      <c r="O44" s="58"/>
      <c r="P44" s="58" t="s">
        <v>624</v>
      </c>
      <c r="Q44" s="58"/>
      <c r="R44" s="58" t="s">
        <v>279</v>
      </c>
      <c r="S44" s="58"/>
      <c r="T44" s="58" t="s">
        <v>279</v>
      </c>
      <c r="U44" s="58"/>
      <c r="V44" s="58" t="s">
        <v>279</v>
      </c>
      <c r="W44" s="58"/>
      <c r="X44" s="58" t="s">
        <v>279</v>
      </c>
      <c r="Y44" s="58"/>
      <c r="Z44" s="58" t="s">
        <v>279</v>
      </c>
      <c r="AA44" s="58"/>
      <c r="AB44" s="58" t="s">
        <v>279</v>
      </c>
      <c r="AC44" s="58"/>
    </row>
    <row r="45" spans="1:29" ht="12.75" customHeight="1">
      <c r="A45" s="183"/>
      <c r="B45" s="55"/>
      <c r="C45" s="95"/>
      <c r="D45" s="185" t="s">
        <v>439</v>
      </c>
      <c r="E45" s="185"/>
      <c r="F45" s="185"/>
      <c r="G45" s="186"/>
      <c r="H45" s="151">
        <v>30</v>
      </c>
      <c r="I45" s="150">
        <f aca="true" t="shared" si="4" ref="I45:AC45">SUM(I39:I44)</f>
        <v>0</v>
      </c>
      <c r="J45" s="150">
        <f>SUM(J39:J44)</f>
        <v>20</v>
      </c>
      <c r="K45" s="150">
        <f t="shared" si="4"/>
        <v>0</v>
      </c>
      <c r="L45" s="150" t="s">
        <v>624</v>
      </c>
      <c r="M45" s="150">
        <f t="shared" si="4"/>
        <v>0</v>
      </c>
      <c r="N45" s="150">
        <f t="shared" si="4"/>
        <v>9</v>
      </c>
      <c r="O45" s="150">
        <f t="shared" si="4"/>
        <v>0</v>
      </c>
      <c r="P45" s="150" t="s">
        <v>624</v>
      </c>
      <c r="Q45" s="150">
        <f t="shared" si="4"/>
        <v>0</v>
      </c>
      <c r="R45" s="150" t="s">
        <v>279</v>
      </c>
      <c r="S45" s="150">
        <f t="shared" si="4"/>
        <v>0</v>
      </c>
      <c r="T45" s="150" t="s">
        <v>279</v>
      </c>
      <c r="U45" s="150">
        <f t="shared" si="4"/>
        <v>0</v>
      </c>
      <c r="V45" s="150" t="s">
        <v>279</v>
      </c>
      <c r="W45" s="150">
        <f t="shared" si="4"/>
        <v>0</v>
      </c>
      <c r="X45" s="150" t="s">
        <v>279</v>
      </c>
      <c r="Y45" s="150">
        <f t="shared" si="4"/>
        <v>0</v>
      </c>
      <c r="Z45" s="150">
        <f t="shared" si="4"/>
        <v>1</v>
      </c>
      <c r="AA45" s="150">
        <f t="shared" si="4"/>
        <v>0</v>
      </c>
      <c r="AB45" s="150" t="s">
        <v>279</v>
      </c>
      <c r="AC45" s="150">
        <f t="shared" si="4"/>
        <v>0</v>
      </c>
    </row>
    <row r="46" spans="1:29" ht="12.75" customHeight="1">
      <c r="A46" s="55"/>
      <c r="B46" s="55"/>
      <c r="C46" s="55"/>
      <c r="D46" s="187"/>
      <c r="E46" s="187"/>
      <c r="F46" s="187"/>
      <c r="G46" s="186"/>
      <c r="H46" s="151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0"/>
      <c r="AC46" s="150"/>
    </row>
    <row r="47" spans="1:29" ht="25.5" customHeight="1">
      <c r="A47" s="55"/>
      <c r="B47" s="55"/>
      <c r="C47" s="55"/>
      <c r="D47" s="119"/>
      <c r="E47" s="119"/>
      <c r="F47" s="119"/>
      <c r="G47" s="119"/>
      <c r="H47" s="58"/>
      <c r="I47" s="57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</row>
    <row r="48" spans="1:29" ht="25.5" customHeight="1">
      <c r="A48" s="188" t="s">
        <v>619</v>
      </c>
      <c r="B48" s="55"/>
      <c r="C48" s="55"/>
      <c r="D48" s="190" t="s">
        <v>620</v>
      </c>
      <c r="E48" s="190"/>
      <c r="F48" s="190"/>
      <c r="G48" s="180"/>
      <c r="H48" s="56">
        <f>SUM(J48)</f>
        <v>3</v>
      </c>
      <c r="I48" s="57"/>
      <c r="J48" s="58">
        <v>3</v>
      </c>
      <c r="K48" s="120"/>
      <c r="L48" s="58" t="s">
        <v>624</v>
      </c>
      <c r="M48" s="58"/>
      <c r="N48" s="58" t="s">
        <v>624</v>
      </c>
      <c r="O48" s="58"/>
      <c r="P48" s="58" t="s">
        <v>624</v>
      </c>
      <c r="Q48" s="58"/>
      <c r="R48" s="58" t="s">
        <v>279</v>
      </c>
      <c r="S48" s="58"/>
      <c r="T48" s="58" t="s">
        <v>279</v>
      </c>
      <c r="U48" s="58"/>
      <c r="V48" s="58" t="s">
        <v>279</v>
      </c>
      <c r="W48" s="58"/>
      <c r="X48" s="58" t="s">
        <v>279</v>
      </c>
      <c r="Y48" s="58"/>
      <c r="Z48" s="58" t="s">
        <v>279</v>
      </c>
      <c r="AA48" s="58"/>
      <c r="AB48" s="58" t="s">
        <v>279</v>
      </c>
      <c r="AC48" s="58"/>
    </row>
    <row r="49" spans="1:29" ht="25.5" customHeight="1" thickBot="1">
      <c r="A49" s="189"/>
      <c r="B49" s="55"/>
      <c r="C49" s="55"/>
      <c r="D49" s="181" t="s">
        <v>439</v>
      </c>
      <c r="E49" s="181"/>
      <c r="F49" s="181"/>
      <c r="G49" s="182"/>
      <c r="H49" s="121">
        <f>SUM(H48)</f>
        <v>3</v>
      </c>
      <c r="I49" s="122"/>
      <c r="J49" s="112">
        <f>SUM(J48)</f>
        <v>3</v>
      </c>
      <c r="K49" s="123"/>
      <c r="L49" s="112" t="s">
        <v>624</v>
      </c>
      <c r="M49" s="112"/>
      <c r="N49" s="112" t="s">
        <v>624</v>
      </c>
      <c r="O49" s="112"/>
      <c r="P49" s="112" t="s">
        <v>624</v>
      </c>
      <c r="Q49" s="112"/>
      <c r="R49" s="112" t="s">
        <v>279</v>
      </c>
      <c r="S49" s="112"/>
      <c r="T49" s="112" t="s">
        <v>279</v>
      </c>
      <c r="U49" s="112"/>
      <c r="V49" s="112" t="s">
        <v>279</v>
      </c>
      <c r="W49" s="112"/>
      <c r="X49" s="112" t="s">
        <v>279</v>
      </c>
      <c r="Y49" s="112"/>
      <c r="Z49" s="112" t="s">
        <v>279</v>
      </c>
      <c r="AA49" s="112"/>
      <c r="AB49" s="112" t="s">
        <v>279</v>
      </c>
      <c r="AC49" s="112"/>
    </row>
    <row r="50" spans="1:29" ht="25.5" customHeight="1">
      <c r="A50" s="94" t="s">
        <v>13</v>
      </c>
      <c r="B50" s="217" t="s">
        <v>444</v>
      </c>
      <c r="C50" s="155"/>
      <c r="D50" s="155"/>
      <c r="E50" s="155"/>
      <c r="F50" s="155"/>
      <c r="G50" s="155"/>
      <c r="H50" s="155"/>
      <c r="I50" s="155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174" t="s">
        <v>408</v>
      </c>
      <c r="Y50" s="175"/>
      <c r="Z50" s="175"/>
      <c r="AA50" s="175"/>
      <c r="AB50" s="175"/>
      <c r="AC50" s="175"/>
    </row>
    <row r="51" spans="1:13" ht="25.5" customHeight="1">
      <c r="A51" s="124" t="s">
        <v>13</v>
      </c>
      <c r="B51" s="125"/>
      <c r="C51" s="152" t="s">
        <v>621</v>
      </c>
      <c r="D51" s="152"/>
      <c r="E51" s="152"/>
      <c r="F51" s="152"/>
      <c r="G51" s="152"/>
      <c r="H51" s="152"/>
      <c r="I51" s="152"/>
      <c r="J51" s="152"/>
      <c r="K51" s="152"/>
      <c r="L51" s="152"/>
      <c r="M51" s="152"/>
    </row>
  </sheetData>
  <mergeCells count="204">
    <mergeCell ref="Z39:Z40"/>
    <mergeCell ref="V39:V40"/>
    <mergeCell ref="AA27:AA28"/>
    <mergeCell ref="W36:W37"/>
    <mergeCell ref="Y39:Y40"/>
    <mergeCell ref="Y36:Y37"/>
    <mergeCell ref="AA36:AA37"/>
    <mergeCell ref="AA45:AA46"/>
    <mergeCell ref="AC39:AC40"/>
    <mergeCell ref="AC45:AC46"/>
    <mergeCell ref="AB39:AB40"/>
    <mergeCell ref="AB45:AB46"/>
    <mergeCell ref="AA39:AA40"/>
    <mergeCell ref="W45:W46"/>
    <mergeCell ref="W39:W40"/>
    <mergeCell ref="Y45:Y46"/>
    <mergeCell ref="X39:X40"/>
    <mergeCell ref="X45:X46"/>
    <mergeCell ref="M45:M46"/>
    <mergeCell ref="O39:O40"/>
    <mergeCell ref="O45:O46"/>
    <mergeCell ref="Q39:Q40"/>
    <mergeCell ref="Q45:Q46"/>
    <mergeCell ref="P45:P46"/>
    <mergeCell ref="N39:N40"/>
    <mergeCell ref="S45:S46"/>
    <mergeCell ref="U39:U40"/>
    <mergeCell ref="U36:U37"/>
    <mergeCell ref="P36:P37"/>
    <mergeCell ref="Q36:Q37"/>
    <mergeCell ref="R39:R40"/>
    <mergeCell ref="T39:T40"/>
    <mergeCell ref="T45:T46"/>
    <mergeCell ref="U45:U46"/>
    <mergeCell ref="AC36:AC37"/>
    <mergeCell ref="T36:T37"/>
    <mergeCell ref="R36:R37"/>
    <mergeCell ref="V36:V37"/>
    <mergeCell ref="X36:X37"/>
    <mergeCell ref="Z36:Z37"/>
    <mergeCell ref="AB36:AB37"/>
    <mergeCell ref="AC27:AC28"/>
    <mergeCell ref="W27:W28"/>
    <mergeCell ref="X27:X28"/>
    <mergeCell ref="Y27:Y28"/>
    <mergeCell ref="Z27:Z28"/>
    <mergeCell ref="AB27:AB28"/>
    <mergeCell ref="J36:J37"/>
    <mergeCell ref="K36:K37"/>
    <mergeCell ref="M36:M37"/>
    <mergeCell ref="O36:O37"/>
    <mergeCell ref="L36:L37"/>
    <mergeCell ref="N36:N37"/>
    <mergeCell ref="L39:L40"/>
    <mergeCell ref="S27:S28"/>
    <mergeCell ref="S36:S37"/>
    <mergeCell ref="P27:P28"/>
    <mergeCell ref="P39:P40"/>
    <mergeCell ref="S39:S40"/>
    <mergeCell ref="T27:T28"/>
    <mergeCell ref="U27:U28"/>
    <mergeCell ref="V27:V28"/>
    <mergeCell ref="O27:O28"/>
    <mergeCell ref="Q27:Q28"/>
    <mergeCell ref="R27:R28"/>
    <mergeCell ref="K27:K28"/>
    <mergeCell ref="L27:L28"/>
    <mergeCell ref="M27:M28"/>
    <mergeCell ref="N27:N28"/>
    <mergeCell ref="H27:H28"/>
    <mergeCell ref="I27:I28"/>
    <mergeCell ref="J27:J28"/>
    <mergeCell ref="A25:C25"/>
    <mergeCell ref="C51:M51"/>
    <mergeCell ref="L45:L46"/>
    <mergeCell ref="J39:J40"/>
    <mergeCell ref="H39:H40"/>
    <mergeCell ref="I39:I40"/>
    <mergeCell ref="I45:I46"/>
    <mergeCell ref="K39:K40"/>
    <mergeCell ref="K45:K46"/>
    <mergeCell ref="M39:M40"/>
    <mergeCell ref="B50:I50"/>
    <mergeCell ref="AA14:AC14"/>
    <mergeCell ref="Z45:Z46"/>
    <mergeCell ref="H45:H46"/>
    <mergeCell ref="J45:J46"/>
    <mergeCell ref="N45:N46"/>
    <mergeCell ref="R45:R46"/>
    <mergeCell ref="V45:V46"/>
    <mergeCell ref="O14:Q14"/>
    <mergeCell ref="R14:T14"/>
    <mergeCell ref="U14:W14"/>
    <mergeCell ref="X14:Z14"/>
    <mergeCell ref="A8:AC8"/>
    <mergeCell ref="A5:E5"/>
    <mergeCell ref="X4:Z4"/>
    <mergeCell ref="AA4:AC4"/>
    <mergeCell ref="F5:H5"/>
    <mergeCell ref="I5:K5"/>
    <mergeCell ref="L5:N5"/>
    <mergeCell ref="O5:Q5"/>
    <mergeCell ref="R5:T5"/>
    <mergeCell ref="U5:W5"/>
    <mergeCell ref="X5:Z5"/>
    <mergeCell ref="AA5:AC5"/>
    <mergeCell ref="L4:N4"/>
    <mergeCell ref="O4:Q4"/>
    <mergeCell ref="R4:T4"/>
    <mergeCell ref="U4:W4"/>
    <mergeCell ref="A4:E4"/>
    <mergeCell ref="F4:H4"/>
    <mergeCell ref="I4:K4"/>
    <mergeCell ref="A18:AC18"/>
    <mergeCell ref="R10:W10"/>
    <mergeCell ref="X10:AC10"/>
    <mergeCell ref="R11:T11"/>
    <mergeCell ref="U11:W11"/>
    <mergeCell ref="X11:Z11"/>
    <mergeCell ref="AA11:AC11"/>
    <mergeCell ref="A23:C23"/>
    <mergeCell ref="F23:G23"/>
    <mergeCell ref="D34:G34"/>
    <mergeCell ref="D31:G31"/>
    <mergeCell ref="D32:G32"/>
    <mergeCell ref="D33:G33"/>
    <mergeCell ref="F25:G25"/>
    <mergeCell ref="D27:G28"/>
    <mergeCell ref="A28:A36"/>
    <mergeCell ref="D36:G37"/>
    <mergeCell ref="Z20:AA22"/>
    <mergeCell ref="AB20:AC22"/>
    <mergeCell ref="V20:W22"/>
    <mergeCell ref="N20:O22"/>
    <mergeCell ref="P20:Q22"/>
    <mergeCell ref="R20:S22"/>
    <mergeCell ref="X20:Y22"/>
    <mergeCell ref="T20:U22"/>
    <mergeCell ref="D43:G43"/>
    <mergeCell ref="D41:G41"/>
    <mergeCell ref="A24:C24"/>
    <mergeCell ref="F24:G24"/>
    <mergeCell ref="D35:G35"/>
    <mergeCell ref="D29:G29"/>
    <mergeCell ref="D30:G30"/>
    <mergeCell ref="A12:C12"/>
    <mergeCell ref="A13:C13"/>
    <mergeCell ref="A14:C14"/>
    <mergeCell ref="A15:C15"/>
    <mergeCell ref="A10:E11"/>
    <mergeCell ref="F10:K10"/>
    <mergeCell ref="L10:Q10"/>
    <mergeCell ref="F11:H11"/>
    <mergeCell ref="I11:K11"/>
    <mergeCell ref="L11:N11"/>
    <mergeCell ref="O11:Q11"/>
    <mergeCell ref="F12:H12"/>
    <mergeCell ref="I12:K12"/>
    <mergeCell ref="L12:N12"/>
    <mergeCell ref="O12:Q12"/>
    <mergeCell ref="R12:T12"/>
    <mergeCell ref="X12:Z12"/>
    <mergeCell ref="AA12:AC12"/>
    <mergeCell ref="X13:Z13"/>
    <mergeCell ref="AA13:AC13"/>
    <mergeCell ref="X50:AC50"/>
    <mergeCell ref="A1:AC1"/>
    <mergeCell ref="A2:AC2"/>
    <mergeCell ref="R13:T13"/>
    <mergeCell ref="U12:W12"/>
    <mergeCell ref="U13:W13"/>
    <mergeCell ref="U15:W15"/>
    <mergeCell ref="R15:T15"/>
    <mergeCell ref="X15:Z15"/>
    <mergeCell ref="AA15:AC15"/>
    <mergeCell ref="X6:AC6"/>
    <mergeCell ref="X16:AC16"/>
    <mergeCell ref="F15:H15"/>
    <mergeCell ref="I15:K15"/>
    <mergeCell ref="L15:N15"/>
    <mergeCell ref="O15:Q15"/>
    <mergeCell ref="F13:H13"/>
    <mergeCell ref="I13:K13"/>
    <mergeCell ref="L13:N13"/>
    <mergeCell ref="O13:Q13"/>
    <mergeCell ref="H36:H37"/>
    <mergeCell ref="I36:I37"/>
    <mergeCell ref="A48:A49"/>
    <mergeCell ref="D48:G48"/>
    <mergeCell ref="D49:G49"/>
    <mergeCell ref="A40:A45"/>
    <mergeCell ref="D44:G44"/>
    <mergeCell ref="D45:G46"/>
    <mergeCell ref="D39:G40"/>
    <mergeCell ref="D42:G42"/>
    <mergeCell ref="F14:H14"/>
    <mergeCell ref="I14:K14"/>
    <mergeCell ref="L14:N14"/>
    <mergeCell ref="H20:I22"/>
    <mergeCell ref="J20:K22"/>
    <mergeCell ref="L20:M22"/>
    <mergeCell ref="A16:P16"/>
    <mergeCell ref="A19:D19"/>
    <mergeCell ref="A20:G22"/>
  </mergeCells>
  <printOptions horizontalCentered="1"/>
  <pageMargins left="0.5905511811023623" right="0.3937007874015748" top="0.22" bottom="0.21" header="0.23" footer="0.21"/>
  <pageSetup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55"/>
  <sheetViews>
    <sheetView showGridLines="0" workbookViewId="0" topLeftCell="A1">
      <selection activeCell="J7" sqref="J7:N8"/>
    </sheetView>
  </sheetViews>
  <sheetFormatPr defaultColWidth="9.00390625" defaultRowHeight="18" customHeight="1"/>
  <cols>
    <col min="1" max="12" width="4.625" style="450" customWidth="1"/>
    <col min="13" max="13" width="5.125" style="450" customWidth="1"/>
    <col min="14" max="21" width="4.625" style="450" customWidth="1"/>
    <col min="22" max="27" width="2.625" style="450" customWidth="1"/>
    <col min="28" max="16384" width="4.625" style="450" customWidth="1"/>
  </cols>
  <sheetData>
    <row r="1" spans="1:27" ht="18" customHeight="1">
      <c r="A1" s="449" t="s">
        <v>445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449"/>
      <c r="T1" s="449"/>
      <c r="U1" s="449"/>
      <c r="V1" s="449"/>
      <c r="W1" s="449"/>
      <c r="X1" s="449"/>
      <c r="Y1" s="449"/>
      <c r="Z1" s="449"/>
      <c r="AA1" s="449"/>
    </row>
    <row r="2" spans="1:3" ht="18" customHeight="1" thickBot="1">
      <c r="A2" s="451" t="s">
        <v>446</v>
      </c>
      <c r="B2" s="452"/>
      <c r="C2" s="452"/>
    </row>
    <row r="3" spans="1:27" ht="18" customHeight="1">
      <c r="A3" s="453" t="s">
        <v>447</v>
      </c>
      <c r="B3" s="454"/>
      <c r="C3" s="454"/>
      <c r="D3" s="454"/>
      <c r="E3" s="454"/>
      <c r="F3" s="454"/>
      <c r="G3" s="454"/>
      <c r="H3" s="454"/>
      <c r="I3" s="454"/>
      <c r="J3" s="454" t="s">
        <v>448</v>
      </c>
      <c r="K3" s="454"/>
      <c r="L3" s="454"/>
      <c r="M3" s="454"/>
      <c r="N3" s="454"/>
      <c r="O3" s="454" t="s">
        <v>449</v>
      </c>
      <c r="P3" s="454"/>
      <c r="Q3" s="454"/>
      <c r="R3" s="454"/>
      <c r="S3" s="454"/>
      <c r="T3" s="454" t="s">
        <v>450</v>
      </c>
      <c r="U3" s="454"/>
      <c r="V3" s="454"/>
      <c r="W3" s="454"/>
      <c r="X3" s="454"/>
      <c r="Y3" s="454"/>
      <c r="Z3" s="455"/>
      <c r="AA3" s="455"/>
    </row>
    <row r="4" spans="1:27" ht="18" customHeight="1">
      <c r="A4" s="456"/>
      <c r="B4" s="457"/>
      <c r="C4" s="457"/>
      <c r="D4" s="457"/>
      <c r="E4" s="457"/>
      <c r="F4" s="457"/>
      <c r="G4" s="457"/>
      <c r="H4" s="457"/>
      <c r="I4" s="457"/>
      <c r="J4" s="457"/>
      <c r="K4" s="457"/>
      <c r="L4" s="457"/>
      <c r="M4" s="457"/>
      <c r="N4" s="457"/>
      <c r="O4" s="457"/>
      <c r="P4" s="457"/>
      <c r="Q4" s="457"/>
      <c r="R4" s="457"/>
      <c r="S4" s="457"/>
      <c r="T4" s="457"/>
      <c r="U4" s="457"/>
      <c r="V4" s="457"/>
      <c r="W4" s="457"/>
      <c r="X4" s="457"/>
      <c r="Y4" s="457"/>
      <c r="Z4" s="458"/>
      <c r="AA4" s="458"/>
    </row>
    <row r="5" spans="1:27" ht="18" customHeight="1">
      <c r="A5" s="459" t="s">
        <v>451</v>
      </c>
      <c r="B5" s="459"/>
      <c r="C5" s="459"/>
      <c r="D5" s="459"/>
      <c r="E5" s="460" t="s">
        <v>428</v>
      </c>
      <c r="F5" s="461" t="s">
        <v>429</v>
      </c>
      <c r="G5" s="459" t="s">
        <v>316</v>
      </c>
      <c r="H5" s="459"/>
      <c r="I5" s="462"/>
      <c r="J5" s="463">
        <v>8</v>
      </c>
      <c r="K5" s="464"/>
      <c r="L5" s="464"/>
      <c r="M5" s="464"/>
      <c r="N5" s="464"/>
      <c r="O5" s="464">
        <v>8</v>
      </c>
      <c r="P5" s="464"/>
      <c r="Q5" s="464"/>
      <c r="R5" s="464"/>
      <c r="S5" s="464"/>
      <c r="T5" s="464" t="s">
        <v>279</v>
      </c>
      <c r="U5" s="464"/>
      <c r="V5" s="464"/>
      <c r="W5" s="464"/>
      <c r="X5" s="464"/>
      <c r="Y5" s="464"/>
      <c r="Z5" s="464"/>
      <c r="AA5" s="464"/>
    </row>
    <row r="6" spans="1:27" ht="18" customHeight="1">
      <c r="A6" s="465"/>
      <c r="B6" s="465"/>
      <c r="C6" s="465"/>
      <c r="D6" s="465"/>
      <c r="E6" s="460"/>
      <c r="F6" s="466"/>
      <c r="G6" s="465"/>
      <c r="H6" s="465"/>
      <c r="I6" s="467"/>
      <c r="J6" s="468"/>
      <c r="K6" s="469"/>
      <c r="L6" s="469"/>
      <c r="M6" s="469"/>
      <c r="N6" s="469"/>
      <c r="O6" s="470"/>
      <c r="P6" s="470"/>
      <c r="Q6" s="470"/>
      <c r="R6" s="470"/>
      <c r="S6" s="470"/>
      <c r="T6" s="470"/>
      <c r="U6" s="470"/>
      <c r="V6" s="470"/>
      <c r="W6" s="470"/>
      <c r="X6" s="470"/>
      <c r="Y6" s="470"/>
      <c r="Z6" s="470"/>
      <c r="AA6" s="470"/>
    </row>
    <row r="7" spans="1:27" ht="18" customHeight="1">
      <c r="A7" s="471"/>
      <c r="B7" s="471"/>
      <c r="C7" s="471"/>
      <c r="D7" s="471"/>
      <c r="E7" s="460" t="s">
        <v>428</v>
      </c>
      <c r="F7" s="466" t="s">
        <v>430</v>
      </c>
      <c r="G7" s="471"/>
      <c r="H7" s="471"/>
      <c r="I7" s="472"/>
      <c r="J7" s="468">
        <v>10</v>
      </c>
      <c r="K7" s="469"/>
      <c r="L7" s="469"/>
      <c r="M7" s="469"/>
      <c r="N7" s="469"/>
      <c r="O7" s="469">
        <v>9</v>
      </c>
      <c r="P7" s="469"/>
      <c r="Q7" s="469"/>
      <c r="R7" s="469"/>
      <c r="S7" s="469"/>
      <c r="T7" s="469">
        <v>1</v>
      </c>
      <c r="U7" s="469"/>
      <c r="V7" s="469"/>
      <c r="W7" s="469"/>
      <c r="X7" s="469"/>
      <c r="Y7" s="469"/>
      <c r="Z7" s="469"/>
      <c r="AA7" s="469"/>
    </row>
    <row r="8" spans="1:27" ht="18" customHeight="1">
      <c r="A8" s="465"/>
      <c r="B8" s="465"/>
      <c r="C8" s="465"/>
      <c r="D8" s="465"/>
      <c r="E8" s="460"/>
      <c r="F8" s="466"/>
      <c r="G8" s="465"/>
      <c r="H8" s="465"/>
      <c r="I8" s="467"/>
      <c r="J8" s="468"/>
      <c r="K8" s="469"/>
      <c r="L8" s="469"/>
      <c r="M8" s="469"/>
      <c r="N8" s="469"/>
      <c r="O8" s="469"/>
      <c r="P8" s="469"/>
      <c r="Q8" s="469"/>
      <c r="R8" s="469"/>
      <c r="S8" s="469"/>
      <c r="T8" s="469"/>
      <c r="U8" s="469"/>
      <c r="V8" s="469"/>
      <c r="W8" s="469"/>
      <c r="X8" s="469"/>
      <c r="Y8" s="469"/>
      <c r="Z8" s="469"/>
      <c r="AA8" s="469"/>
    </row>
    <row r="9" spans="1:27" ht="18" customHeight="1">
      <c r="A9" s="473"/>
      <c r="B9" s="473"/>
      <c r="C9" s="473"/>
      <c r="D9" s="473"/>
      <c r="E9" s="460" t="s">
        <v>428</v>
      </c>
      <c r="F9" s="466" t="s">
        <v>455</v>
      </c>
      <c r="G9" s="471"/>
      <c r="H9" s="471"/>
      <c r="I9" s="472"/>
      <c r="J9" s="468">
        <v>21</v>
      </c>
      <c r="K9" s="469"/>
      <c r="L9" s="469"/>
      <c r="M9" s="469"/>
      <c r="N9" s="469"/>
      <c r="O9" s="469">
        <v>21</v>
      </c>
      <c r="P9" s="469"/>
      <c r="Q9" s="469"/>
      <c r="R9" s="469"/>
      <c r="S9" s="469"/>
      <c r="T9" s="474" t="s">
        <v>279</v>
      </c>
      <c r="U9" s="474"/>
      <c r="V9" s="474"/>
      <c r="W9" s="474"/>
      <c r="X9" s="474"/>
      <c r="Y9" s="474"/>
      <c r="Z9" s="474"/>
      <c r="AA9" s="474"/>
    </row>
    <row r="10" spans="1:27" ht="18" customHeight="1">
      <c r="A10" s="465"/>
      <c r="B10" s="465"/>
      <c r="C10" s="465"/>
      <c r="D10" s="465"/>
      <c r="E10" s="460"/>
      <c r="F10" s="466"/>
      <c r="G10" s="465"/>
      <c r="H10" s="465"/>
      <c r="I10" s="467"/>
      <c r="J10" s="475"/>
      <c r="K10" s="476"/>
      <c r="L10" s="476"/>
      <c r="M10" s="476"/>
      <c r="N10" s="476"/>
      <c r="O10" s="476"/>
      <c r="P10" s="476"/>
      <c r="Q10" s="476"/>
      <c r="R10" s="476"/>
      <c r="S10" s="476"/>
      <c r="T10" s="477"/>
      <c r="U10" s="477"/>
      <c r="V10" s="477"/>
      <c r="W10" s="477"/>
      <c r="X10" s="477"/>
      <c r="Y10" s="477"/>
      <c r="Z10" s="477"/>
      <c r="AA10" s="477"/>
    </row>
    <row r="11" spans="1:27" s="485" customFormat="1" ht="18" customHeight="1">
      <c r="A11" s="478"/>
      <c r="B11" s="478"/>
      <c r="C11" s="478"/>
      <c r="D11" s="478"/>
      <c r="E11" s="479" t="s">
        <v>428</v>
      </c>
      <c r="F11" s="480" t="s">
        <v>457</v>
      </c>
      <c r="G11" s="481"/>
      <c r="H11" s="481"/>
      <c r="I11" s="482"/>
      <c r="J11" s="483">
        <f>SUM(J14:N21)</f>
        <v>8</v>
      </c>
      <c r="K11" s="484"/>
      <c r="L11" s="484"/>
      <c r="M11" s="484"/>
      <c r="N11" s="484"/>
      <c r="O11" s="474">
        <f>SUM(O14:S21)</f>
        <v>6</v>
      </c>
      <c r="P11" s="484"/>
      <c r="Q11" s="484"/>
      <c r="R11" s="484"/>
      <c r="S11" s="484"/>
      <c r="T11" s="474">
        <f>SUM(T14:AA21)</f>
        <v>2</v>
      </c>
      <c r="U11" s="484"/>
      <c r="V11" s="484"/>
      <c r="W11" s="484"/>
      <c r="X11" s="484"/>
      <c r="Y11" s="484"/>
      <c r="Z11" s="484"/>
      <c r="AA11" s="484"/>
    </row>
    <row r="12" spans="1:27" s="485" customFormat="1" ht="18" customHeight="1">
      <c r="A12" s="486"/>
      <c r="B12" s="486"/>
      <c r="C12" s="486"/>
      <c r="D12" s="486"/>
      <c r="E12" s="479"/>
      <c r="F12" s="480"/>
      <c r="G12" s="486"/>
      <c r="H12" s="486"/>
      <c r="I12" s="487"/>
      <c r="J12" s="488"/>
      <c r="K12" s="484"/>
      <c r="L12" s="484"/>
      <c r="M12" s="484"/>
      <c r="N12" s="484"/>
      <c r="O12" s="484"/>
      <c r="P12" s="484"/>
      <c r="Q12" s="484"/>
      <c r="R12" s="484"/>
      <c r="S12" s="484"/>
      <c r="T12" s="484"/>
      <c r="U12" s="484"/>
      <c r="V12" s="484"/>
      <c r="W12" s="484"/>
      <c r="X12" s="484"/>
      <c r="Y12" s="484"/>
      <c r="Z12" s="484"/>
      <c r="AA12" s="484"/>
    </row>
    <row r="13" spans="1:27" ht="18" customHeight="1">
      <c r="A13" s="489"/>
      <c r="B13" s="489"/>
      <c r="C13" s="489"/>
      <c r="D13" s="489"/>
      <c r="E13" s="489"/>
      <c r="F13" s="489"/>
      <c r="G13" s="489"/>
      <c r="H13" s="489"/>
      <c r="I13" s="490"/>
      <c r="J13" s="468"/>
      <c r="K13" s="469"/>
      <c r="L13" s="469"/>
      <c r="M13" s="469"/>
      <c r="N13" s="469"/>
      <c r="O13" s="469"/>
      <c r="P13" s="469"/>
      <c r="Q13" s="469"/>
      <c r="R13" s="469"/>
      <c r="S13" s="469"/>
      <c r="T13" s="469"/>
      <c r="U13" s="469"/>
      <c r="V13" s="469"/>
      <c r="W13" s="469"/>
      <c r="X13" s="469"/>
      <c r="Y13" s="469"/>
      <c r="Z13" s="469"/>
      <c r="AA13" s="469"/>
    </row>
    <row r="14" spans="1:27" ht="18" customHeight="1">
      <c r="A14" s="491" t="s">
        <v>428</v>
      </c>
      <c r="B14" s="492" t="s">
        <v>622</v>
      </c>
      <c r="C14" s="492"/>
      <c r="D14" s="492"/>
      <c r="E14" s="492"/>
      <c r="F14" s="492"/>
      <c r="G14" s="492"/>
      <c r="H14" s="492"/>
      <c r="I14" s="490"/>
      <c r="J14" s="468">
        <f>SUM(O14:AA15)</f>
        <v>1</v>
      </c>
      <c r="K14" s="469"/>
      <c r="L14" s="469"/>
      <c r="M14" s="469"/>
      <c r="N14" s="469"/>
      <c r="O14" s="469">
        <v>1</v>
      </c>
      <c r="P14" s="469"/>
      <c r="Q14" s="469"/>
      <c r="R14" s="469"/>
      <c r="S14" s="469"/>
      <c r="T14" s="474" t="s">
        <v>655</v>
      </c>
      <c r="U14" s="474"/>
      <c r="V14" s="474"/>
      <c r="W14" s="474"/>
      <c r="X14" s="474"/>
      <c r="Y14" s="474"/>
      <c r="Z14" s="474"/>
      <c r="AA14" s="474"/>
    </row>
    <row r="15" spans="1:27" ht="18" customHeight="1">
      <c r="A15" s="493"/>
      <c r="B15" s="494" t="s">
        <v>452</v>
      </c>
      <c r="C15" s="494"/>
      <c r="D15" s="494"/>
      <c r="E15" s="494"/>
      <c r="F15" s="489"/>
      <c r="G15" s="489"/>
      <c r="H15" s="489"/>
      <c r="I15" s="490"/>
      <c r="J15" s="468"/>
      <c r="K15" s="469"/>
      <c r="L15" s="469"/>
      <c r="M15" s="469"/>
      <c r="N15" s="469"/>
      <c r="O15" s="469"/>
      <c r="P15" s="469"/>
      <c r="Q15" s="469"/>
      <c r="R15" s="469"/>
      <c r="S15" s="469"/>
      <c r="T15" s="477"/>
      <c r="U15" s="477"/>
      <c r="V15" s="477"/>
      <c r="W15" s="477"/>
      <c r="X15" s="477"/>
      <c r="Y15" s="477"/>
      <c r="Z15" s="477"/>
      <c r="AA15" s="477"/>
    </row>
    <row r="16" spans="1:27" ht="18" customHeight="1">
      <c r="A16" s="491" t="s">
        <v>429</v>
      </c>
      <c r="B16" s="492" t="s">
        <v>453</v>
      </c>
      <c r="C16" s="492"/>
      <c r="D16" s="492"/>
      <c r="E16" s="492"/>
      <c r="F16" s="492"/>
      <c r="G16" s="492"/>
      <c r="H16" s="492"/>
      <c r="I16" s="490"/>
      <c r="J16" s="468">
        <f>SUM(O16:AA17)</f>
        <v>4</v>
      </c>
      <c r="K16" s="469"/>
      <c r="L16" s="469"/>
      <c r="M16" s="469"/>
      <c r="N16" s="469"/>
      <c r="O16" s="469">
        <v>2</v>
      </c>
      <c r="P16" s="469"/>
      <c r="Q16" s="469"/>
      <c r="R16" s="469"/>
      <c r="S16" s="469"/>
      <c r="T16" s="469">
        <v>2</v>
      </c>
      <c r="U16" s="469"/>
      <c r="V16" s="469"/>
      <c r="W16" s="469"/>
      <c r="X16" s="469"/>
      <c r="Y16" s="469"/>
      <c r="Z16" s="469"/>
      <c r="AA16" s="469"/>
    </row>
    <row r="17" spans="1:27" ht="18" customHeight="1">
      <c r="A17" s="493"/>
      <c r="B17" s="494" t="s">
        <v>454</v>
      </c>
      <c r="C17" s="494"/>
      <c r="D17" s="494"/>
      <c r="E17" s="495"/>
      <c r="F17" s="489"/>
      <c r="G17" s="489"/>
      <c r="H17" s="489"/>
      <c r="I17" s="490"/>
      <c r="J17" s="468"/>
      <c r="K17" s="469"/>
      <c r="L17" s="469"/>
      <c r="M17" s="469"/>
      <c r="N17" s="469"/>
      <c r="O17" s="469"/>
      <c r="P17" s="469"/>
      <c r="Q17" s="469"/>
      <c r="R17" s="469"/>
      <c r="S17" s="469"/>
      <c r="T17" s="476"/>
      <c r="U17" s="476"/>
      <c r="V17" s="476"/>
      <c r="W17" s="476"/>
      <c r="X17" s="476"/>
      <c r="Y17" s="476"/>
      <c r="Z17" s="476"/>
      <c r="AA17" s="476"/>
    </row>
    <row r="18" spans="1:27" ht="18" customHeight="1">
      <c r="A18" s="491" t="s">
        <v>430</v>
      </c>
      <c r="B18" s="492" t="s">
        <v>623</v>
      </c>
      <c r="C18" s="492"/>
      <c r="D18" s="492"/>
      <c r="E18" s="492"/>
      <c r="F18" s="492"/>
      <c r="G18" s="492"/>
      <c r="H18" s="492"/>
      <c r="I18" s="490"/>
      <c r="J18" s="468">
        <f>SUM(O18:AA19)</f>
        <v>1</v>
      </c>
      <c r="K18" s="469"/>
      <c r="L18" s="469"/>
      <c r="M18" s="469"/>
      <c r="N18" s="469"/>
      <c r="O18" s="469">
        <v>1</v>
      </c>
      <c r="P18" s="469"/>
      <c r="Q18" s="469"/>
      <c r="R18" s="469"/>
      <c r="S18" s="469"/>
      <c r="T18" s="474" t="s">
        <v>655</v>
      </c>
      <c r="U18" s="474"/>
      <c r="V18" s="474"/>
      <c r="W18" s="474"/>
      <c r="X18" s="474"/>
      <c r="Y18" s="474"/>
      <c r="Z18" s="474"/>
      <c r="AA18" s="474"/>
    </row>
    <row r="19" spans="1:27" ht="18" customHeight="1">
      <c r="A19" s="493"/>
      <c r="B19" s="494" t="s">
        <v>454</v>
      </c>
      <c r="C19" s="494"/>
      <c r="D19" s="494"/>
      <c r="E19" s="495"/>
      <c r="F19" s="489" t="s">
        <v>674</v>
      </c>
      <c r="G19" s="489"/>
      <c r="H19" s="489"/>
      <c r="I19" s="490"/>
      <c r="J19" s="468"/>
      <c r="K19" s="469"/>
      <c r="L19" s="469"/>
      <c r="M19" s="469"/>
      <c r="N19" s="469"/>
      <c r="O19" s="469"/>
      <c r="P19" s="469"/>
      <c r="Q19" s="469"/>
      <c r="R19" s="469"/>
      <c r="S19" s="469"/>
      <c r="T19" s="477"/>
      <c r="U19" s="477"/>
      <c r="V19" s="477"/>
      <c r="W19" s="477"/>
      <c r="X19" s="477"/>
      <c r="Y19" s="477"/>
      <c r="Z19" s="477"/>
      <c r="AA19" s="477"/>
    </row>
    <row r="20" spans="1:27" ht="18" customHeight="1">
      <c r="A20" s="491" t="s">
        <v>455</v>
      </c>
      <c r="B20" s="473" t="s">
        <v>456</v>
      </c>
      <c r="C20" s="473"/>
      <c r="D20" s="473"/>
      <c r="E20" s="473"/>
      <c r="F20" s="473"/>
      <c r="G20" s="473"/>
      <c r="H20" s="473"/>
      <c r="I20" s="490"/>
      <c r="J20" s="468">
        <f>SUM(O20:AA21)</f>
        <v>2</v>
      </c>
      <c r="K20" s="469"/>
      <c r="L20" s="469"/>
      <c r="M20" s="469"/>
      <c r="N20" s="469"/>
      <c r="O20" s="469">
        <v>2</v>
      </c>
      <c r="P20" s="469"/>
      <c r="Q20" s="469"/>
      <c r="R20" s="469"/>
      <c r="S20" s="469"/>
      <c r="T20" s="469" t="s">
        <v>655</v>
      </c>
      <c r="U20" s="469"/>
      <c r="V20" s="469"/>
      <c r="W20" s="469"/>
      <c r="X20" s="469"/>
      <c r="Y20" s="469"/>
      <c r="Z20" s="469"/>
      <c r="AA20" s="469"/>
    </row>
    <row r="21" spans="1:27" ht="18" customHeight="1" thickBot="1">
      <c r="A21" s="496"/>
      <c r="B21" s="497"/>
      <c r="C21" s="497"/>
      <c r="D21" s="497"/>
      <c r="E21" s="497"/>
      <c r="F21" s="497"/>
      <c r="G21" s="497"/>
      <c r="H21" s="497"/>
      <c r="I21" s="498"/>
      <c r="J21" s="499"/>
      <c r="K21" s="500"/>
      <c r="L21" s="500"/>
      <c r="M21" s="500"/>
      <c r="N21" s="500"/>
      <c r="O21" s="500"/>
      <c r="P21" s="500"/>
      <c r="Q21" s="500"/>
      <c r="R21" s="500"/>
      <c r="S21" s="500"/>
      <c r="T21" s="501"/>
      <c r="U21" s="501"/>
      <c r="V21" s="501"/>
      <c r="W21" s="501"/>
      <c r="X21" s="501"/>
      <c r="Y21" s="501"/>
      <c r="Z21" s="501"/>
      <c r="AA21" s="501"/>
    </row>
    <row r="22" spans="1:28" ht="18" customHeight="1">
      <c r="A22" s="502" t="s">
        <v>675</v>
      </c>
      <c r="B22" s="502"/>
      <c r="C22" s="502"/>
      <c r="D22" s="502"/>
      <c r="E22" s="502"/>
      <c r="F22" s="502"/>
      <c r="G22" s="502"/>
      <c r="H22" s="502"/>
      <c r="I22" s="502"/>
      <c r="J22" s="502"/>
      <c r="K22" s="502"/>
      <c r="L22" s="502"/>
      <c r="M22" s="502"/>
      <c r="N22" s="502"/>
      <c r="O22" s="503"/>
      <c r="P22" s="503"/>
      <c r="Q22" s="503"/>
      <c r="R22" s="503"/>
      <c r="T22" s="504" t="s">
        <v>408</v>
      </c>
      <c r="U22" s="504"/>
      <c r="V22" s="504"/>
      <c r="W22" s="504"/>
      <c r="X22" s="504"/>
      <c r="Y22" s="504"/>
      <c r="Z22" s="504"/>
      <c r="AA22" s="504"/>
      <c r="AB22" s="505"/>
    </row>
    <row r="23" spans="1:18" ht="18" customHeight="1">
      <c r="A23" s="489"/>
      <c r="B23" s="503"/>
      <c r="C23" s="503"/>
      <c r="D23" s="503"/>
      <c r="E23" s="503"/>
      <c r="F23" s="503"/>
      <c r="G23" s="503"/>
      <c r="H23" s="503"/>
      <c r="I23" s="503"/>
      <c r="J23" s="503"/>
      <c r="K23" s="503"/>
      <c r="L23" s="503"/>
      <c r="M23" s="503"/>
      <c r="N23" s="503"/>
      <c r="O23" s="503"/>
      <c r="P23" s="503"/>
      <c r="Q23" s="503"/>
      <c r="R23" s="503"/>
    </row>
    <row r="24" spans="1:27" ht="18" customHeight="1">
      <c r="A24" s="489"/>
      <c r="B24" s="503"/>
      <c r="C24" s="503"/>
      <c r="D24" s="503"/>
      <c r="E24" s="503"/>
      <c r="F24" s="503"/>
      <c r="G24" s="503"/>
      <c r="H24" s="503"/>
      <c r="I24" s="503"/>
      <c r="J24" s="503"/>
      <c r="K24" s="503"/>
      <c r="L24" s="503"/>
      <c r="M24" s="503"/>
      <c r="N24" s="503"/>
      <c r="O24" s="503"/>
      <c r="P24" s="503"/>
      <c r="Q24" s="503"/>
      <c r="R24" s="503"/>
      <c r="S24" s="506"/>
      <c r="T24" s="507"/>
      <c r="U24" s="507"/>
      <c r="V24" s="507"/>
      <c r="W24" s="507"/>
      <c r="X24" s="507"/>
      <c r="Y24" s="507"/>
      <c r="Z24" s="507"/>
      <c r="AA24" s="507"/>
    </row>
    <row r="25" spans="1:27" ht="18" customHeight="1">
      <c r="A25" s="449" t="s">
        <v>458</v>
      </c>
      <c r="B25" s="449"/>
      <c r="C25" s="449"/>
      <c r="D25" s="449"/>
      <c r="E25" s="449"/>
      <c r="F25" s="449"/>
      <c r="G25" s="449"/>
      <c r="H25" s="449"/>
      <c r="I25" s="449"/>
      <c r="J25" s="449"/>
      <c r="K25" s="449"/>
      <c r="L25" s="449"/>
      <c r="M25" s="449"/>
      <c r="N25" s="449"/>
      <c r="O25" s="449"/>
      <c r="P25" s="449"/>
      <c r="Q25" s="449"/>
      <c r="R25" s="449"/>
      <c r="S25" s="449"/>
      <c r="T25" s="449"/>
      <c r="U25" s="449"/>
      <c r="V25" s="449"/>
      <c r="W25" s="449"/>
      <c r="X25" s="449"/>
      <c r="Y25" s="449"/>
      <c r="Z25" s="449"/>
      <c r="AA25" s="449"/>
    </row>
    <row r="26" spans="1:3" ht="18" customHeight="1" thickBot="1">
      <c r="A26" s="451" t="s">
        <v>446</v>
      </c>
      <c r="B26" s="452"/>
      <c r="C26" s="452"/>
    </row>
    <row r="27" spans="1:27" ht="18" customHeight="1">
      <c r="A27" s="508" t="s">
        <v>459</v>
      </c>
      <c r="B27" s="509"/>
      <c r="C27" s="509"/>
      <c r="D27" s="509"/>
      <c r="E27" s="509"/>
      <c r="F27" s="509"/>
      <c r="G27" s="509" t="s">
        <v>460</v>
      </c>
      <c r="H27" s="509"/>
      <c r="I27" s="509"/>
      <c r="J27" s="509" t="s">
        <v>461</v>
      </c>
      <c r="K27" s="509"/>
      <c r="L27" s="509"/>
      <c r="M27" s="509" t="s">
        <v>462</v>
      </c>
      <c r="N27" s="509"/>
      <c r="O27" s="509"/>
      <c r="P27" s="509" t="s">
        <v>463</v>
      </c>
      <c r="Q27" s="509"/>
      <c r="R27" s="509"/>
      <c r="S27" s="509" t="s">
        <v>464</v>
      </c>
      <c r="T27" s="509"/>
      <c r="U27" s="509"/>
      <c r="V27" s="510" t="s">
        <v>465</v>
      </c>
      <c r="W27" s="510"/>
      <c r="X27" s="510"/>
      <c r="Y27" s="510"/>
      <c r="Z27" s="511"/>
      <c r="AA27" s="511"/>
    </row>
    <row r="28" spans="1:27" ht="18" customHeight="1">
      <c r="A28" s="512"/>
      <c r="B28" s="513"/>
      <c r="C28" s="513"/>
      <c r="D28" s="513"/>
      <c r="E28" s="513"/>
      <c r="F28" s="513"/>
      <c r="G28" s="514" t="s">
        <v>466</v>
      </c>
      <c r="H28" s="514" t="s">
        <v>467</v>
      </c>
      <c r="I28" s="514" t="s">
        <v>468</v>
      </c>
      <c r="J28" s="514" t="s">
        <v>466</v>
      </c>
      <c r="K28" s="514" t="s">
        <v>467</v>
      </c>
      <c r="L28" s="514" t="s">
        <v>468</v>
      </c>
      <c r="M28" s="514" t="s">
        <v>466</v>
      </c>
      <c r="N28" s="514" t="s">
        <v>467</v>
      </c>
      <c r="O28" s="514" t="s">
        <v>468</v>
      </c>
      <c r="P28" s="514" t="s">
        <v>466</v>
      </c>
      <c r="Q28" s="514" t="s">
        <v>467</v>
      </c>
      <c r="R28" s="514" t="s">
        <v>468</v>
      </c>
      <c r="S28" s="514" t="s">
        <v>466</v>
      </c>
      <c r="T28" s="514" t="s">
        <v>467</v>
      </c>
      <c r="U28" s="514" t="s">
        <v>468</v>
      </c>
      <c r="V28" s="515" t="s">
        <v>466</v>
      </c>
      <c r="W28" s="516"/>
      <c r="X28" s="517"/>
      <c r="Y28" s="515" t="s">
        <v>467</v>
      </c>
      <c r="Z28" s="516"/>
      <c r="AA28" s="516"/>
    </row>
    <row r="29" spans="1:27" ht="18" customHeight="1">
      <c r="A29" s="512"/>
      <c r="B29" s="513"/>
      <c r="C29" s="513"/>
      <c r="D29" s="513"/>
      <c r="E29" s="513"/>
      <c r="F29" s="513"/>
      <c r="G29" s="514"/>
      <c r="H29" s="514"/>
      <c r="I29" s="514"/>
      <c r="J29" s="514"/>
      <c r="K29" s="514"/>
      <c r="L29" s="514"/>
      <c r="M29" s="514"/>
      <c r="N29" s="514"/>
      <c r="O29" s="514"/>
      <c r="P29" s="514"/>
      <c r="Q29" s="514"/>
      <c r="R29" s="514"/>
      <c r="S29" s="514"/>
      <c r="T29" s="514"/>
      <c r="U29" s="514"/>
      <c r="V29" s="518"/>
      <c r="W29" s="519"/>
      <c r="X29" s="520"/>
      <c r="Y29" s="518"/>
      <c r="Z29" s="519"/>
      <c r="AA29" s="519"/>
    </row>
    <row r="30" spans="1:27" ht="18" customHeight="1">
      <c r="A30" s="512"/>
      <c r="B30" s="513"/>
      <c r="C30" s="513"/>
      <c r="D30" s="513"/>
      <c r="E30" s="513"/>
      <c r="F30" s="513"/>
      <c r="G30" s="514"/>
      <c r="H30" s="514"/>
      <c r="I30" s="514"/>
      <c r="J30" s="514"/>
      <c r="K30" s="514"/>
      <c r="L30" s="514"/>
      <c r="M30" s="514"/>
      <c r="N30" s="514"/>
      <c r="O30" s="514"/>
      <c r="P30" s="514"/>
      <c r="Q30" s="514"/>
      <c r="R30" s="514"/>
      <c r="S30" s="514"/>
      <c r="T30" s="514"/>
      <c r="U30" s="514"/>
      <c r="V30" s="521"/>
      <c r="W30" s="522"/>
      <c r="X30" s="523"/>
      <c r="Y30" s="521"/>
      <c r="Z30" s="522"/>
      <c r="AA30" s="522"/>
    </row>
    <row r="31" spans="1:27" ht="18" customHeight="1">
      <c r="A31" s="473" t="s">
        <v>665</v>
      </c>
      <c r="B31" s="473"/>
      <c r="C31" s="473"/>
      <c r="D31" s="524" t="s">
        <v>428</v>
      </c>
      <c r="E31" s="525" t="s">
        <v>429</v>
      </c>
      <c r="F31" s="490" t="s">
        <v>666</v>
      </c>
      <c r="G31" s="526">
        <v>46</v>
      </c>
      <c r="H31" s="526">
        <v>35</v>
      </c>
      <c r="I31" s="526">
        <v>11</v>
      </c>
      <c r="J31" s="526">
        <v>8</v>
      </c>
      <c r="K31" s="526">
        <v>5</v>
      </c>
      <c r="L31" s="526">
        <v>3</v>
      </c>
      <c r="M31" s="526">
        <v>5</v>
      </c>
      <c r="N31" s="526">
        <v>4</v>
      </c>
      <c r="O31" s="526">
        <v>1</v>
      </c>
      <c r="P31" s="526">
        <v>12</v>
      </c>
      <c r="Q31" s="526">
        <v>5</v>
      </c>
      <c r="R31" s="526">
        <v>7</v>
      </c>
      <c r="S31" s="526">
        <v>5</v>
      </c>
      <c r="T31" s="526">
        <v>5</v>
      </c>
      <c r="U31" s="526" t="s">
        <v>279</v>
      </c>
      <c r="V31" s="527">
        <v>16</v>
      </c>
      <c r="W31" s="527"/>
      <c r="X31" s="527"/>
      <c r="Y31" s="527">
        <v>16</v>
      </c>
      <c r="Z31" s="527"/>
      <c r="AA31" s="527" t="s">
        <v>279</v>
      </c>
    </row>
    <row r="32" spans="1:27" ht="18" customHeight="1">
      <c r="A32" s="473"/>
      <c r="B32" s="473"/>
      <c r="C32" s="473"/>
      <c r="D32" s="524" t="s">
        <v>428</v>
      </c>
      <c r="E32" s="525" t="s">
        <v>430</v>
      </c>
      <c r="F32" s="490"/>
      <c r="G32" s="528">
        <v>42</v>
      </c>
      <c r="H32" s="529">
        <v>40</v>
      </c>
      <c r="I32" s="529">
        <v>2</v>
      </c>
      <c r="J32" s="529">
        <v>6</v>
      </c>
      <c r="K32" s="529">
        <v>5</v>
      </c>
      <c r="L32" s="529">
        <v>1</v>
      </c>
      <c r="M32" s="529">
        <v>4</v>
      </c>
      <c r="N32" s="529">
        <v>4</v>
      </c>
      <c r="O32" s="526" t="s">
        <v>279</v>
      </c>
      <c r="P32" s="529">
        <v>6</v>
      </c>
      <c r="Q32" s="529">
        <v>5</v>
      </c>
      <c r="R32" s="529">
        <v>1</v>
      </c>
      <c r="S32" s="529">
        <v>5</v>
      </c>
      <c r="T32" s="529">
        <v>5</v>
      </c>
      <c r="U32" s="526" t="s">
        <v>279</v>
      </c>
      <c r="V32" s="530">
        <v>21</v>
      </c>
      <c r="W32" s="530"/>
      <c r="X32" s="530"/>
      <c r="Y32" s="530">
        <v>21</v>
      </c>
      <c r="Z32" s="530"/>
      <c r="AA32" s="530" t="s">
        <v>279</v>
      </c>
    </row>
    <row r="33" spans="1:27" ht="18" customHeight="1">
      <c r="A33" s="473"/>
      <c r="B33" s="473"/>
      <c r="C33" s="473"/>
      <c r="D33" s="524" t="s">
        <v>428</v>
      </c>
      <c r="E33" s="525" t="s">
        <v>455</v>
      </c>
      <c r="F33" s="490"/>
      <c r="G33" s="528">
        <v>44</v>
      </c>
      <c r="H33" s="529">
        <v>39</v>
      </c>
      <c r="I33" s="529">
        <v>5</v>
      </c>
      <c r="J33" s="529">
        <v>6</v>
      </c>
      <c r="K33" s="529">
        <v>4</v>
      </c>
      <c r="L33" s="529">
        <v>2</v>
      </c>
      <c r="M33" s="529">
        <v>5</v>
      </c>
      <c r="N33" s="529">
        <v>5</v>
      </c>
      <c r="O33" s="526" t="s">
        <v>279</v>
      </c>
      <c r="P33" s="529">
        <v>6</v>
      </c>
      <c r="Q33" s="529">
        <v>4</v>
      </c>
      <c r="R33" s="529">
        <v>2</v>
      </c>
      <c r="S33" s="529">
        <v>6</v>
      </c>
      <c r="T33" s="529">
        <v>5</v>
      </c>
      <c r="U33" s="526" t="s">
        <v>279</v>
      </c>
      <c r="V33" s="530">
        <v>21</v>
      </c>
      <c r="W33" s="530"/>
      <c r="X33" s="530"/>
      <c r="Y33" s="530">
        <v>21</v>
      </c>
      <c r="Z33" s="530"/>
      <c r="AA33" s="530" t="s">
        <v>279</v>
      </c>
    </row>
    <row r="34" spans="1:27" s="485" customFormat="1" ht="18" customHeight="1" thickBot="1">
      <c r="A34" s="478"/>
      <c r="B34" s="478"/>
      <c r="C34" s="478"/>
      <c r="D34" s="531" t="s">
        <v>428</v>
      </c>
      <c r="E34" s="532" t="s">
        <v>457</v>
      </c>
      <c r="F34" s="533"/>
      <c r="G34" s="534">
        <f>SUM(J34,M34,P34,S34,V34)</f>
        <v>35</v>
      </c>
      <c r="H34" s="535">
        <f>SUM(K34,N34,Q34,T34,Y34)</f>
        <v>30</v>
      </c>
      <c r="I34" s="535">
        <f>SUM(L34,O34,R34,U34,AA34)</f>
        <v>5</v>
      </c>
      <c r="J34" s="535">
        <f>SUM(K34:L34)</f>
        <v>4</v>
      </c>
      <c r="K34" s="535">
        <v>4</v>
      </c>
      <c r="L34" s="526" t="s">
        <v>279</v>
      </c>
      <c r="M34" s="535">
        <f>SUM(N34:O34)</f>
        <v>6</v>
      </c>
      <c r="N34" s="535">
        <v>5</v>
      </c>
      <c r="O34" s="535">
        <v>1</v>
      </c>
      <c r="P34" s="535">
        <f>SUM(Q34:R34)</f>
        <v>6</v>
      </c>
      <c r="Q34" s="535">
        <v>3</v>
      </c>
      <c r="R34" s="535">
        <v>3</v>
      </c>
      <c r="S34" s="535">
        <f>SUM(T34:U34)</f>
        <v>5</v>
      </c>
      <c r="T34" s="535">
        <v>4</v>
      </c>
      <c r="U34" s="535">
        <v>1</v>
      </c>
      <c r="V34" s="536">
        <f>SUM(Y34:AA34)</f>
        <v>14</v>
      </c>
      <c r="W34" s="536"/>
      <c r="X34" s="536"/>
      <c r="Y34" s="536">
        <v>14</v>
      </c>
      <c r="Z34" s="536"/>
      <c r="AA34" s="536" t="s">
        <v>676</v>
      </c>
    </row>
    <row r="35" spans="1:27" ht="18" customHeight="1">
      <c r="A35" s="502"/>
      <c r="B35" s="502"/>
      <c r="C35" s="502"/>
      <c r="D35" s="502"/>
      <c r="E35" s="502"/>
      <c r="F35" s="502"/>
      <c r="G35" s="502"/>
      <c r="H35" s="502"/>
      <c r="I35" s="502"/>
      <c r="J35" s="502"/>
      <c r="K35" s="502"/>
      <c r="L35" s="537"/>
      <c r="M35" s="537"/>
      <c r="N35" s="537"/>
      <c r="O35" s="537"/>
      <c r="P35" s="537"/>
      <c r="Q35" s="537"/>
      <c r="R35" s="537"/>
      <c r="S35" s="538" t="s">
        <v>408</v>
      </c>
      <c r="T35" s="539"/>
      <c r="U35" s="539"/>
      <c r="V35" s="539"/>
      <c r="W35" s="539"/>
      <c r="X35" s="539"/>
      <c r="Y35" s="539"/>
      <c r="Z35" s="539"/>
      <c r="AA35" s="539"/>
    </row>
    <row r="37" spans="1:27" ht="18" customHeight="1">
      <c r="A37" s="449" t="s">
        <v>318</v>
      </c>
      <c r="B37" s="449"/>
      <c r="C37" s="449"/>
      <c r="D37" s="449"/>
      <c r="E37" s="449"/>
      <c r="F37" s="449"/>
      <c r="G37" s="449"/>
      <c r="H37" s="449"/>
      <c r="I37" s="449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49"/>
      <c r="U37" s="449"/>
      <c r="V37" s="449"/>
      <c r="W37" s="449"/>
      <c r="X37" s="449"/>
      <c r="Y37" s="449"/>
      <c r="Z37" s="449"/>
      <c r="AA37" s="449"/>
    </row>
    <row r="38" spans="1:3" ht="18" customHeight="1" thickBot="1">
      <c r="A38" s="540" t="s">
        <v>319</v>
      </c>
      <c r="B38" s="541"/>
      <c r="C38" s="541"/>
    </row>
    <row r="39" spans="1:27" ht="18" customHeight="1">
      <c r="A39" s="508" t="s">
        <v>320</v>
      </c>
      <c r="B39" s="542"/>
      <c r="C39" s="542"/>
      <c r="D39" s="542"/>
      <c r="E39" s="455" t="s">
        <v>321</v>
      </c>
      <c r="F39" s="543"/>
      <c r="G39" s="544" t="s">
        <v>322</v>
      </c>
      <c r="H39" s="545"/>
      <c r="I39" s="455" t="s">
        <v>323</v>
      </c>
      <c r="J39" s="543"/>
      <c r="K39" s="455" t="s">
        <v>324</v>
      </c>
      <c r="L39" s="543"/>
      <c r="M39" s="544" t="s">
        <v>325</v>
      </c>
      <c r="N39" s="545"/>
      <c r="O39" s="546" t="s">
        <v>326</v>
      </c>
      <c r="P39" s="545"/>
      <c r="Q39" s="546" t="s">
        <v>327</v>
      </c>
      <c r="R39" s="545"/>
      <c r="S39" s="544" t="s">
        <v>328</v>
      </c>
      <c r="T39" s="547"/>
      <c r="U39" s="545"/>
      <c r="V39" s="544" t="s">
        <v>329</v>
      </c>
      <c r="W39" s="548"/>
      <c r="X39" s="548"/>
      <c r="Y39" s="547"/>
      <c r="Z39" s="547"/>
      <c r="AA39" s="547"/>
    </row>
    <row r="40" spans="1:27" ht="18" customHeight="1">
      <c r="A40" s="549"/>
      <c r="B40" s="550"/>
      <c r="C40" s="550"/>
      <c r="D40" s="550"/>
      <c r="E40" s="458"/>
      <c r="F40" s="456"/>
      <c r="G40" s="551"/>
      <c r="H40" s="552"/>
      <c r="I40" s="458"/>
      <c r="J40" s="456"/>
      <c r="K40" s="458"/>
      <c r="L40" s="456"/>
      <c r="M40" s="551"/>
      <c r="N40" s="552"/>
      <c r="O40" s="551"/>
      <c r="P40" s="552"/>
      <c r="Q40" s="551"/>
      <c r="R40" s="552"/>
      <c r="S40" s="551"/>
      <c r="T40" s="553"/>
      <c r="U40" s="552"/>
      <c r="V40" s="551"/>
      <c r="W40" s="553"/>
      <c r="X40" s="553"/>
      <c r="Y40" s="553"/>
      <c r="Z40" s="553"/>
      <c r="AA40" s="553"/>
    </row>
    <row r="41" spans="1:27" ht="18" customHeight="1">
      <c r="A41" s="554" t="s">
        <v>317</v>
      </c>
      <c r="B41" s="554"/>
      <c r="C41" s="555" t="s">
        <v>330</v>
      </c>
      <c r="D41" s="490" t="s">
        <v>666</v>
      </c>
      <c r="E41" s="463">
        <v>28</v>
      </c>
      <c r="F41" s="464"/>
      <c r="G41" s="464">
        <v>14</v>
      </c>
      <c r="H41" s="464"/>
      <c r="I41" s="464">
        <v>5</v>
      </c>
      <c r="J41" s="464"/>
      <c r="K41" s="464">
        <v>2</v>
      </c>
      <c r="L41" s="464"/>
      <c r="M41" s="464">
        <v>4</v>
      </c>
      <c r="N41" s="464"/>
      <c r="O41" s="464" t="s">
        <v>279</v>
      </c>
      <c r="P41" s="464"/>
      <c r="Q41" s="464">
        <v>1</v>
      </c>
      <c r="R41" s="464"/>
      <c r="S41" s="464">
        <v>1</v>
      </c>
      <c r="T41" s="464"/>
      <c r="U41" s="464"/>
      <c r="V41" s="464">
        <v>1</v>
      </c>
      <c r="W41" s="464"/>
      <c r="X41" s="464"/>
      <c r="Y41" s="464"/>
      <c r="Z41" s="464"/>
      <c r="AA41" s="464"/>
    </row>
    <row r="42" spans="1:27" ht="18" customHeight="1">
      <c r="A42" s="556"/>
      <c r="B42" s="556"/>
      <c r="C42" s="555" t="s">
        <v>416</v>
      </c>
      <c r="D42" s="490"/>
      <c r="E42" s="468">
        <v>28</v>
      </c>
      <c r="F42" s="469"/>
      <c r="G42" s="469">
        <v>14</v>
      </c>
      <c r="H42" s="469"/>
      <c r="I42" s="469">
        <v>5</v>
      </c>
      <c r="J42" s="469"/>
      <c r="K42" s="469">
        <v>2</v>
      </c>
      <c r="L42" s="469"/>
      <c r="M42" s="469">
        <v>6</v>
      </c>
      <c r="N42" s="469"/>
      <c r="O42" s="469" t="s">
        <v>279</v>
      </c>
      <c r="P42" s="469"/>
      <c r="Q42" s="469" t="s">
        <v>279</v>
      </c>
      <c r="R42" s="469"/>
      <c r="S42" s="469">
        <v>1</v>
      </c>
      <c r="T42" s="469"/>
      <c r="U42" s="469"/>
      <c r="V42" s="469" t="s">
        <v>279</v>
      </c>
      <c r="W42" s="469"/>
      <c r="X42" s="469"/>
      <c r="Y42" s="469"/>
      <c r="Z42" s="469"/>
      <c r="AA42" s="469"/>
    </row>
    <row r="43" spans="1:27" ht="18" customHeight="1">
      <c r="A43" s="556"/>
      <c r="B43" s="556"/>
      <c r="C43" s="555" t="s">
        <v>486</v>
      </c>
      <c r="D43" s="490"/>
      <c r="E43" s="468">
        <v>33</v>
      </c>
      <c r="F43" s="557"/>
      <c r="G43" s="469">
        <v>14</v>
      </c>
      <c r="H43" s="469"/>
      <c r="I43" s="469">
        <v>10</v>
      </c>
      <c r="J43" s="469"/>
      <c r="K43" s="469">
        <v>2</v>
      </c>
      <c r="L43" s="469"/>
      <c r="M43" s="469">
        <v>7</v>
      </c>
      <c r="N43" s="469"/>
      <c r="O43" s="469" t="s">
        <v>279</v>
      </c>
      <c r="P43" s="469"/>
      <c r="Q43" s="469" t="s">
        <v>279</v>
      </c>
      <c r="R43" s="469"/>
      <c r="S43" s="469" t="s">
        <v>279</v>
      </c>
      <c r="T43" s="469"/>
      <c r="U43" s="469"/>
      <c r="V43" s="469" t="s">
        <v>279</v>
      </c>
      <c r="W43" s="469"/>
      <c r="X43" s="469"/>
      <c r="Y43" s="469"/>
      <c r="Z43" s="469"/>
      <c r="AA43" s="469"/>
    </row>
    <row r="44" spans="1:27" ht="18" customHeight="1" thickBot="1">
      <c r="A44" s="558"/>
      <c r="B44" s="558"/>
      <c r="C44" s="559" t="s">
        <v>565</v>
      </c>
      <c r="D44" s="533"/>
      <c r="E44" s="560">
        <f>SUM(G44:AA44)</f>
        <v>28</v>
      </c>
      <c r="F44" s="561"/>
      <c r="G44" s="562">
        <v>14</v>
      </c>
      <c r="H44" s="562"/>
      <c r="I44" s="562">
        <v>7</v>
      </c>
      <c r="J44" s="562"/>
      <c r="K44" s="562">
        <v>2</v>
      </c>
      <c r="L44" s="562"/>
      <c r="M44" s="562">
        <v>4</v>
      </c>
      <c r="N44" s="562"/>
      <c r="O44" s="562" t="s">
        <v>676</v>
      </c>
      <c r="P44" s="562"/>
      <c r="Q44" s="562" t="s">
        <v>676</v>
      </c>
      <c r="R44" s="562"/>
      <c r="S44" s="562">
        <v>1</v>
      </c>
      <c r="T44" s="562"/>
      <c r="U44" s="562"/>
      <c r="V44" s="562" t="s">
        <v>279</v>
      </c>
      <c r="W44" s="562"/>
      <c r="X44" s="562"/>
      <c r="Y44" s="562"/>
      <c r="Z44" s="562"/>
      <c r="AA44" s="562"/>
    </row>
    <row r="45" spans="1:27" ht="18" customHeight="1">
      <c r="A45" s="537" t="s">
        <v>13</v>
      </c>
      <c r="B45" s="563" t="s">
        <v>331</v>
      </c>
      <c r="C45" s="564"/>
      <c r="D45" s="564"/>
      <c r="E45" s="564"/>
      <c r="F45" s="564"/>
      <c r="G45" s="564"/>
      <c r="H45" s="564"/>
      <c r="I45" s="564"/>
      <c r="J45" s="564"/>
      <c r="K45" s="564"/>
      <c r="L45" s="564"/>
      <c r="M45" s="564"/>
      <c r="N45" s="537"/>
      <c r="O45" s="537"/>
      <c r="P45" s="537"/>
      <c r="Q45" s="537"/>
      <c r="R45" s="537"/>
      <c r="S45" s="537"/>
      <c r="T45" s="538" t="s">
        <v>332</v>
      </c>
      <c r="U45" s="565"/>
      <c r="V45" s="565"/>
      <c r="W45" s="565"/>
      <c r="X45" s="565"/>
      <c r="Y45" s="565"/>
      <c r="Z45" s="565"/>
      <c r="AA45" s="565"/>
    </row>
    <row r="47" spans="1:27" ht="18" customHeight="1">
      <c r="A47" s="449" t="s">
        <v>333</v>
      </c>
      <c r="B47" s="449"/>
      <c r="C47" s="449"/>
      <c r="D47" s="449"/>
      <c r="E47" s="449"/>
      <c r="F47" s="449"/>
      <c r="G47" s="449"/>
      <c r="H47" s="449"/>
      <c r="I47" s="449"/>
      <c r="J47" s="449"/>
      <c r="K47" s="449"/>
      <c r="L47" s="449"/>
      <c r="M47" s="449"/>
      <c r="N47" s="449"/>
      <c r="O47" s="449"/>
      <c r="P47" s="449"/>
      <c r="Q47" s="449"/>
      <c r="R47" s="449"/>
      <c r="S47" s="449"/>
      <c r="T47" s="449"/>
      <c r="U47" s="449"/>
      <c r="V47" s="449"/>
      <c r="W47" s="449"/>
      <c r="X47" s="449"/>
      <c r="Y47" s="449"/>
      <c r="Z47" s="449"/>
      <c r="AA47" s="449"/>
    </row>
    <row r="48" spans="1:5" ht="18" customHeight="1" thickBot="1">
      <c r="A48" s="566" t="s">
        <v>334</v>
      </c>
      <c r="B48" s="567"/>
      <c r="C48" s="567"/>
      <c r="D48" s="452"/>
      <c r="E48" s="489"/>
    </row>
    <row r="49" spans="1:27" ht="18" customHeight="1">
      <c r="A49" s="508" t="s">
        <v>320</v>
      </c>
      <c r="B49" s="542"/>
      <c r="C49" s="542"/>
      <c r="D49" s="542"/>
      <c r="E49" s="509" t="s">
        <v>335</v>
      </c>
      <c r="F49" s="542"/>
      <c r="G49" s="542"/>
      <c r="H49" s="509" t="s">
        <v>336</v>
      </c>
      <c r="I49" s="509"/>
      <c r="J49" s="509"/>
      <c r="K49" s="509"/>
      <c r="L49" s="509"/>
      <c r="M49" s="509"/>
      <c r="N49" s="509"/>
      <c r="O49" s="509"/>
      <c r="P49" s="509"/>
      <c r="Q49" s="509"/>
      <c r="R49" s="509"/>
      <c r="S49" s="509"/>
      <c r="T49" s="509"/>
      <c r="U49" s="509"/>
      <c r="V49" s="509"/>
      <c r="W49" s="509"/>
      <c r="X49" s="509"/>
      <c r="Y49" s="509"/>
      <c r="Z49" s="568"/>
      <c r="AA49" s="568"/>
    </row>
    <row r="50" spans="1:27" ht="18" customHeight="1">
      <c r="A50" s="549"/>
      <c r="B50" s="550"/>
      <c r="C50" s="550"/>
      <c r="D50" s="550"/>
      <c r="E50" s="550"/>
      <c r="F50" s="550"/>
      <c r="G50" s="550"/>
      <c r="H50" s="513" t="s">
        <v>337</v>
      </c>
      <c r="I50" s="513"/>
      <c r="J50" s="513"/>
      <c r="K50" s="513" t="s">
        <v>338</v>
      </c>
      <c r="L50" s="513"/>
      <c r="M50" s="513"/>
      <c r="N50" s="513" t="s">
        <v>339</v>
      </c>
      <c r="O50" s="513"/>
      <c r="P50" s="513"/>
      <c r="Q50" s="513" t="s">
        <v>340</v>
      </c>
      <c r="R50" s="513"/>
      <c r="S50" s="513"/>
      <c r="T50" s="513" t="s">
        <v>341</v>
      </c>
      <c r="U50" s="513"/>
      <c r="V50" s="513"/>
      <c r="W50" s="569" t="s">
        <v>342</v>
      </c>
      <c r="X50" s="570"/>
      <c r="Y50" s="570"/>
      <c r="Z50" s="570"/>
      <c r="AA50" s="570"/>
    </row>
    <row r="51" spans="1:27" ht="18" customHeight="1">
      <c r="A51" s="473" t="s">
        <v>317</v>
      </c>
      <c r="B51" s="473"/>
      <c r="C51" s="555" t="s">
        <v>330</v>
      </c>
      <c r="D51" s="490" t="s">
        <v>677</v>
      </c>
      <c r="E51" s="463">
        <v>12</v>
      </c>
      <c r="F51" s="464"/>
      <c r="G51" s="464"/>
      <c r="H51" s="464">
        <v>128</v>
      </c>
      <c r="I51" s="464"/>
      <c r="J51" s="464"/>
      <c r="K51" s="464">
        <v>7</v>
      </c>
      <c r="L51" s="464"/>
      <c r="M51" s="464"/>
      <c r="N51" s="464">
        <v>41</v>
      </c>
      <c r="O51" s="464"/>
      <c r="P51" s="464"/>
      <c r="Q51" s="464">
        <v>72</v>
      </c>
      <c r="R51" s="464"/>
      <c r="S51" s="464"/>
      <c r="T51" s="464">
        <v>1</v>
      </c>
      <c r="U51" s="464"/>
      <c r="V51" s="464"/>
      <c r="W51" s="464">
        <v>7</v>
      </c>
      <c r="X51" s="464"/>
      <c r="Y51" s="464"/>
      <c r="Z51" s="464"/>
      <c r="AA51" s="464"/>
    </row>
    <row r="52" spans="1:27" ht="18" customHeight="1">
      <c r="A52" s="473"/>
      <c r="B52" s="473"/>
      <c r="C52" s="555" t="s">
        <v>416</v>
      </c>
      <c r="D52" s="490"/>
      <c r="E52" s="468">
        <v>12</v>
      </c>
      <c r="F52" s="469"/>
      <c r="G52" s="469"/>
      <c r="H52" s="469">
        <f>SUM(K52:AA52)</f>
        <v>136</v>
      </c>
      <c r="I52" s="469"/>
      <c r="J52" s="469"/>
      <c r="K52" s="469">
        <v>6</v>
      </c>
      <c r="L52" s="469"/>
      <c r="M52" s="469"/>
      <c r="N52" s="469">
        <v>39</v>
      </c>
      <c r="O52" s="469"/>
      <c r="P52" s="469"/>
      <c r="Q52" s="469">
        <v>79</v>
      </c>
      <c r="R52" s="469"/>
      <c r="S52" s="469"/>
      <c r="T52" s="469">
        <v>7</v>
      </c>
      <c r="U52" s="469"/>
      <c r="V52" s="469"/>
      <c r="W52" s="469">
        <v>5</v>
      </c>
      <c r="X52" s="469"/>
      <c r="Y52" s="469"/>
      <c r="Z52" s="469"/>
      <c r="AA52" s="469"/>
    </row>
    <row r="53" spans="1:27" ht="18" customHeight="1">
      <c r="A53" s="473"/>
      <c r="B53" s="473"/>
      <c r="C53" s="555" t="s">
        <v>486</v>
      </c>
      <c r="D53" s="489"/>
      <c r="E53" s="468">
        <v>12</v>
      </c>
      <c r="F53" s="469"/>
      <c r="G53" s="469"/>
      <c r="H53" s="469">
        <v>128</v>
      </c>
      <c r="I53" s="469"/>
      <c r="J53" s="469"/>
      <c r="K53" s="469">
        <v>3</v>
      </c>
      <c r="L53" s="469"/>
      <c r="M53" s="469"/>
      <c r="N53" s="469">
        <v>37</v>
      </c>
      <c r="O53" s="469"/>
      <c r="P53" s="469"/>
      <c r="Q53" s="469">
        <v>92</v>
      </c>
      <c r="R53" s="469"/>
      <c r="S53" s="469"/>
      <c r="T53" s="469">
        <v>1</v>
      </c>
      <c r="U53" s="469"/>
      <c r="V53" s="469"/>
      <c r="W53" s="469">
        <v>5</v>
      </c>
      <c r="X53" s="469"/>
      <c r="Y53" s="469"/>
      <c r="Z53" s="469"/>
      <c r="AA53" s="469"/>
    </row>
    <row r="54" spans="1:27" ht="18" customHeight="1" thickBot="1">
      <c r="A54" s="478"/>
      <c r="B54" s="478"/>
      <c r="C54" s="559" t="s">
        <v>565</v>
      </c>
      <c r="D54" s="533"/>
      <c r="E54" s="560">
        <v>12</v>
      </c>
      <c r="F54" s="562"/>
      <c r="G54" s="562"/>
      <c r="H54" s="562">
        <v>114</v>
      </c>
      <c r="I54" s="562"/>
      <c r="J54" s="562"/>
      <c r="K54" s="562">
        <v>15</v>
      </c>
      <c r="L54" s="562"/>
      <c r="M54" s="562"/>
      <c r="N54" s="562">
        <v>27</v>
      </c>
      <c r="O54" s="562"/>
      <c r="P54" s="562"/>
      <c r="Q54" s="562">
        <v>57</v>
      </c>
      <c r="R54" s="562"/>
      <c r="S54" s="562"/>
      <c r="T54" s="562">
        <v>5</v>
      </c>
      <c r="U54" s="562"/>
      <c r="V54" s="562"/>
      <c r="W54" s="562">
        <v>10</v>
      </c>
      <c r="X54" s="562"/>
      <c r="Y54" s="562"/>
      <c r="Z54" s="562"/>
      <c r="AA54" s="562"/>
    </row>
    <row r="55" spans="1:27" ht="18" customHeight="1">
      <c r="A55" s="537"/>
      <c r="B55" s="537"/>
      <c r="C55" s="537"/>
      <c r="D55" s="537"/>
      <c r="E55" s="537"/>
      <c r="F55" s="537"/>
      <c r="G55" s="537"/>
      <c r="H55" s="537"/>
      <c r="I55" s="537"/>
      <c r="J55" s="537"/>
      <c r="K55" s="537"/>
      <c r="L55" s="537"/>
      <c r="M55" s="537"/>
      <c r="N55" s="537"/>
      <c r="O55" s="537"/>
      <c r="P55" s="537"/>
      <c r="Q55" s="537"/>
      <c r="R55" s="537"/>
      <c r="S55" s="538" t="s">
        <v>343</v>
      </c>
      <c r="T55" s="565"/>
      <c r="U55" s="565"/>
      <c r="V55" s="565"/>
      <c r="W55" s="565"/>
      <c r="X55" s="565"/>
      <c r="Y55" s="565"/>
      <c r="Z55" s="565"/>
      <c r="AA55" s="565"/>
    </row>
  </sheetData>
  <mergeCells count="195">
    <mergeCell ref="A22:N22"/>
    <mergeCell ref="Y32:AA32"/>
    <mergeCell ref="Y33:AA33"/>
    <mergeCell ref="Y34:AA34"/>
    <mergeCell ref="V28:X30"/>
    <mergeCell ref="Y28:AA30"/>
    <mergeCell ref="A25:AA25"/>
    <mergeCell ref="A26:C26"/>
    <mergeCell ref="A27:F30"/>
    <mergeCell ref="G27:I27"/>
    <mergeCell ref="J27:L27"/>
    <mergeCell ref="M27:O27"/>
    <mergeCell ref="P27:R27"/>
    <mergeCell ref="S27:U27"/>
    <mergeCell ref="O28:O30"/>
    <mergeCell ref="S28:S30"/>
    <mergeCell ref="T28:T30"/>
    <mergeCell ref="A35:K35"/>
    <mergeCell ref="S35:AA35"/>
    <mergeCell ref="V31:X31"/>
    <mergeCell ref="V32:X32"/>
    <mergeCell ref="V33:X33"/>
    <mergeCell ref="V34:X34"/>
    <mergeCell ref="Y31:AA31"/>
    <mergeCell ref="A31:C31"/>
    <mergeCell ref="A32:C32"/>
    <mergeCell ref="A33:C33"/>
    <mergeCell ref="N28:N30"/>
    <mergeCell ref="A39:D40"/>
    <mergeCell ref="A37:AA37"/>
    <mergeCell ref="E39:F40"/>
    <mergeCell ref="G39:H40"/>
    <mergeCell ref="I39:J40"/>
    <mergeCell ref="K39:L40"/>
    <mergeCell ref="M39:N40"/>
    <mergeCell ref="O39:P40"/>
    <mergeCell ref="Q39:R40"/>
    <mergeCell ref="S39:U40"/>
    <mergeCell ref="T45:AA45"/>
    <mergeCell ref="S55:AA55"/>
    <mergeCell ref="N54:P54"/>
    <mergeCell ref="Q54:S54"/>
    <mergeCell ref="T54:V54"/>
    <mergeCell ref="N53:P53"/>
    <mergeCell ref="Q53:S53"/>
    <mergeCell ref="T53:V53"/>
    <mergeCell ref="N51:P51"/>
    <mergeCell ref="Q51:S51"/>
    <mergeCell ref="A54:B54"/>
    <mergeCell ref="E54:G54"/>
    <mergeCell ref="H54:J54"/>
    <mergeCell ref="K54:M54"/>
    <mergeCell ref="A53:B53"/>
    <mergeCell ref="E53:G53"/>
    <mergeCell ref="H53:J53"/>
    <mergeCell ref="K53:M53"/>
    <mergeCell ref="T51:V51"/>
    <mergeCell ref="A52:B52"/>
    <mergeCell ref="E52:G52"/>
    <mergeCell ref="H52:J52"/>
    <mergeCell ref="K52:M52"/>
    <mergeCell ref="N52:P52"/>
    <mergeCell ref="Q52:S52"/>
    <mergeCell ref="T52:V52"/>
    <mergeCell ref="A51:B51"/>
    <mergeCell ref="E51:G51"/>
    <mergeCell ref="H51:J51"/>
    <mergeCell ref="K51:M51"/>
    <mergeCell ref="A48:D48"/>
    <mergeCell ref="A49:D50"/>
    <mergeCell ref="E49:G50"/>
    <mergeCell ref="H49:AA49"/>
    <mergeCell ref="H50:J50"/>
    <mergeCell ref="K50:M50"/>
    <mergeCell ref="N50:P50"/>
    <mergeCell ref="Q50:S50"/>
    <mergeCell ref="T50:V50"/>
    <mergeCell ref="V43:AA43"/>
    <mergeCell ref="V44:AA44"/>
    <mergeCell ref="S44:U44"/>
    <mergeCell ref="A47:AA47"/>
    <mergeCell ref="M44:N44"/>
    <mergeCell ref="O44:P44"/>
    <mergeCell ref="Q44:R44"/>
    <mergeCell ref="E44:F44"/>
    <mergeCell ref="G44:H44"/>
    <mergeCell ref="I44:J44"/>
    <mergeCell ref="K44:L44"/>
    <mergeCell ref="S42:U42"/>
    <mergeCell ref="E43:F43"/>
    <mergeCell ref="G43:H43"/>
    <mergeCell ref="I43:J43"/>
    <mergeCell ref="K43:L43"/>
    <mergeCell ref="M43:N43"/>
    <mergeCell ref="O43:P43"/>
    <mergeCell ref="Q43:R43"/>
    <mergeCell ref="S43:U43"/>
    <mergeCell ref="S41:U41"/>
    <mergeCell ref="V41:AA41"/>
    <mergeCell ref="E42:F42"/>
    <mergeCell ref="G42:H42"/>
    <mergeCell ref="I42:J42"/>
    <mergeCell ref="K42:L42"/>
    <mergeCell ref="M42:N42"/>
    <mergeCell ref="O42:P42"/>
    <mergeCell ref="Q42:R42"/>
    <mergeCell ref="V42:AA42"/>
    <mergeCell ref="K41:L41"/>
    <mergeCell ref="M41:N41"/>
    <mergeCell ref="O41:P41"/>
    <mergeCell ref="Q41:R41"/>
    <mergeCell ref="A41:B41"/>
    <mergeCell ref="E41:F41"/>
    <mergeCell ref="G41:H41"/>
    <mergeCell ref="I41:J41"/>
    <mergeCell ref="T11:AA12"/>
    <mergeCell ref="V39:AA40"/>
    <mergeCell ref="A1:AA1"/>
    <mergeCell ref="A5:D6"/>
    <mergeCell ref="A9:D10"/>
    <mergeCell ref="A7:D8"/>
    <mergeCell ref="E5:E6"/>
    <mergeCell ref="O9:S10"/>
    <mergeCell ref="T9:AA10"/>
    <mergeCell ref="E7:E8"/>
    <mergeCell ref="O16:S17"/>
    <mergeCell ref="O13:S13"/>
    <mergeCell ref="T16:AA17"/>
    <mergeCell ref="T13:AA13"/>
    <mergeCell ref="O14:S15"/>
    <mergeCell ref="T14:AA15"/>
    <mergeCell ref="J16:N17"/>
    <mergeCell ref="F9:F10"/>
    <mergeCell ref="J13:N13"/>
    <mergeCell ref="J11:N12"/>
    <mergeCell ref="J14:N15"/>
    <mergeCell ref="J9:N10"/>
    <mergeCell ref="G9:I10"/>
    <mergeCell ref="F11:F12"/>
    <mergeCell ref="G11:I12"/>
    <mergeCell ref="U28:U30"/>
    <mergeCell ref="V27:AA27"/>
    <mergeCell ref="T3:AA4"/>
    <mergeCell ref="J5:N6"/>
    <mergeCell ref="O5:S6"/>
    <mergeCell ref="T22:AA22"/>
    <mergeCell ref="T5:AA6"/>
    <mergeCell ref="T18:AA19"/>
    <mergeCell ref="T20:AA21"/>
    <mergeCell ref="T7:AA8"/>
    <mergeCell ref="O3:S4"/>
    <mergeCell ref="G5:I6"/>
    <mergeCell ref="F5:F6"/>
    <mergeCell ref="O11:S12"/>
    <mergeCell ref="O7:S8"/>
    <mergeCell ref="F7:F8"/>
    <mergeCell ref="A2:C2"/>
    <mergeCell ref="G7:I8"/>
    <mergeCell ref="J7:N8"/>
    <mergeCell ref="A11:D12"/>
    <mergeCell ref="E11:E12"/>
    <mergeCell ref="E9:E10"/>
    <mergeCell ref="A3:I4"/>
    <mergeCell ref="J3:N4"/>
    <mergeCell ref="A16:A17"/>
    <mergeCell ref="B16:H16"/>
    <mergeCell ref="B17:E17"/>
    <mergeCell ref="B14:H14"/>
    <mergeCell ref="B15:E15"/>
    <mergeCell ref="A14:A15"/>
    <mergeCell ref="A18:A19"/>
    <mergeCell ref="B18:H18"/>
    <mergeCell ref="B19:E19"/>
    <mergeCell ref="P28:P30"/>
    <mergeCell ref="O20:S21"/>
    <mergeCell ref="O18:S19"/>
    <mergeCell ref="J18:N19"/>
    <mergeCell ref="G28:G30"/>
    <mergeCell ref="H28:H30"/>
    <mergeCell ref="I28:I30"/>
    <mergeCell ref="A34:C34"/>
    <mergeCell ref="Q28:Q30"/>
    <mergeCell ref="R28:R30"/>
    <mergeCell ref="A20:A21"/>
    <mergeCell ref="B20:H21"/>
    <mergeCell ref="J20:N21"/>
    <mergeCell ref="J28:J30"/>
    <mergeCell ref="K28:K30"/>
    <mergeCell ref="L28:L30"/>
    <mergeCell ref="M28:M30"/>
    <mergeCell ref="W54:AA54"/>
    <mergeCell ref="W50:AA50"/>
    <mergeCell ref="W51:AA51"/>
    <mergeCell ref="W52:AA52"/>
    <mergeCell ref="W53:AA53"/>
  </mergeCells>
  <printOptions horizontalCentered="1"/>
  <pageMargins left="0.5905511811023623" right="0.3937007874015748" top="0.1968503937007874" bottom="0.1968503937007874" header="0.5118110236220472" footer="0.5118110236220472"/>
  <pageSetup horizontalDpi="300" verticalDpi="3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84"/>
  <sheetViews>
    <sheetView showGridLines="0" zoomScaleSheetLayoutView="75" workbookViewId="0" topLeftCell="A1">
      <selection activeCell="A1" sqref="A1:Y1"/>
    </sheetView>
  </sheetViews>
  <sheetFormatPr defaultColWidth="9.00390625" defaultRowHeight="22.5" customHeight="1"/>
  <cols>
    <col min="1" max="5" width="4.125" style="93" customWidth="1"/>
    <col min="6" max="16384" width="4.625" style="93" customWidth="1"/>
  </cols>
  <sheetData>
    <row r="1" spans="1:25" ht="22.5" customHeight="1">
      <c r="A1" s="225" t="s">
        <v>540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</row>
    <row r="2" spans="1:5" ht="22.5" customHeight="1" thickBot="1">
      <c r="A2" s="218" t="s">
        <v>541</v>
      </c>
      <c r="B2" s="196"/>
      <c r="C2" s="196"/>
      <c r="D2" s="196"/>
      <c r="E2" s="196"/>
    </row>
    <row r="3" spans="1:25" ht="22.5" customHeight="1">
      <c r="A3" s="169" t="s">
        <v>418</v>
      </c>
      <c r="B3" s="170"/>
      <c r="C3" s="170"/>
      <c r="D3" s="170"/>
      <c r="E3" s="170"/>
      <c r="F3" s="170"/>
      <c r="G3" s="170"/>
      <c r="H3" s="170" t="s">
        <v>542</v>
      </c>
      <c r="I3" s="170"/>
      <c r="J3" s="170"/>
      <c r="K3" s="170"/>
      <c r="L3" s="170"/>
      <c r="M3" s="170"/>
      <c r="N3" s="170" t="s">
        <v>543</v>
      </c>
      <c r="O3" s="170"/>
      <c r="P3" s="170"/>
      <c r="Q3" s="170"/>
      <c r="R3" s="170"/>
      <c r="S3" s="170"/>
      <c r="T3" s="170" t="s">
        <v>544</v>
      </c>
      <c r="U3" s="170"/>
      <c r="V3" s="170"/>
      <c r="W3" s="170"/>
      <c r="X3" s="170"/>
      <c r="Y3" s="163"/>
    </row>
    <row r="4" spans="1:25" ht="22.5" customHeight="1">
      <c r="A4" s="171"/>
      <c r="B4" s="172"/>
      <c r="C4" s="172"/>
      <c r="D4" s="172"/>
      <c r="E4" s="172"/>
      <c r="F4" s="172"/>
      <c r="G4" s="172"/>
      <c r="H4" s="172" t="s">
        <v>545</v>
      </c>
      <c r="I4" s="172"/>
      <c r="J4" s="172"/>
      <c r="K4" s="172" t="s">
        <v>546</v>
      </c>
      <c r="L4" s="172"/>
      <c r="M4" s="172"/>
      <c r="N4" s="172" t="s">
        <v>545</v>
      </c>
      <c r="O4" s="172"/>
      <c r="P4" s="172"/>
      <c r="Q4" s="172" t="s">
        <v>546</v>
      </c>
      <c r="R4" s="172"/>
      <c r="S4" s="172"/>
      <c r="T4" s="172" t="s">
        <v>545</v>
      </c>
      <c r="U4" s="172"/>
      <c r="V4" s="172"/>
      <c r="W4" s="172" t="s">
        <v>546</v>
      </c>
      <c r="X4" s="172"/>
      <c r="Y4" s="164"/>
    </row>
    <row r="5" spans="1:25" ht="22.5" customHeight="1">
      <c r="A5" s="237" t="s">
        <v>667</v>
      </c>
      <c r="B5" s="237"/>
      <c r="C5" s="237"/>
      <c r="D5" s="67" t="s">
        <v>428</v>
      </c>
      <c r="E5" s="68" t="s">
        <v>429</v>
      </c>
      <c r="F5" s="55" t="s">
        <v>666</v>
      </c>
      <c r="G5" s="59"/>
      <c r="H5" s="207">
        <v>220</v>
      </c>
      <c r="I5" s="222"/>
      <c r="J5" s="222"/>
      <c r="K5" s="222">
        <v>1100</v>
      </c>
      <c r="L5" s="222"/>
      <c r="M5" s="222"/>
      <c r="N5" s="222">
        <v>144</v>
      </c>
      <c r="O5" s="222"/>
      <c r="P5" s="222"/>
      <c r="Q5" s="222">
        <v>568</v>
      </c>
      <c r="R5" s="222"/>
      <c r="S5" s="222"/>
      <c r="T5" s="222">
        <v>76</v>
      </c>
      <c r="U5" s="222"/>
      <c r="V5" s="222"/>
      <c r="W5" s="222">
        <v>532</v>
      </c>
      <c r="X5" s="222"/>
      <c r="Y5" s="222"/>
    </row>
    <row r="6" spans="1:25" ht="22.5" customHeight="1">
      <c r="A6" s="227"/>
      <c r="B6" s="227"/>
      <c r="C6" s="227"/>
      <c r="D6" s="67" t="s">
        <v>428</v>
      </c>
      <c r="E6" s="68" t="s">
        <v>430</v>
      </c>
      <c r="F6" s="55"/>
      <c r="G6" s="59"/>
      <c r="H6" s="207">
        <v>265</v>
      </c>
      <c r="I6" s="208"/>
      <c r="J6" s="208"/>
      <c r="K6" s="208">
        <v>1151</v>
      </c>
      <c r="L6" s="208"/>
      <c r="M6" s="208"/>
      <c r="N6" s="208">
        <v>161</v>
      </c>
      <c r="O6" s="208"/>
      <c r="P6" s="208"/>
      <c r="Q6" s="208">
        <v>811</v>
      </c>
      <c r="R6" s="208"/>
      <c r="S6" s="208"/>
      <c r="T6" s="208">
        <v>104</v>
      </c>
      <c r="U6" s="208"/>
      <c r="V6" s="208"/>
      <c r="W6" s="208">
        <v>340</v>
      </c>
      <c r="X6" s="208"/>
      <c r="Y6" s="208"/>
    </row>
    <row r="7" spans="1:25" ht="22.5" customHeight="1">
      <c r="A7" s="227"/>
      <c r="B7" s="227"/>
      <c r="C7" s="227"/>
      <c r="D7" s="67" t="s">
        <v>428</v>
      </c>
      <c r="E7" s="68" t="s">
        <v>455</v>
      </c>
      <c r="F7" s="173"/>
      <c r="G7" s="198"/>
      <c r="H7" s="207">
        <v>242</v>
      </c>
      <c r="I7" s="208"/>
      <c r="J7" s="208"/>
      <c r="K7" s="208">
        <v>1404</v>
      </c>
      <c r="L7" s="208"/>
      <c r="M7" s="208"/>
      <c r="N7" s="208">
        <v>152</v>
      </c>
      <c r="O7" s="208"/>
      <c r="P7" s="208"/>
      <c r="Q7" s="208">
        <v>719</v>
      </c>
      <c r="R7" s="208"/>
      <c r="S7" s="208"/>
      <c r="T7" s="208">
        <v>90</v>
      </c>
      <c r="U7" s="208"/>
      <c r="V7" s="208"/>
      <c r="W7" s="208">
        <v>685</v>
      </c>
      <c r="X7" s="208"/>
      <c r="Y7" s="208"/>
    </row>
    <row r="8" spans="1:25" s="99" customFormat="1" ht="22.5" customHeight="1">
      <c r="A8" s="236"/>
      <c r="B8" s="236"/>
      <c r="C8" s="236"/>
      <c r="D8" s="74" t="s">
        <v>428</v>
      </c>
      <c r="E8" s="75" t="s">
        <v>566</v>
      </c>
      <c r="F8" s="161"/>
      <c r="G8" s="162"/>
      <c r="H8" s="240">
        <f>SUM(H10:J15)</f>
        <v>246</v>
      </c>
      <c r="I8" s="146"/>
      <c r="J8" s="146"/>
      <c r="K8" s="146">
        <f>SUM(K10:M15)</f>
        <v>1180</v>
      </c>
      <c r="L8" s="146"/>
      <c r="M8" s="146"/>
      <c r="N8" s="146">
        <f>SUM(N10:P15)</f>
        <v>165</v>
      </c>
      <c r="O8" s="146"/>
      <c r="P8" s="146"/>
      <c r="Q8" s="146">
        <f>SUM(Q10:S15)</f>
        <v>836</v>
      </c>
      <c r="R8" s="146"/>
      <c r="S8" s="146"/>
      <c r="T8" s="146">
        <f>SUM(T10:V15)</f>
        <v>81</v>
      </c>
      <c r="U8" s="146"/>
      <c r="V8" s="146"/>
      <c r="W8" s="146">
        <f>SUM(W10:Y15)</f>
        <v>345</v>
      </c>
      <c r="X8" s="146"/>
      <c r="Y8" s="146"/>
    </row>
    <row r="9" spans="1:25" ht="22.5" customHeight="1">
      <c r="A9" s="55"/>
      <c r="B9" s="55"/>
      <c r="C9" s="55"/>
      <c r="D9" s="55"/>
      <c r="E9" s="55"/>
      <c r="F9" s="55"/>
      <c r="G9" s="59"/>
      <c r="H9" s="207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</row>
    <row r="10" spans="1:25" ht="22.5" customHeight="1">
      <c r="A10" s="190" t="s">
        <v>547</v>
      </c>
      <c r="B10" s="190"/>
      <c r="C10" s="190"/>
      <c r="D10" s="190"/>
      <c r="E10" s="190"/>
      <c r="F10" s="190"/>
      <c r="G10" s="180"/>
      <c r="H10" s="207">
        <v>61</v>
      </c>
      <c r="I10" s="208"/>
      <c r="J10" s="208"/>
      <c r="K10" s="208">
        <v>411</v>
      </c>
      <c r="L10" s="208"/>
      <c r="M10" s="208"/>
      <c r="N10" s="208">
        <v>39</v>
      </c>
      <c r="O10" s="208"/>
      <c r="P10" s="208"/>
      <c r="Q10" s="208">
        <v>241</v>
      </c>
      <c r="R10" s="208"/>
      <c r="S10" s="208"/>
      <c r="T10" s="208">
        <v>22</v>
      </c>
      <c r="U10" s="208"/>
      <c r="V10" s="208"/>
      <c r="W10" s="208">
        <v>171</v>
      </c>
      <c r="X10" s="208"/>
      <c r="Y10" s="208"/>
    </row>
    <row r="11" spans="1:25" ht="22.5" customHeight="1">
      <c r="A11" s="190" t="s">
        <v>548</v>
      </c>
      <c r="B11" s="190"/>
      <c r="C11" s="190"/>
      <c r="D11" s="190"/>
      <c r="E11" s="190"/>
      <c r="F11" s="190"/>
      <c r="G11" s="180"/>
      <c r="H11" s="207">
        <v>31</v>
      </c>
      <c r="I11" s="208"/>
      <c r="J11" s="208"/>
      <c r="K11" s="208">
        <v>132</v>
      </c>
      <c r="L11" s="208"/>
      <c r="M11" s="208"/>
      <c r="N11" s="208">
        <v>21</v>
      </c>
      <c r="O11" s="208"/>
      <c r="P11" s="208"/>
      <c r="Q11" s="208">
        <v>95</v>
      </c>
      <c r="R11" s="208"/>
      <c r="S11" s="208"/>
      <c r="T11" s="208">
        <v>10</v>
      </c>
      <c r="U11" s="208"/>
      <c r="V11" s="208"/>
      <c r="W11" s="208">
        <v>37</v>
      </c>
      <c r="X11" s="208"/>
      <c r="Y11" s="208"/>
    </row>
    <row r="12" spans="1:25" ht="22.5" customHeight="1">
      <c r="A12" s="190" t="s">
        <v>549</v>
      </c>
      <c r="B12" s="190"/>
      <c r="C12" s="190"/>
      <c r="D12" s="190"/>
      <c r="E12" s="190"/>
      <c r="F12" s="190"/>
      <c r="G12" s="180"/>
      <c r="H12" s="207">
        <v>73</v>
      </c>
      <c r="I12" s="208"/>
      <c r="J12" s="208"/>
      <c r="K12" s="208">
        <v>185</v>
      </c>
      <c r="L12" s="208"/>
      <c r="M12" s="208"/>
      <c r="N12" s="208">
        <v>36</v>
      </c>
      <c r="O12" s="208"/>
      <c r="P12" s="208"/>
      <c r="Q12" s="208">
        <v>97</v>
      </c>
      <c r="R12" s="208"/>
      <c r="S12" s="208"/>
      <c r="T12" s="208">
        <v>37</v>
      </c>
      <c r="U12" s="208"/>
      <c r="V12" s="208"/>
      <c r="W12" s="208">
        <v>88</v>
      </c>
      <c r="X12" s="208"/>
      <c r="Y12" s="208"/>
    </row>
    <row r="13" spans="1:25" ht="22.5" customHeight="1">
      <c r="A13" s="190" t="s">
        <v>550</v>
      </c>
      <c r="B13" s="190"/>
      <c r="C13" s="190"/>
      <c r="D13" s="190"/>
      <c r="E13" s="190"/>
      <c r="F13" s="190"/>
      <c r="G13" s="180"/>
      <c r="H13" s="207">
        <v>13</v>
      </c>
      <c r="I13" s="208"/>
      <c r="J13" s="208"/>
      <c r="K13" s="208">
        <v>92</v>
      </c>
      <c r="L13" s="208"/>
      <c r="M13" s="208"/>
      <c r="N13" s="208">
        <v>13</v>
      </c>
      <c r="O13" s="208"/>
      <c r="P13" s="208"/>
      <c r="Q13" s="208">
        <v>92</v>
      </c>
      <c r="R13" s="208"/>
      <c r="S13" s="208"/>
      <c r="T13" s="208">
        <v>0</v>
      </c>
      <c r="U13" s="208"/>
      <c r="V13" s="208"/>
      <c r="W13" s="208">
        <v>0</v>
      </c>
      <c r="X13" s="208"/>
      <c r="Y13" s="208"/>
    </row>
    <row r="14" spans="1:25" ht="22.5" customHeight="1">
      <c r="A14" s="190" t="s">
        <v>551</v>
      </c>
      <c r="B14" s="190"/>
      <c r="C14" s="190"/>
      <c r="D14" s="190"/>
      <c r="E14" s="190"/>
      <c r="F14" s="190"/>
      <c r="G14" s="180"/>
      <c r="H14" s="207">
        <v>39</v>
      </c>
      <c r="I14" s="208"/>
      <c r="J14" s="208"/>
      <c r="K14" s="208">
        <v>163</v>
      </c>
      <c r="L14" s="208"/>
      <c r="M14" s="208"/>
      <c r="N14" s="208">
        <v>32</v>
      </c>
      <c r="O14" s="208"/>
      <c r="P14" s="208"/>
      <c r="Q14" s="208">
        <v>123</v>
      </c>
      <c r="R14" s="208"/>
      <c r="S14" s="208"/>
      <c r="T14" s="208">
        <v>7</v>
      </c>
      <c r="U14" s="208"/>
      <c r="V14" s="208"/>
      <c r="W14" s="208">
        <v>40</v>
      </c>
      <c r="X14" s="208"/>
      <c r="Y14" s="208"/>
    </row>
    <row r="15" spans="1:25" ht="22.5" customHeight="1" thickBot="1">
      <c r="A15" s="238" t="s">
        <v>552</v>
      </c>
      <c r="B15" s="238"/>
      <c r="C15" s="238"/>
      <c r="D15" s="238"/>
      <c r="E15" s="238"/>
      <c r="F15" s="238"/>
      <c r="G15" s="239"/>
      <c r="H15" s="143">
        <v>29</v>
      </c>
      <c r="I15" s="144"/>
      <c r="J15" s="144"/>
      <c r="K15" s="144">
        <v>197</v>
      </c>
      <c r="L15" s="144"/>
      <c r="M15" s="144"/>
      <c r="N15" s="144">
        <v>24</v>
      </c>
      <c r="O15" s="144"/>
      <c r="P15" s="144"/>
      <c r="Q15" s="144">
        <v>188</v>
      </c>
      <c r="R15" s="144"/>
      <c r="S15" s="144"/>
      <c r="T15" s="144">
        <v>5</v>
      </c>
      <c r="U15" s="144"/>
      <c r="V15" s="144"/>
      <c r="W15" s="144">
        <v>9</v>
      </c>
      <c r="X15" s="144"/>
      <c r="Y15" s="144"/>
    </row>
    <row r="16" spans="1:25" ht="22.5" customHeight="1">
      <c r="A16" s="217"/>
      <c r="B16" s="217"/>
      <c r="C16" s="217"/>
      <c r="D16" s="217"/>
      <c r="E16" s="217"/>
      <c r="F16" s="217"/>
      <c r="G16" s="217"/>
      <c r="H16" s="217"/>
      <c r="I16" s="217"/>
      <c r="J16" s="217"/>
      <c r="K16" s="217"/>
      <c r="L16" s="94"/>
      <c r="M16" s="94"/>
      <c r="N16" s="94"/>
      <c r="O16" s="94"/>
      <c r="P16" s="94"/>
      <c r="Q16" s="94"/>
      <c r="R16" s="94"/>
      <c r="S16" s="94"/>
      <c r="T16" s="174" t="s">
        <v>343</v>
      </c>
      <c r="U16" s="231"/>
      <c r="V16" s="231"/>
      <c r="W16" s="231"/>
      <c r="X16" s="231"/>
      <c r="Y16" s="231"/>
    </row>
    <row r="17" ht="24.75" customHeight="1"/>
    <row r="18" spans="1:25" ht="24.75" customHeight="1">
      <c r="A18" s="225" t="s">
        <v>344</v>
      </c>
      <c r="B18" s="225"/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</row>
    <row r="19" spans="1:4" ht="24.75" customHeight="1" thickBot="1">
      <c r="A19" s="218" t="s">
        <v>319</v>
      </c>
      <c r="B19" s="196"/>
      <c r="C19" s="196"/>
      <c r="D19" s="196"/>
    </row>
    <row r="20" spans="1:25" ht="24.75" customHeight="1">
      <c r="A20" s="224" t="s">
        <v>668</v>
      </c>
      <c r="B20" s="224"/>
      <c r="C20" s="224"/>
      <c r="D20" s="224"/>
      <c r="E20" s="241"/>
      <c r="F20" s="246" t="s">
        <v>345</v>
      </c>
      <c r="G20" s="246" t="s">
        <v>346</v>
      </c>
      <c r="H20" s="246" t="s">
        <v>347</v>
      </c>
      <c r="I20" s="246" t="s">
        <v>348</v>
      </c>
      <c r="J20" s="246" t="s">
        <v>349</v>
      </c>
      <c r="K20" s="246" t="s">
        <v>350</v>
      </c>
      <c r="L20" s="246" t="s">
        <v>351</v>
      </c>
      <c r="M20" s="246" t="s">
        <v>352</v>
      </c>
      <c r="N20" s="246" t="s">
        <v>353</v>
      </c>
      <c r="O20" s="246" t="s">
        <v>354</v>
      </c>
      <c r="P20" s="246" t="s">
        <v>355</v>
      </c>
      <c r="Q20" s="246" t="s">
        <v>356</v>
      </c>
      <c r="R20" s="246" t="s">
        <v>357</v>
      </c>
      <c r="S20" s="246" t="s">
        <v>358</v>
      </c>
      <c r="T20" s="246" t="s">
        <v>359</v>
      </c>
      <c r="U20" s="246" t="s">
        <v>360</v>
      </c>
      <c r="V20" s="246" t="s">
        <v>361</v>
      </c>
      <c r="W20" s="246" t="s">
        <v>362</v>
      </c>
      <c r="X20" s="246" t="s">
        <v>363</v>
      </c>
      <c r="Y20" s="249" t="s">
        <v>364</v>
      </c>
    </row>
    <row r="21" spans="1:25" ht="24.75" customHeight="1">
      <c r="A21" s="242"/>
      <c r="B21" s="242"/>
      <c r="C21" s="242"/>
      <c r="D21" s="242"/>
      <c r="E21" s="243"/>
      <c r="F21" s="247"/>
      <c r="G21" s="247"/>
      <c r="H21" s="247"/>
      <c r="I21" s="247"/>
      <c r="J21" s="247"/>
      <c r="K21" s="247"/>
      <c r="L21" s="247"/>
      <c r="M21" s="248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50"/>
    </row>
    <row r="22" spans="1:25" ht="24.75" customHeight="1">
      <c r="A22" s="242"/>
      <c r="B22" s="242"/>
      <c r="C22" s="242"/>
      <c r="D22" s="242"/>
      <c r="E22" s="243"/>
      <c r="F22" s="247"/>
      <c r="G22" s="247"/>
      <c r="H22" s="247"/>
      <c r="I22" s="247"/>
      <c r="J22" s="247"/>
      <c r="K22" s="247"/>
      <c r="L22" s="247"/>
      <c r="M22" s="248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50"/>
    </row>
    <row r="23" spans="1:25" ht="24.75" customHeight="1">
      <c r="A23" s="242"/>
      <c r="B23" s="242"/>
      <c r="C23" s="242"/>
      <c r="D23" s="242"/>
      <c r="E23" s="243"/>
      <c r="F23" s="247"/>
      <c r="G23" s="247"/>
      <c r="H23" s="247"/>
      <c r="I23" s="247"/>
      <c r="J23" s="247"/>
      <c r="K23" s="247"/>
      <c r="L23" s="247"/>
      <c r="M23" s="248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50"/>
    </row>
    <row r="24" spans="1:25" ht="24.75" customHeight="1">
      <c r="A24" s="242"/>
      <c r="B24" s="242"/>
      <c r="C24" s="242"/>
      <c r="D24" s="242"/>
      <c r="E24" s="243"/>
      <c r="F24" s="247"/>
      <c r="G24" s="247"/>
      <c r="H24" s="247"/>
      <c r="I24" s="247"/>
      <c r="J24" s="247"/>
      <c r="K24" s="247"/>
      <c r="L24" s="247"/>
      <c r="M24" s="248"/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250"/>
    </row>
    <row r="25" spans="1:25" ht="24.75" customHeight="1">
      <c r="A25" s="242"/>
      <c r="B25" s="242"/>
      <c r="C25" s="242"/>
      <c r="D25" s="242"/>
      <c r="E25" s="243"/>
      <c r="F25" s="247"/>
      <c r="G25" s="247"/>
      <c r="H25" s="247"/>
      <c r="I25" s="247"/>
      <c r="J25" s="247"/>
      <c r="K25" s="247"/>
      <c r="L25" s="247"/>
      <c r="M25" s="248"/>
      <c r="N25" s="247"/>
      <c r="O25" s="247"/>
      <c r="P25" s="247"/>
      <c r="Q25" s="247"/>
      <c r="R25" s="247"/>
      <c r="S25" s="247"/>
      <c r="T25" s="247"/>
      <c r="U25" s="247"/>
      <c r="V25" s="247"/>
      <c r="W25" s="247"/>
      <c r="X25" s="247"/>
      <c r="Y25" s="250"/>
    </row>
    <row r="26" spans="1:25" ht="24.75" customHeight="1">
      <c r="A26" s="242"/>
      <c r="B26" s="242"/>
      <c r="C26" s="242"/>
      <c r="D26" s="242"/>
      <c r="E26" s="243"/>
      <c r="F26" s="247"/>
      <c r="G26" s="247"/>
      <c r="H26" s="247"/>
      <c r="I26" s="247"/>
      <c r="J26" s="247"/>
      <c r="K26" s="247"/>
      <c r="L26" s="247"/>
      <c r="M26" s="248"/>
      <c r="N26" s="247"/>
      <c r="O26" s="247"/>
      <c r="P26" s="247"/>
      <c r="Q26" s="247"/>
      <c r="R26" s="247"/>
      <c r="S26" s="247"/>
      <c r="T26" s="247"/>
      <c r="U26" s="247"/>
      <c r="V26" s="247"/>
      <c r="W26" s="247"/>
      <c r="X26" s="247"/>
      <c r="Y26" s="250"/>
    </row>
    <row r="27" spans="1:25" ht="24.75" customHeight="1">
      <c r="A27" s="242"/>
      <c r="B27" s="242"/>
      <c r="C27" s="242"/>
      <c r="D27" s="242"/>
      <c r="E27" s="243"/>
      <c r="F27" s="247"/>
      <c r="G27" s="247"/>
      <c r="H27" s="247"/>
      <c r="I27" s="247"/>
      <c r="J27" s="247"/>
      <c r="K27" s="247"/>
      <c r="L27" s="247"/>
      <c r="M27" s="248"/>
      <c r="N27" s="247"/>
      <c r="O27" s="247"/>
      <c r="P27" s="247"/>
      <c r="Q27" s="247"/>
      <c r="R27" s="247"/>
      <c r="S27" s="247"/>
      <c r="T27" s="247"/>
      <c r="U27" s="247"/>
      <c r="V27" s="247"/>
      <c r="W27" s="247"/>
      <c r="X27" s="247"/>
      <c r="Y27" s="250"/>
    </row>
    <row r="28" spans="1:25" ht="24.75" customHeight="1">
      <c r="A28" s="242"/>
      <c r="B28" s="242"/>
      <c r="C28" s="242"/>
      <c r="D28" s="242"/>
      <c r="E28" s="243"/>
      <c r="F28" s="247"/>
      <c r="G28" s="247"/>
      <c r="H28" s="247"/>
      <c r="I28" s="247"/>
      <c r="J28" s="247"/>
      <c r="K28" s="247"/>
      <c r="L28" s="247"/>
      <c r="M28" s="248"/>
      <c r="N28" s="247"/>
      <c r="O28" s="247"/>
      <c r="P28" s="247"/>
      <c r="Q28" s="247"/>
      <c r="R28" s="247"/>
      <c r="S28" s="247"/>
      <c r="T28" s="247"/>
      <c r="U28" s="247"/>
      <c r="V28" s="247"/>
      <c r="W28" s="247"/>
      <c r="X28" s="247"/>
      <c r="Y28" s="250"/>
    </row>
    <row r="29" spans="1:25" ht="24.75" customHeight="1">
      <c r="A29" s="242"/>
      <c r="B29" s="242"/>
      <c r="C29" s="242"/>
      <c r="D29" s="242"/>
      <c r="E29" s="243"/>
      <c r="F29" s="247"/>
      <c r="G29" s="247"/>
      <c r="H29" s="247"/>
      <c r="I29" s="247"/>
      <c r="J29" s="247"/>
      <c r="K29" s="247"/>
      <c r="L29" s="247"/>
      <c r="M29" s="248"/>
      <c r="N29" s="247"/>
      <c r="O29" s="247"/>
      <c r="P29" s="247"/>
      <c r="Q29" s="247"/>
      <c r="R29" s="247"/>
      <c r="S29" s="247"/>
      <c r="T29" s="247"/>
      <c r="U29" s="247"/>
      <c r="V29" s="247"/>
      <c r="W29" s="247"/>
      <c r="X29" s="247"/>
      <c r="Y29" s="250"/>
    </row>
    <row r="30" spans="1:25" ht="24.75" customHeight="1">
      <c r="A30" s="244"/>
      <c r="B30" s="244"/>
      <c r="C30" s="244"/>
      <c r="D30" s="244"/>
      <c r="E30" s="245"/>
      <c r="F30" s="90"/>
      <c r="G30" s="90" t="s">
        <v>365</v>
      </c>
      <c r="H30" s="90" t="s">
        <v>366</v>
      </c>
      <c r="I30" s="90" t="s">
        <v>367</v>
      </c>
      <c r="J30" s="90" t="s">
        <v>368</v>
      </c>
      <c r="K30" s="90" t="s">
        <v>369</v>
      </c>
      <c r="L30" s="90" t="s">
        <v>370</v>
      </c>
      <c r="M30" s="90" t="s">
        <v>371</v>
      </c>
      <c r="N30" s="90" t="s">
        <v>372</v>
      </c>
      <c r="O30" s="90" t="s">
        <v>373</v>
      </c>
      <c r="P30" s="90" t="s">
        <v>374</v>
      </c>
      <c r="Q30" s="90" t="s">
        <v>375</v>
      </c>
      <c r="R30" s="90" t="s">
        <v>376</v>
      </c>
      <c r="S30" s="90" t="s">
        <v>377</v>
      </c>
      <c r="T30" s="90" t="s">
        <v>378</v>
      </c>
      <c r="U30" s="90" t="s">
        <v>1</v>
      </c>
      <c r="V30" s="90" t="s">
        <v>2</v>
      </c>
      <c r="W30" s="90" t="s">
        <v>3</v>
      </c>
      <c r="X30" s="90" t="s">
        <v>379</v>
      </c>
      <c r="Y30" s="95" t="s">
        <v>380</v>
      </c>
    </row>
    <row r="31" spans="1:25" ht="24.75" customHeight="1">
      <c r="A31" s="190" t="s">
        <v>317</v>
      </c>
      <c r="B31" s="190"/>
      <c r="C31" s="61" t="s">
        <v>330</v>
      </c>
      <c r="D31" s="190" t="s">
        <v>485</v>
      </c>
      <c r="E31" s="180"/>
      <c r="F31" s="117">
        <v>72</v>
      </c>
      <c r="G31" s="117">
        <v>11</v>
      </c>
      <c r="H31" s="117" t="s">
        <v>279</v>
      </c>
      <c r="I31" s="117">
        <v>1</v>
      </c>
      <c r="J31" s="117">
        <v>1</v>
      </c>
      <c r="K31" s="117">
        <v>7</v>
      </c>
      <c r="L31" s="117">
        <v>5</v>
      </c>
      <c r="M31" s="117" t="s">
        <v>279</v>
      </c>
      <c r="N31" s="117">
        <v>1</v>
      </c>
      <c r="O31" s="117">
        <v>4</v>
      </c>
      <c r="P31" s="117">
        <v>13</v>
      </c>
      <c r="Q31" s="117" t="s">
        <v>279</v>
      </c>
      <c r="R31" s="117">
        <v>18</v>
      </c>
      <c r="S31" s="117">
        <v>2</v>
      </c>
      <c r="T31" s="117">
        <v>1</v>
      </c>
      <c r="U31" s="117">
        <v>1</v>
      </c>
      <c r="V31" s="117" t="s">
        <v>279</v>
      </c>
      <c r="W31" s="117">
        <v>2</v>
      </c>
      <c r="X31" s="117" t="s">
        <v>279</v>
      </c>
      <c r="Y31" s="117">
        <v>5</v>
      </c>
    </row>
    <row r="32" spans="1:25" ht="24.75" customHeight="1">
      <c r="A32" s="190"/>
      <c r="B32" s="190"/>
      <c r="C32" s="61" t="s">
        <v>416</v>
      </c>
      <c r="D32" s="190"/>
      <c r="E32" s="180"/>
      <c r="F32" s="117">
        <v>61</v>
      </c>
      <c r="G32" s="60">
        <v>2</v>
      </c>
      <c r="H32" s="60" t="s">
        <v>279</v>
      </c>
      <c r="I32" s="60" t="s">
        <v>279</v>
      </c>
      <c r="J32" s="60" t="s">
        <v>279</v>
      </c>
      <c r="K32" s="60">
        <v>12</v>
      </c>
      <c r="L32" s="60">
        <v>3</v>
      </c>
      <c r="M32" s="60" t="s">
        <v>279</v>
      </c>
      <c r="N32" s="60" t="s">
        <v>279</v>
      </c>
      <c r="O32" s="60">
        <v>1</v>
      </c>
      <c r="P32" s="60">
        <v>7</v>
      </c>
      <c r="Q32" s="60" t="s">
        <v>279</v>
      </c>
      <c r="R32" s="60">
        <v>15</v>
      </c>
      <c r="S32" s="60" t="s">
        <v>279</v>
      </c>
      <c r="T32" s="60">
        <v>2</v>
      </c>
      <c r="U32" s="60">
        <v>10</v>
      </c>
      <c r="V32" s="60" t="s">
        <v>279</v>
      </c>
      <c r="W32" s="60" t="s">
        <v>279</v>
      </c>
      <c r="X32" s="60">
        <v>8</v>
      </c>
      <c r="Y32" s="60">
        <v>1</v>
      </c>
    </row>
    <row r="33" spans="1:25" ht="24.75" customHeight="1">
      <c r="A33" s="190"/>
      <c r="B33" s="190"/>
      <c r="C33" s="61" t="s">
        <v>486</v>
      </c>
      <c r="D33" s="190"/>
      <c r="E33" s="180"/>
      <c r="F33" s="69">
        <v>49</v>
      </c>
      <c r="G33" s="60">
        <v>3</v>
      </c>
      <c r="H33" s="60" t="s">
        <v>279</v>
      </c>
      <c r="I33" s="60">
        <v>1</v>
      </c>
      <c r="J33" s="60" t="s">
        <v>279</v>
      </c>
      <c r="K33" s="60">
        <v>3</v>
      </c>
      <c r="L33" s="60">
        <v>8</v>
      </c>
      <c r="M33" s="60">
        <v>2</v>
      </c>
      <c r="N33" s="60" t="s">
        <v>279</v>
      </c>
      <c r="O33" s="60">
        <v>5</v>
      </c>
      <c r="P33" s="60">
        <v>7</v>
      </c>
      <c r="Q33" s="60" t="s">
        <v>279</v>
      </c>
      <c r="R33" s="60">
        <v>13</v>
      </c>
      <c r="S33" s="60" t="s">
        <v>279</v>
      </c>
      <c r="T33" s="60" t="s">
        <v>279</v>
      </c>
      <c r="U33" s="60">
        <v>5</v>
      </c>
      <c r="V33" s="60" t="s">
        <v>279</v>
      </c>
      <c r="W33" s="60" t="s">
        <v>279</v>
      </c>
      <c r="X33" s="60">
        <v>1</v>
      </c>
      <c r="Y33" s="60">
        <v>1</v>
      </c>
    </row>
    <row r="34" spans="1:25" ht="24.75" customHeight="1">
      <c r="A34" s="185"/>
      <c r="B34" s="185"/>
      <c r="C34" s="73" t="s">
        <v>567</v>
      </c>
      <c r="D34" s="185"/>
      <c r="E34" s="251"/>
      <c r="F34" s="128">
        <f>F36+F42</f>
        <v>51</v>
      </c>
      <c r="G34" s="83">
        <v>3</v>
      </c>
      <c r="H34" s="60" t="s">
        <v>279</v>
      </c>
      <c r="I34" s="83">
        <v>2</v>
      </c>
      <c r="J34" s="60" t="s">
        <v>279</v>
      </c>
      <c r="K34" s="83">
        <v>8</v>
      </c>
      <c r="L34" s="83">
        <v>2</v>
      </c>
      <c r="M34" s="83">
        <v>1</v>
      </c>
      <c r="N34" s="60">
        <v>1</v>
      </c>
      <c r="O34" s="83">
        <v>4</v>
      </c>
      <c r="P34" s="83">
        <v>7</v>
      </c>
      <c r="Q34" s="60" t="s">
        <v>279</v>
      </c>
      <c r="R34" s="83">
        <v>7</v>
      </c>
      <c r="S34" s="60" t="s">
        <v>279</v>
      </c>
      <c r="T34" s="83">
        <v>2</v>
      </c>
      <c r="U34" s="83">
        <v>12</v>
      </c>
      <c r="V34" s="83">
        <v>1</v>
      </c>
      <c r="W34" s="60" t="s">
        <v>279</v>
      </c>
      <c r="X34" s="60" t="s">
        <v>279</v>
      </c>
      <c r="Y34" s="83">
        <v>1</v>
      </c>
    </row>
    <row r="35" spans="1:25" ht="24.75" customHeight="1">
      <c r="A35" s="55"/>
      <c r="B35" s="55"/>
      <c r="C35" s="55"/>
      <c r="D35" s="55"/>
      <c r="E35" s="59"/>
      <c r="F35" s="69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</row>
    <row r="36" spans="1:25" ht="24.75" customHeight="1">
      <c r="A36" s="71"/>
      <c r="B36" s="185" t="s">
        <v>381</v>
      </c>
      <c r="C36" s="185"/>
      <c r="D36" s="185"/>
      <c r="E36" s="72"/>
      <c r="F36" s="128">
        <f>SUM(G36:Y36)</f>
        <v>41</v>
      </c>
      <c r="G36" s="83">
        <f>IF(SUM(G37:G40)=0,"-",SUM(G37:G40))</f>
        <v>3</v>
      </c>
      <c r="H36" s="60" t="s">
        <v>279</v>
      </c>
      <c r="I36" s="83">
        <f aca="true" t="shared" si="0" ref="I36:Y36">IF(SUM(I37:I40)=0,"-",SUM(I37:I40))</f>
        <v>2</v>
      </c>
      <c r="J36" s="60" t="s">
        <v>279</v>
      </c>
      <c r="K36" s="83">
        <f t="shared" si="0"/>
        <v>7</v>
      </c>
      <c r="L36" s="83">
        <f t="shared" si="0"/>
        <v>2</v>
      </c>
      <c r="M36" s="83">
        <f t="shared" si="0"/>
        <v>1</v>
      </c>
      <c r="N36" s="83">
        <f t="shared" si="0"/>
        <v>1</v>
      </c>
      <c r="O36" s="83">
        <f t="shared" si="0"/>
        <v>4</v>
      </c>
      <c r="P36" s="83">
        <f t="shared" si="0"/>
        <v>7</v>
      </c>
      <c r="Q36" s="60" t="s">
        <v>279</v>
      </c>
      <c r="R36" s="83">
        <f t="shared" si="0"/>
        <v>6</v>
      </c>
      <c r="S36" s="60" t="s">
        <v>279</v>
      </c>
      <c r="T36" s="83">
        <f t="shared" si="0"/>
        <v>1</v>
      </c>
      <c r="U36" s="83">
        <f t="shared" si="0"/>
        <v>5</v>
      </c>
      <c r="V36" s="83">
        <f t="shared" si="0"/>
        <v>1</v>
      </c>
      <c r="W36" s="60" t="s">
        <v>279</v>
      </c>
      <c r="X36" s="60" t="s">
        <v>279</v>
      </c>
      <c r="Y36" s="83">
        <f t="shared" si="0"/>
        <v>1</v>
      </c>
    </row>
    <row r="37" spans="1:25" ht="24.75" customHeight="1">
      <c r="A37" s="55" t="s">
        <v>382</v>
      </c>
      <c r="B37" s="190" t="s">
        <v>383</v>
      </c>
      <c r="C37" s="190"/>
      <c r="D37" s="190"/>
      <c r="E37" s="180"/>
      <c r="F37" s="69">
        <f>SUM(G37:Y37)</f>
        <v>15</v>
      </c>
      <c r="G37" s="60">
        <v>1</v>
      </c>
      <c r="H37" s="60" t="s">
        <v>279</v>
      </c>
      <c r="I37" s="60">
        <v>1</v>
      </c>
      <c r="J37" s="60" t="s">
        <v>279</v>
      </c>
      <c r="K37" s="60" t="s">
        <v>279</v>
      </c>
      <c r="L37" s="60">
        <v>1</v>
      </c>
      <c r="M37" s="60" t="s">
        <v>279</v>
      </c>
      <c r="N37" s="60" t="s">
        <v>279</v>
      </c>
      <c r="O37" s="60">
        <v>1</v>
      </c>
      <c r="P37" s="60">
        <v>2</v>
      </c>
      <c r="Q37" s="60" t="s">
        <v>279</v>
      </c>
      <c r="R37" s="60">
        <v>4</v>
      </c>
      <c r="S37" s="60" t="s">
        <v>279</v>
      </c>
      <c r="T37" s="60" t="s">
        <v>279</v>
      </c>
      <c r="U37" s="60">
        <v>4</v>
      </c>
      <c r="V37" s="60">
        <v>1</v>
      </c>
      <c r="W37" s="60" t="s">
        <v>279</v>
      </c>
      <c r="X37" s="60" t="s">
        <v>279</v>
      </c>
      <c r="Y37" s="60" t="s">
        <v>279</v>
      </c>
    </row>
    <row r="38" spans="1:25" ht="24.75" customHeight="1">
      <c r="A38" s="55" t="s">
        <v>384</v>
      </c>
      <c r="B38" s="190" t="s">
        <v>385</v>
      </c>
      <c r="C38" s="190"/>
      <c r="D38" s="190"/>
      <c r="E38" s="180"/>
      <c r="F38" s="60" t="s">
        <v>279</v>
      </c>
      <c r="G38" s="60" t="s">
        <v>279</v>
      </c>
      <c r="H38" s="60" t="s">
        <v>279</v>
      </c>
      <c r="I38" s="60" t="s">
        <v>279</v>
      </c>
      <c r="J38" s="60" t="s">
        <v>279</v>
      </c>
      <c r="K38" s="60" t="s">
        <v>279</v>
      </c>
      <c r="L38" s="60" t="s">
        <v>279</v>
      </c>
      <c r="M38" s="60" t="s">
        <v>279</v>
      </c>
      <c r="N38" s="60" t="s">
        <v>279</v>
      </c>
      <c r="O38" s="60" t="s">
        <v>279</v>
      </c>
      <c r="P38" s="60" t="s">
        <v>279</v>
      </c>
      <c r="Q38" s="60" t="s">
        <v>279</v>
      </c>
      <c r="R38" s="60" t="s">
        <v>279</v>
      </c>
      <c r="S38" s="60" t="s">
        <v>279</v>
      </c>
      <c r="T38" s="60" t="s">
        <v>279</v>
      </c>
      <c r="U38" s="60" t="s">
        <v>279</v>
      </c>
      <c r="V38" s="60" t="s">
        <v>279</v>
      </c>
      <c r="W38" s="60" t="s">
        <v>279</v>
      </c>
      <c r="X38" s="60" t="s">
        <v>279</v>
      </c>
      <c r="Y38" s="60" t="s">
        <v>279</v>
      </c>
    </row>
    <row r="39" spans="1:25" ht="24.75" customHeight="1">
      <c r="A39" s="55" t="s">
        <v>386</v>
      </c>
      <c r="B39" s="190" t="s">
        <v>387</v>
      </c>
      <c r="C39" s="190"/>
      <c r="D39" s="190"/>
      <c r="E39" s="180"/>
      <c r="F39" s="69">
        <f>SUM(G39:Y39)</f>
        <v>12</v>
      </c>
      <c r="G39" s="60" t="s">
        <v>279</v>
      </c>
      <c r="H39" s="60" t="s">
        <v>279</v>
      </c>
      <c r="I39" s="60" t="s">
        <v>279</v>
      </c>
      <c r="J39" s="60" t="s">
        <v>279</v>
      </c>
      <c r="K39" s="60">
        <v>6</v>
      </c>
      <c r="L39" s="60" t="s">
        <v>279</v>
      </c>
      <c r="M39" s="60">
        <v>1</v>
      </c>
      <c r="N39" s="60">
        <v>1</v>
      </c>
      <c r="O39" s="60">
        <v>1</v>
      </c>
      <c r="P39" s="60">
        <v>2</v>
      </c>
      <c r="Q39" s="60" t="s">
        <v>279</v>
      </c>
      <c r="R39" s="60">
        <v>1</v>
      </c>
      <c r="S39" s="60" t="s">
        <v>279</v>
      </c>
      <c r="T39" s="60" t="s">
        <v>279</v>
      </c>
      <c r="U39" s="60" t="s">
        <v>279</v>
      </c>
      <c r="V39" s="60" t="s">
        <v>279</v>
      </c>
      <c r="W39" s="60" t="s">
        <v>279</v>
      </c>
      <c r="X39" s="60" t="s">
        <v>279</v>
      </c>
      <c r="Y39" s="60" t="s">
        <v>279</v>
      </c>
    </row>
    <row r="40" spans="1:25" ht="24.75" customHeight="1">
      <c r="A40" s="55" t="s">
        <v>388</v>
      </c>
      <c r="B40" s="190" t="s">
        <v>389</v>
      </c>
      <c r="C40" s="190"/>
      <c r="D40" s="190"/>
      <c r="E40" s="180"/>
      <c r="F40" s="69">
        <f>SUM(G40:Y40)</f>
        <v>14</v>
      </c>
      <c r="G40" s="60">
        <v>2</v>
      </c>
      <c r="H40" s="60" t="s">
        <v>279</v>
      </c>
      <c r="I40" s="60">
        <v>1</v>
      </c>
      <c r="J40" s="60" t="s">
        <v>279</v>
      </c>
      <c r="K40" s="60">
        <v>1</v>
      </c>
      <c r="L40" s="60">
        <v>1</v>
      </c>
      <c r="M40" s="60" t="s">
        <v>279</v>
      </c>
      <c r="N40" s="60" t="s">
        <v>279</v>
      </c>
      <c r="O40" s="60">
        <v>2</v>
      </c>
      <c r="P40" s="60">
        <v>3</v>
      </c>
      <c r="Q40" s="60" t="s">
        <v>279</v>
      </c>
      <c r="R40" s="60">
        <v>1</v>
      </c>
      <c r="S40" s="60" t="s">
        <v>279</v>
      </c>
      <c r="T40" s="60">
        <v>1</v>
      </c>
      <c r="U40" s="60">
        <v>1</v>
      </c>
      <c r="V40" s="60" t="s">
        <v>279</v>
      </c>
      <c r="W40" s="60" t="s">
        <v>279</v>
      </c>
      <c r="X40" s="60" t="s">
        <v>279</v>
      </c>
      <c r="Y40" s="60">
        <v>1</v>
      </c>
    </row>
    <row r="41" spans="1:25" ht="24.75" customHeight="1">
      <c r="A41" s="55"/>
      <c r="B41" s="55"/>
      <c r="C41" s="55"/>
      <c r="D41" s="55"/>
      <c r="E41" s="59"/>
      <c r="F41" s="69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</row>
    <row r="42" spans="1:25" ht="24.75" customHeight="1">
      <c r="A42" s="71"/>
      <c r="B42" s="185" t="s">
        <v>381</v>
      </c>
      <c r="C42" s="185"/>
      <c r="D42" s="185"/>
      <c r="E42" s="72"/>
      <c r="F42" s="128">
        <v>10</v>
      </c>
      <c r="G42" s="60" t="s">
        <v>279</v>
      </c>
      <c r="H42" s="60" t="s">
        <v>279</v>
      </c>
      <c r="I42" s="60" t="s">
        <v>279</v>
      </c>
      <c r="J42" s="60" t="s">
        <v>279</v>
      </c>
      <c r="K42" s="83">
        <v>1</v>
      </c>
      <c r="L42" s="60" t="s">
        <v>279</v>
      </c>
      <c r="M42" s="60" t="s">
        <v>279</v>
      </c>
      <c r="N42" s="60" t="s">
        <v>279</v>
      </c>
      <c r="O42" s="60" t="s">
        <v>279</v>
      </c>
      <c r="P42" s="60" t="s">
        <v>279</v>
      </c>
      <c r="Q42" s="60" t="s">
        <v>279</v>
      </c>
      <c r="R42" s="83">
        <v>1</v>
      </c>
      <c r="S42" s="60" t="s">
        <v>279</v>
      </c>
      <c r="T42" s="83">
        <v>1</v>
      </c>
      <c r="U42" s="83">
        <v>7</v>
      </c>
      <c r="V42" s="60" t="s">
        <v>279</v>
      </c>
      <c r="W42" s="60" t="s">
        <v>279</v>
      </c>
      <c r="X42" s="60" t="s">
        <v>279</v>
      </c>
      <c r="Y42" s="60" t="s">
        <v>279</v>
      </c>
    </row>
    <row r="43" spans="1:25" ht="24.75" customHeight="1">
      <c r="A43" s="55" t="s">
        <v>390</v>
      </c>
      <c r="B43" s="190" t="s">
        <v>391</v>
      </c>
      <c r="C43" s="190"/>
      <c r="D43" s="190"/>
      <c r="E43" s="180"/>
      <c r="F43" s="69">
        <v>3</v>
      </c>
      <c r="G43" s="60" t="s">
        <v>279</v>
      </c>
      <c r="H43" s="60" t="s">
        <v>279</v>
      </c>
      <c r="I43" s="60" t="s">
        <v>279</v>
      </c>
      <c r="J43" s="60" t="s">
        <v>279</v>
      </c>
      <c r="K43" s="60">
        <v>1</v>
      </c>
      <c r="L43" s="60" t="s">
        <v>279</v>
      </c>
      <c r="M43" s="60" t="s">
        <v>279</v>
      </c>
      <c r="N43" s="60" t="s">
        <v>279</v>
      </c>
      <c r="O43" s="60" t="s">
        <v>279</v>
      </c>
      <c r="P43" s="60" t="s">
        <v>279</v>
      </c>
      <c r="Q43" s="60" t="s">
        <v>279</v>
      </c>
      <c r="R43" s="60" t="s">
        <v>279</v>
      </c>
      <c r="S43" s="60" t="s">
        <v>279</v>
      </c>
      <c r="T43" s="60">
        <v>1</v>
      </c>
      <c r="U43" s="60">
        <v>1</v>
      </c>
      <c r="V43" s="60" t="s">
        <v>279</v>
      </c>
      <c r="W43" s="60" t="s">
        <v>279</v>
      </c>
      <c r="X43" s="60" t="s">
        <v>279</v>
      </c>
      <c r="Y43" s="60" t="s">
        <v>279</v>
      </c>
    </row>
    <row r="44" spans="1:25" ht="24.75" customHeight="1">
      <c r="A44" s="55" t="s">
        <v>392</v>
      </c>
      <c r="B44" s="190" t="s">
        <v>393</v>
      </c>
      <c r="C44" s="190"/>
      <c r="D44" s="190"/>
      <c r="E44" s="180"/>
      <c r="F44" s="69">
        <v>2</v>
      </c>
      <c r="G44" s="60" t="s">
        <v>279</v>
      </c>
      <c r="H44" s="60" t="s">
        <v>279</v>
      </c>
      <c r="I44" s="60" t="s">
        <v>279</v>
      </c>
      <c r="J44" s="60" t="s">
        <v>279</v>
      </c>
      <c r="K44" s="60" t="s">
        <v>279</v>
      </c>
      <c r="L44" s="60" t="s">
        <v>279</v>
      </c>
      <c r="M44" s="60" t="s">
        <v>279</v>
      </c>
      <c r="N44" s="60" t="s">
        <v>279</v>
      </c>
      <c r="O44" s="60" t="s">
        <v>279</v>
      </c>
      <c r="P44" s="60" t="s">
        <v>279</v>
      </c>
      <c r="Q44" s="60" t="s">
        <v>279</v>
      </c>
      <c r="R44" s="60" t="s">
        <v>279</v>
      </c>
      <c r="S44" s="60" t="s">
        <v>279</v>
      </c>
      <c r="T44" s="60" t="s">
        <v>279</v>
      </c>
      <c r="U44" s="60">
        <v>2</v>
      </c>
      <c r="V44" s="60" t="s">
        <v>279</v>
      </c>
      <c r="W44" s="60" t="s">
        <v>279</v>
      </c>
      <c r="X44" s="60" t="s">
        <v>279</v>
      </c>
      <c r="Y44" s="60" t="s">
        <v>279</v>
      </c>
    </row>
    <row r="45" spans="1:25" ht="24.75" customHeight="1" thickBot="1">
      <c r="A45" s="55" t="s">
        <v>394</v>
      </c>
      <c r="B45" s="190" t="s">
        <v>395</v>
      </c>
      <c r="C45" s="190"/>
      <c r="D45" s="190"/>
      <c r="E45" s="180"/>
      <c r="F45" s="126">
        <v>5</v>
      </c>
      <c r="G45" s="60" t="s">
        <v>279</v>
      </c>
      <c r="H45" s="60" t="s">
        <v>279</v>
      </c>
      <c r="I45" s="60" t="s">
        <v>279</v>
      </c>
      <c r="J45" s="127" t="s">
        <v>279</v>
      </c>
      <c r="K45" s="127" t="s">
        <v>279</v>
      </c>
      <c r="L45" s="127" t="s">
        <v>279</v>
      </c>
      <c r="M45" s="127" t="s">
        <v>279</v>
      </c>
      <c r="N45" s="127" t="s">
        <v>279</v>
      </c>
      <c r="O45" s="127" t="s">
        <v>279</v>
      </c>
      <c r="P45" s="127" t="s">
        <v>279</v>
      </c>
      <c r="Q45" s="127" t="s">
        <v>279</v>
      </c>
      <c r="R45" s="127">
        <v>1</v>
      </c>
      <c r="S45" s="127" t="s">
        <v>279</v>
      </c>
      <c r="T45" s="127" t="s">
        <v>279</v>
      </c>
      <c r="U45" s="127">
        <v>4</v>
      </c>
      <c r="V45" s="127" t="s">
        <v>279</v>
      </c>
      <c r="W45" s="127" t="s">
        <v>279</v>
      </c>
      <c r="X45" s="127" t="s">
        <v>279</v>
      </c>
      <c r="Y45" s="127" t="s">
        <v>279</v>
      </c>
    </row>
    <row r="46" spans="1:25" ht="24.75" customHeight="1">
      <c r="A46" s="94" t="s">
        <v>553</v>
      </c>
      <c r="B46" s="217" t="s">
        <v>563</v>
      </c>
      <c r="C46" s="155"/>
      <c r="D46" s="155"/>
      <c r="E46" s="155"/>
      <c r="F46" s="155"/>
      <c r="G46" s="155"/>
      <c r="H46" s="155"/>
      <c r="I46" s="1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223" t="s">
        <v>396</v>
      </c>
      <c r="V46" s="154"/>
      <c r="W46" s="154"/>
      <c r="X46" s="154"/>
      <c r="Y46" s="154"/>
    </row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spans="1:25" ht="22.5" customHeight="1">
      <c r="A55" s="235"/>
      <c r="B55" s="235"/>
      <c r="C55" s="235"/>
      <c r="D55" s="235"/>
      <c r="E55" s="235"/>
      <c r="F55" s="235"/>
      <c r="G55" s="235"/>
      <c r="H55" s="235"/>
      <c r="I55" s="235"/>
      <c r="J55" s="235"/>
      <c r="K55" s="235"/>
      <c r="L55" s="235"/>
      <c r="M55" s="235"/>
      <c r="N55" s="235"/>
      <c r="O55" s="235"/>
      <c r="P55" s="235"/>
      <c r="Q55" s="235"/>
      <c r="R55" s="235"/>
      <c r="S55" s="235"/>
      <c r="T55" s="235"/>
      <c r="U55" s="235"/>
      <c r="V55" s="235"/>
      <c r="W55" s="235"/>
      <c r="X55" s="235"/>
      <c r="Y55" s="235"/>
    </row>
    <row r="56" spans="1:25" ht="22.5" customHeight="1">
      <c r="A56" s="227"/>
      <c r="B56" s="195"/>
      <c r="C56" s="195"/>
      <c r="D56" s="19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</row>
    <row r="57" spans="1:25" ht="22.5" customHeight="1">
      <c r="A57" s="173"/>
      <c r="B57" s="173"/>
      <c r="C57" s="173"/>
      <c r="D57" s="173"/>
      <c r="E57" s="173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2"/>
      <c r="U57" s="232"/>
      <c r="V57" s="232"/>
      <c r="W57" s="232"/>
      <c r="X57" s="232"/>
      <c r="Y57" s="232"/>
    </row>
    <row r="58" spans="1:25" ht="22.5" customHeight="1">
      <c r="A58" s="173"/>
      <c r="B58" s="173"/>
      <c r="C58" s="173"/>
      <c r="D58" s="173"/>
      <c r="E58" s="173"/>
      <c r="F58" s="234"/>
      <c r="G58" s="234"/>
      <c r="H58" s="234"/>
      <c r="I58" s="234"/>
      <c r="J58" s="234"/>
      <c r="K58" s="234"/>
      <c r="L58" s="234"/>
      <c r="M58" s="233"/>
      <c r="N58" s="234"/>
      <c r="O58" s="234"/>
      <c r="P58" s="234"/>
      <c r="Q58" s="234"/>
      <c r="R58" s="234"/>
      <c r="S58" s="234"/>
      <c r="T58" s="234"/>
      <c r="U58" s="234"/>
      <c r="V58" s="234"/>
      <c r="W58" s="234"/>
      <c r="X58" s="234"/>
      <c r="Y58" s="234"/>
    </row>
    <row r="59" spans="1:25" ht="22.5" customHeight="1">
      <c r="A59" s="173"/>
      <c r="B59" s="173"/>
      <c r="C59" s="173"/>
      <c r="D59" s="173"/>
      <c r="E59" s="173"/>
      <c r="F59" s="234"/>
      <c r="G59" s="234"/>
      <c r="H59" s="234"/>
      <c r="I59" s="234"/>
      <c r="J59" s="234"/>
      <c r="K59" s="234"/>
      <c r="L59" s="234"/>
      <c r="M59" s="233"/>
      <c r="N59" s="234"/>
      <c r="O59" s="234"/>
      <c r="P59" s="234"/>
      <c r="Q59" s="234"/>
      <c r="R59" s="234"/>
      <c r="S59" s="234"/>
      <c r="T59" s="234"/>
      <c r="U59" s="234"/>
      <c r="V59" s="234"/>
      <c r="W59" s="234"/>
      <c r="X59" s="234"/>
      <c r="Y59" s="234"/>
    </row>
    <row r="60" spans="1:25" ht="22.5" customHeight="1">
      <c r="A60" s="173"/>
      <c r="B60" s="173"/>
      <c r="C60" s="173"/>
      <c r="D60" s="173"/>
      <c r="E60" s="173"/>
      <c r="F60" s="234"/>
      <c r="G60" s="234"/>
      <c r="H60" s="234"/>
      <c r="I60" s="234"/>
      <c r="J60" s="234"/>
      <c r="K60" s="234"/>
      <c r="L60" s="234"/>
      <c r="M60" s="233"/>
      <c r="N60" s="234"/>
      <c r="O60" s="234"/>
      <c r="P60" s="234"/>
      <c r="Q60" s="234"/>
      <c r="R60" s="234"/>
      <c r="S60" s="234"/>
      <c r="T60" s="234"/>
      <c r="U60" s="234"/>
      <c r="V60" s="234"/>
      <c r="W60" s="234"/>
      <c r="X60" s="234"/>
      <c r="Y60" s="234"/>
    </row>
    <row r="61" spans="1:25" ht="22.5" customHeight="1">
      <c r="A61" s="173"/>
      <c r="B61" s="173"/>
      <c r="C61" s="173"/>
      <c r="D61" s="173"/>
      <c r="E61" s="173"/>
      <c r="F61" s="234"/>
      <c r="G61" s="234"/>
      <c r="H61" s="234"/>
      <c r="I61" s="234"/>
      <c r="J61" s="234"/>
      <c r="K61" s="234"/>
      <c r="L61" s="234"/>
      <c r="M61" s="233"/>
      <c r="N61" s="234"/>
      <c r="O61" s="234"/>
      <c r="P61" s="234"/>
      <c r="Q61" s="234"/>
      <c r="R61" s="234"/>
      <c r="S61" s="234"/>
      <c r="T61" s="234"/>
      <c r="U61" s="234"/>
      <c r="V61" s="234"/>
      <c r="W61" s="234"/>
      <c r="X61" s="234"/>
      <c r="Y61" s="234"/>
    </row>
    <row r="62" spans="1:25" ht="22.5" customHeight="1">
      <c r="A62" s="173"/>
      <c r="B62" s="173"/>
      <c r="C62" s="173"/>
      <c r="D62" s="173"/>
      <c r="E62" s="173"/>
      <c r="F62" s="234"/>
      <c r="G62" s="234"/>
      <c r="H62" s="234"/>
      <c r="I62" s="234"/>
      <c r="J62" s="234"/>
      <c r="K62" s="234"/>
      <c r="L62" s="234"/>
      <c r="M62" s="233"/>
      <c r="N62" s="234"/>
      <c r="O62" s="234"/>
      <c r="P62" s="234"/>
      <c r="Q62" s="234"/>
      <c r="R62" s="234"/>
      <c r="S62" s="234"/>
      <c r="T62" s="234"/>
      <c r="U62" s="234"/>
      <c r="V62" s="234"/>
      <c r="W62" s="234"/>
      <c r="X62" s="234"/>
      <c r="Y62" s="234"/>
    </row>
    <row r="63" spans="1:25" ht="22.5" customHeight="1">
      <c r="A63" s="173"/>
      <c r="B63" s="173"/>
      <c r="C63" s="173"/>
      <c r="D63" s="173"/>
      <c r="E63" s="173"/>
      <c r="F63" s="234"/>
      <c r="G63" s="234"/>
      <c r="H63" s="234"/>
      <c r="I63" s="234"/>
      <c r="J63" s="234"/>
      <c r="K63" s="234"/>
      <c r="L63" s="234"/>
      <c r="M63" s="233"/>
      <c r="N63" s="234"/>
      <c r="O63" s="234"/>
      <c r="P63" s="234"/>
      <c r="Q63" s="234"/>
      <c r="R63" s="234"/>
      <c r="S63" s="234"/>
      <c r="T63" s="234"/>
      <c r="U63" s="234"/>
      <c r="V63" s="234"/>
      <c r="W63" s="234"/>
      <c r="X63" s="234"/>
      <c r="Y63" s="234"/>
    </row>
    <row r="64" spans="1:25" ht="22.5" customHeight="1">
      <c r="A64" s="173"/>
      <c r="B64" s="173"/>
      <c r="C64" s="173"/>
      <c r="D64" s="173"/>
      <c r="E64" s="173"/>
      <c r="F64" s="234"/>
      <c r="G64" s="234"/>
      <c r="H64" s="234"/>
      <c r="I64" s="234"/>
      <c r="J64" s="234"/>
      <c r="K64" s="234"/>
      <c r="L64" s="234"/>
      <c r="M64" s="233"/>
      <c r="N64" s="234"/>
      <c r="O64" s="234"/>
      <c r="P64" s="234"/>
      <c r="Q64" s="234"/>
      <c r="R64" s="234"/>
      <c r="S64" s="234"/>
      <c r="T64" s="234"/>
      <c r="U64" s="234"/>
      <c r="V64" s="234"/>
      <c r="W64" s="234"/>
      <c r="X64" s="234"/>
      <c r="Y64" s="234"/>
    </row>
    <row r="65" spans="1:25" ht="22.5" customHeight="1">
      <c r="A65" s="173"/>
      <c r="B65" s="173"/>
      <c r="C65" s="173"/>
      <c r="D65" s="173"/>
      <c r="E65" s="173"/>
      <c r="F65" s="234"/>
      <c r="G65" s="234"/>
      <c r="H65" s="234"/>
      <c r="I65" s="234"/>
      <c r="J65" s="234"/>
      <c r="K65" s="234"/>
      <c r="L65" s="234"/>
      <c r="M65" s="233"/>
      <c r="N65" s="234"/>
      <c r="O65" s="234"/>
      <c r="P65" s="234"/>
      <c r="Q65" s="234"/>
      <c r="R65" s="234"/>
      <c r="S65" s="234"/>
      <c r="T65" s="234"/>
      <c r="U65" s="234"/>
      <c r="V65" s="234"/>
      <c r="W65" s="234"/>
      <c r="X65" s="234"/>
      <c r="Y65" s="234"/>
    </row>
    <row r="66" spans="1:25" ht="22.5" customHeight="1">
      <c r="A66" s="173"/>
      <c r="B66" s="173"/>
      <c r="C66" s="173"/>
      <c r="D66" s="173"/>
      <c r="E66" s="173"/>
      <c r="F66" s="234"/>
      <c r="G66" s="234"/>
      <c r="H66" s="234"/>
      <c r="I66" s="234"/>
      <c r="J66" s="234"/>
      <c r="K66" s="234"/>
      <c r="L66" s="234"/>
      <c r="M66" s="233"/>
      <c r="N66" s="234"/>
      <c r="O66" s="234"/>
      <c r="P66" s="234"/>
      <c r="Q66" s="234"/>
      <c r="R66" s="234"/>
      <c r="S66" s="234"/>
      <c r="T66" s="234"/>
      <c r="U66" s="234"/>
      <c r="V66" s="234"/>
      <c r="W66" s="234"/>
      <c r="X66" s="234"/>
      <c r="Y66" s="234"/>
    </row>
    <row r="67" spans="1:25" ht="22.5" customHeight="1">
      <c r="A67" s="173"/>
      <c r="B67" s="173"/>
      <c r="C67" s="173"/>
      <c r="D67" s="173"/>
      <c r="E67" s="173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</row>
    <row r="68" spans="1:25" ht="22.5" customHeight="1">
      <c r="A68" s="190"/>
      <c r="B68" s="190"/>
      <c r="C68" s="61"/>
      <c r="D68" s="190"/>
      <c r="E68" s="19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</row>
    <row r="69" spans="1:25" ht="22.5" customHeight="1">
      <c r="A69" s="190"/>
      <c r="B69" s="190"/>
      <c r="C69" s="61"/>
      <c r="D69" s="190"/>
      <c r="E69" s="19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</row>
    <row r="70" spans="1:25" ht="22.5" customHeight="1">
      <c r="A70" s="190"/>
      <c r="B70" s="190"/>
      <c r="C70" s="61"/>
      <c r="D70" s="190"/>
      <c r="E70" s="19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</row>
    <row r="71" spans="1:25" s="99" customFormat="1" ht="22.5" customHeight="1">
      <c r="A71" s="185"/>
      <c r="B71" s="185"/>
      <c r="C71" s="73"/>
      <c r="D71" s="185"/>
      <c r="E71" s="185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</row>
    <row r="72" spans="1:25" ht="22.5" customHeight="1">
      <c r="A72" s="55"/>
      <c r="B72" s="55"/>
      <c r="C72" s="55"/>
      <c r="D72" s="55"/>
      <c r="E72" s="55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</row>
    <row r="73" spans="1:25" s="99" customFormat="1" ht="22.5" customHeight="1">
      <c r="A73" s="71"/>
      <c r="B73" s="185"/>
      <c r="C73" s="185"/>
      <c r="D73" s="185"/>
      <c r="E73" s="71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</row>
    <row r="74" spans="1:25" ht="22.5" customHeight="1">
      <c r="A74" s="55"/>
      <c r="B74" s="190"/>
      <c r="C74" s="190"/>
      <c r="D74" s="190"/>
      <c r="E74" s="19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</row>
    <row r="75" spans="1:25" ht="22.5" customHeight="1">
      <c r="A75" s="55"/>
      <c r="B75" s="190"/>
      <c r="C75" s="190"/>
      <c r="D75" s="190"/>
      <c r="E75" s="19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</row>
    <row r="76" spans="1:25" ht="22.5" customHeight="1">
      <c r="A76" s="55"/>
      <c r="B76" s="190"/>
      <c r="C76" s="190"/>
      <c r="D76" s="190"/>
      <c r="E76" s="19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</row>
    <row r="77" spans="1:25" ht="22.5" customHeight="1">
      <c r="A77" s="55"/>
      <c r="B77" s="190"/>
      <c r="C77" s="190"/>
      <c r="D77" s="190"/>
      <c r="E77" s="19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</row>
    <row r="78" spans="1:25" ht="22.5" customHeight="1">
      <c r="A78" s="55"/>
      <c r="B78" s="55"/>
      <c r="C78" s="55"/>
      <c r="D78" s="55"/>
      <c r="E78" s="55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</row>
    <row r="79" spans="1:25" s="99" customFormat="1" ht="22.5" customHeight="1">
      <c r="A79" s="71"/>
      <c r="B79" s="185"/>
      <c r="C79" s="185"/>
      <c r="D79" s="185"/>
      <c r="E79" s="71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</row>
    <row r="80" spans="1:25" ht="22.5" customHeight="1">
      <c r="A80" s="55"/>
      <c r="B80" s="190"/>
      <c r="C80" s="190"/>
      <c r="D80" s="190"/>
      <c r="E80" s="19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</row>
    <row r="81" spans="1:25" ht="22.5" customHeight="1">
      <c r="A81" s="55"/>
      <c r="B81" s="190"/>
      <c r="C81" s="190"/>
      <c r="D81" s="190"/>
      <c r="E81" s="19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</row>
    <row r="82" spans="1:25" ht="22.5" customHeight="1">
      <c r="A82" s="55"/>
      <c r="B82" s="190"/>
      <c r="C82" s="190"/>
      <c r="D82" s="190"/>
      <c r="E82" s="19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</row>
    <row r="83" spans="1:25" ht="22.5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223"/>
      <c r="V83" s="154"/>
      <c r="W83" s="154"/>
      <c r="X83" s="154"/>
      <c r="Y83" s="154"/>
    </row>
    <row r="84" spans="1:25" ht="22.5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</row>
  </sheetData>
  <mergeCells count="175">
    <mergeCell ref="A16:K16"/>
    <mergeCell ref="B45:E45"/>
    <mergeCell ref="U46:Y46"/>
    <mergeCell ref="B40:E40"/>
    <mergeCell ref="B42:D42"/>
    <mergeCell ref="B43:E43"/>
    <mergeCell ref="B44:E44"/>
    <mergeCell ref="B46:I46"/>
    <mergeCell ref="B36:D36"/>
    <mergeCell ref="B37:E37"/>
    <mergeCell ref="B38:E38"/>
    <mergeCell ref="B39:E39"/>
    <mergeCell ref="A33:B33"/>
    <mergeCell ref="D33:E33"/>
    <mergeCell ref="A34:B34"/>
    <mergeCell ref="D34:E34"/>
    <mergeCell ref="Y20:Y29"/>
    <mergeCell ref="A31:B31"/>
    <mergeCell ref="D31:E31"/>
    <mergeCell ref="A32:B32"/>
    <mergeCell ref="D32:E32"/>
    <mergeCell ref="U20:U29"/>
    <mergeCell ref="V20:V29"/>
    <mergeCell ref="W20:W29"/>
    <mergeCell ref="X20:X29"/>
    <mergeCell ref="Q20:Q29"/>
    <mergeCell ref="R20:R29"/>
    <mergeCell ref="S20:S29"/>
    <mergeCell ref="T20:T29"/>
    <mergeCell ref="M20:M29"/>
    <mergeCell ref="N20:N29"/>
    <mergeCell ref="O20:O29"/>
    <mergeCell ref="P20:P29"/>
    <mergeCell ref="A18:Y18"/>
    <mergeCell ref="A19:D19"/>
    <mergeCell ref="A20:E30"/>
    <mergeCell ref="F20:F29"/>
    <mergeCell ref="G20:G29"/>
    <mergeCell ref="H20:H29"/>
    <mergeCell ref="I20:I29"/>
    <mergeCell ref="J20:J29"/>
    <mergeCell ref="K20:K29"/>
    <mergeCell ref="L20:L29"/>
    <mergeCell ref="T16:Y16"/>
    <mergeCell ref="W14:Y14"/>
    <mergeCell ref="H15:J15"/>
    <mergeCell ref="K15:M15"/>
    <mergeCell ref="N15:P15"/>
    <mergeCell ref="Q15:S15"/>
    <mergeCell ref="T15:V15"/>
    <mergeCell ref="W15:Y15"/>
    <mergeCell ref="H14:J14"/>
    <mergeCell ref="K14:M14"/>
    <mergeCell ref="N14:P14"/>
    <mergeCell ref="Q14:S14"/>
    <mergeCell ref="T12:V12"/>
    <mergeCell ref="Q12:S12"/>
    <mergeCell ref="T14:V14"/>
    <mergeCell ref="W12:Y12"/>
    <mergeCell ref="H13:J13"/>
    <mergeCell ref="K13:M13"/>
    <mergeCell ref="N13:P13"/>
    <mergeCell ref="Q13:S13"/>
    <mergeCell ref="T13:V13"/>
    <mergeCell ref="W13:Y13"/>
    <mergeCell ref="H12:J12"/>
    <mergeCell ref="K12:M12"/>
    <mergeCell ref="N12:P12"/>
    <mergeCell ref="T11:V11"/>
    <mergeCell ref="W11:Y11"/>
    <mergeCell ref="H10:J10"/>
    <mergeCell ref="K10:M10"/>
    <mergeCell ref="H11:J11"/>
    <mergeCell ref="K11:M11"/>
    <mergeCell ref="N11:P11"/>
    <mergeCell ref="Q11:S11"/>
    <mergeCell ref="N10:P10"/>
    <mergeCell ref="Q10:S10"/>
    <mergeCell ref="W10:Y10"/>
    <mergeCell ref="T8:V8"/>
    <mergeCell ref="W8:Y8"/>
    <mergeCell ref="T9:V9"/>
    <mergeCell ref="W9:Y9"/>
    <mergeCell ref="K9:M9"/>
    <mergeCell ref="N9:P9"/>
    <mergeCell ref="Q9:S9"/>
    <mergeCell ref="T10:V10"/>
    <mergeCell ref="N8:P8"/>
    <mergeCell ref="Q8:S8"/>
    <mergeCell ref="H7:J7"/>
    <mergeCell ref="K7:M7"/>
    <mergeCell ref="N7:P7"/>
    <mergeCell ref="Q7:S7"/>
    <mergeCell ref="T6:V6"/>
    <mergeCell ref="W6:Y6"/>
    <mergeCell ref="N5:P5"/>
    <mergeCell ref="Q5:S5"/>
    <mergeCell ref="T5:V5"/>
    <mergeCell ref="W5:Y5"/>
    <mergeCell ref="N6:P6"/>
    <mergeCell ref="Q6:S6"/>
    <mergeCell ref="A15:G15"/>
    <mergeCell ref="H5:J5"/>
    <mergeCell ref="K5:M5"/>
    <mergeCell ref="H6:J6"/>
    <mergeCell ref="K6:M6"/>
    <mergeCell ref="H8:J8"/>
    <mergeCell ref="K8:M8"/>
    <mergeCell ref="H9:J9"/>
    <mergeCell ref="A11:G11"/>
    <mergeCell ref="A12:G12"/>
    <mergeCell ref="A13:G13"/>
    <mergeCell ref="A14:G14"/>
    <mergeCell ref="A3:G4"/>
    <mergeCell ref="A5:C5"/>
    <mergeCell ref="A10:G10"/>
    <mergeCell ref="T4:V4"/>
    <mergeCell ref="W4:Y4"/>
    <mergeCell ref="H3:M3"/>
    <mergeCell ref="N3:S3"/>
    <mergeCell ref="T3:Y3"/>
    <mergeCell ref="H4:J4"/>
    <mergeCell ref="K4:M4"/>
    <mergeCell ref="N4:P4"/>
    <mergeCell ref="Q4:S4"/>
    <mergeCell ref="B77:E77"/>
    <mergeCell ref="A56:D56"/>
    <mergeCell ref="A55:Y55"/>
    <mergeCell ref="A1:Y1"/>
    <mergeCell ref="A2:E2"/>
    <mergeCell ref="A6:C6"/>
    <mergeCell ref="A7:C7"/>
    <mergeCell ref="F7:G7"/>
    <mergeCell ref="A8:C8"/>
    <mergeCell ref="F8:G8"/>
    <mergeCell ref="B79:D79"/>
    <mergeCell ref="B80:E80"/>
    <mergeCell ref="B81:E81"/>
    <mergeCell ref="B82:E82"/>
    <mergeCell ref="W57:W66"/>
    <mergeCell ref="X57:X66"/>
    <mergeCell ref="Y57:Y66"/>
    <mergeCell ref="U83:Y83"/>
    <mergeCell ref="S57:S66"/>
    <mergeCell ref="T57:T66"/>
    <mergeCell ref="U57:U66"/>
    <mergeCell ref="V57:V66"/>
    <mergeCell ref="O57:O66"/>
    <mergeCell ref="P57:P66"/>
    <mergeCell ref="Q57:Q66"/>
    <mergeCell ref="R57:R66"/>
    <mergeCell ref="J57:J66"/>
    <mergeCell ref="K57:K66"/>
    <mergeCell ref="L57:L66"/>
    <mergeCell ref="N57:N66"/>
    <mergeCell ref="B76:E76"/>
    <mergeCell ref="A70:B70"/>
    <mergeCell ref="A71:B71"/>
    <mergeCell ref="A68:B68"/>
    <mergeCell ref="A69:B69"/>
    <mergeCell ref="B73:D73"/>
    <mergeCell ref="D68:E68"/>
    <mergeCell ref="D69:E69"/>
    <mergeCell ref="D70:E70"/>
    <mergeCell ref="D71:E71"/>
    <mergeCell ref="T7:V7"/>
    <mergeCell ref="W7:Y7"/>
    <mergeCell ref="B74:E74"/>
    <mergeCell ref="B75:E75"/>
    <mergeCell ref="A57:E67"/>
    <mergeCell ref="M57:M66"/>
    <mergeCell ref="G57:G66"/>
    <mergeCell ref="H57:H66"/>
    <mergeCell ref="F57:F66"/>
    <mergeCell ref="I57:I66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76" r:id="rId1"/>
  <rowBreaks count="1" manualBreakCount="1">
    <brk id="4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D58"/>
  <sheetViews>
    <sheetView showGridLines="0" zoomScale="75" zoomScaleNormal="75" zoomScaleSheetLayoutView="75" workbookViewId="0" topLeftCell="A1">
      <selection activeCell="A1" sqref="A1:AD1"/>
    </sheetView>
  </sheetViews>
  <sheetFormatPr defaultColWidth="9.00390625" defaultRowHeight="18" customHeight="1"/>
  <cols>
    <col min="1" max="16384" width="3.625" style="93" customWidth="1"/>
  </cols>
  <sheetData>
    <row r="1" spans="1:30" ht="19.5" customHeight="1">
      <c r="A1" s="225" t="s">
        <v>487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</row>
    <row r="2" spans="27:30" ht="18" customHeight="1" thickBot="1">
      <c r="AA2" s="269" t="s">
        <v>568</v>
      </c>
      <c r="AB2" s="270"/>
      <c r="AC2" s="270"/>
      <c r="AD2" s="270"/>
    </row>
    <row r="3" spans="1:30" ht="18" customHeight="1">
      <c r="A3" s="289" t="s">
        <v>4</v>
      </c>
      <c r="B3" s="266"/>
      <c r="C3" s="266"/>
      <c r="D3" s="266"/>
      <c r="E3" s="266"/>
      <c r="F3" s="266"/>
      <c r="G3" s="266"/>
      <c r="H3" s="266"/>
      <c r="I3" s="170" t="s">
        <v>5</v>
      </c>
      <c r="J3" s="170"/>
      <c r="K3" s="170"/>
      <c r="L3" s="170"/>
      <c r="M3" s="266" t="s">
        <v>6</v>
      </c>
      <c r="N3" s="266"/>
      <c r="O3" s="266" t="s">
        <v>7</v>
      </c>
      <c r="P3" s="266"/>
      <c r="Q3" s="170" t="s">
        <v>8</v>
      </c>
      <c r="R3" s="170"/>
      <c r="S3" s="163" t="s">
        <v>488</v>
      </c>
      <c r="T3" s="285"/>
      <c r="U3" s="285"/>
      <c r="V3" s="285"/>
      <c r="W3" s="286"/>
      <c r="X3" s="287"/>
      <c r="Y3" s="163" t="s">
        <v>569</v>
      </c>
      <c r="Z3" s="285"/>
      <c r="AA3" s="285"/>
      <c r="AB3" s="285"/>
      <c r="AC3" s="286"/>
      <c r="AD3" s="286"/>
    </row>
    <row r="4" spans="1:30" ht="18" customHeight="1">
      <c r="A4" s="290"/>
      <c r="B4" s="279"/>
      <c r="C4" s="279"/>
      <c r="D4" s="279"/>
      <c r="E4" s="279"/>
      <c r="F4" s="279"/>
      <c r="G4" s="279"/>
      <c r="H4" s="279"/>
      <c r="I4" s="172"/>
      <c r="J4" s="172"/>
      <c r="K4" s="172"/>
      <c r="L4" s="172"/>
      <c r="M4" s="279"/>
      <c r="N4" s="279"/>
      <c r="O4" s="279"/>
      <c r="P4" s="279"/>
      <c r="Q4" s="172"/>
      <c r="R4" s="172"/>
      <c r="S4" s="280" t="s">
        <v>489</v>
      </c>
      <c r="T4" s="281"/>
      <c r="U4" s="282"/>
      <c r="V4" s="280" t="s">
        <v>490</v>
      </c>
      <c r="W4" s="281"/>
      <c r="X4" s="282"/>
      <c r="Y4" s="280" t="s">
        <v>489</v>
      </c>
      <c r="Z4" s="281"/>
      <c r="AA4" s="282"/>
      <c r="AB4" s="280" t="s">
        <v>490</v>
      </c>
      <c r="AC4" s="281"/>
      <c r="AD4" s="294"/>
    </row>
    <row r="5" spans="1:30" ht="18" customHeight="1">
      <c r="A5" s="290"/>
      <c r="B5" s="279"/>
      <c r="C5" s="279"/>
      <c r="D5" s="279"/>
      <c r="E5" s="279"/>
      <c r="F5" s="279"/>
      <c r="G5" s="279"/>
      <c r="H5" s="279"/>
      <c r="I5" s="172"/>
      <c r="J5" s="172"/>
      <c r="K5" s="172"/>
      <c r="L5" s="172"/>
      <c r="M5" s="279"/>
      <c r="N5" s="279"/>
      <c r="O5" s="279"/>
      <c r="P5" s="279"/>
      <c r="Q5" s="172"/>
      <c r="R5" s="172"/>
      <c r="S5" s="283" t="s">
        <v>491</v>
      </c>
      <c r="T5" s="283"/>
      <c r="U5" s="284"/>
      <c r="V5" s="283" t="s">
        <v>491</v>
      </c>
      <c r="W5" s="283"/>
      <c r="X5" s="284"/>
      <c r="Y5" s="283" t="s">
        <v>491</v>
      </c>
      <c r="Z5" s="283"/>
      <c r="AA5" s="284"/>
      <c r="AB5" s="283" t="s">
        <v>491</v>
      </c>
      <c r="AC5" s="283"/>
      <c r="AD5" s="295"/>
    </row>
    <row r="6" spans="1:30" ht="13.5" customHeight="1">
      <c r="A6" s="130"/>
      <c r="B6" s="130"/>
      <c r="C6" s="130"/>
      <c r="D6" s="130"/>
      <c r="E6" s="130"/>
      <c r="F6" s="130"/>
      <c r="G6" s="130"/>
      <c r="H6" s="131"/>
      <c r="I6" s="55"/>
      <c r="J6" s="55"/>
      <c r="K6" s="55"/>
      <c r="L6" s="55"/>
      <c r="M6" s="130"/>
      <c r="N6" s="130"/>
      <c r="O6" s="130"/>
      <c r="P6" s="130"/>
      <c r="Q6" s="55"/>
      <c r="R6" s="55"/>
      <c r="S6" s="124"/>
      <c r="T6" s="124"/>
      <c r="V6" s="124"/>
      <c r="W6" s="124"/>
      <c r="X6" s="124"/>
      <c r="Y6" s="124"/>
      <c r="Z6" s="124"/>
      <c r="AB6" s="124"/>
      <c r="AC6" s="124"/>
      <c r="AD6" s="124"/>
    </row>
    <row r="7" spans="1:30" ht="18" customHeight="1">
      <c r="A7" s="141" t="s">
        <v>570</v>
      </c>
      <c r="B7" s="141"/>
      <c r="C7" s="141"/>
      <c r="D7" s="141"/>
      <c r="E7" s="141"/>
      <c r="F7" s="141"/>
      <c r="G7" s="141"/>
      <c r="H7" s="263"/>
      <c r="I7" s="262" t="s">
        <v>571</v>
      </c>
      <c r="J7" s="157"/>
      <c r="K7" s="157"/>
      <c r="L7" s="157"/>
      <c r="M7" s="173" t="s">
        <v>572</v>
      </c>
      <c r="N7" s="173"/>
      <c r="O7" s="157" t="s">
        <v>573</v>
      </c>
      <c r="P7" s="157"/>
      <c r="Q7" s="157" t="s">
        <v>574</v>
      </c>
      <c r="R7" s="157"/>
      <c r="S7" s="260">
        <v>66.3</v>
      </c>
      <c r="T7" s="260"/>
      <c r="U7" s="260"/>
      <c r="V7" s="260">
        <v>58.7</v>
      </c>
      <c r="W7" s="260"/>
      <c r="X7" s="260"/>
      <c r="Y7" s="260">
        <v>51.5</v>
      </c>
      <c r="Z7" s="260"/>
      <c r="AA7" s="260"/>
      <c r="AB7" s="260">
        <v>35.9</v>
      </c>
      <c r="AC7" s="260"/>
      <c r="AD7" s="260"/>
    </row>
    <row r="8" spans="1:30" ht="18" customHeight="1">
      <c r="A8" s="142" t="s">
        <v>575</v>
      </c>
      <c r="B8" s="142"/>
      <c r="C8" s="142"/>
      <c r="D8" s="142"/>
      <c r="E8" s="142"/>
      <c r="F8" s="142"/>
      <c r="G8" s="142"/>
      <c r="H8" s="288"/>
      <c r="I8" s="262"/>
      <c r="J8" s="157"/>
      <c r="K8" s="157"/>
      <c r="L8" s="157"/>
      <c r="M8" s="173"/>
      <c r="N8" s="173"/>
      <c r="O8" s="157"/>
      <c r="P8" s="157"/>
      <c r="Q8" s="157"/>
      <c r="R8" s="157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260"/>
    </row>
    <row r="9" spans="1:30" ht="13.5" customHeight="1">
      <c r="A9" s="55"/>
      <c r="B9" s="55"/>
      <c r="C9" s="55"/>
      <c r="D9" s="55"/>
      <c r="E9" s="55"/>
      <c r="F9" s="55"/>
      <c r="G9" s="55"/>
      <c r="H9" s="59"/>
      <c r="I9" s="116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</row>
    <row r="10" spans="1:30" ht="18" customHeight="1">
      <c r="A10" s="141" t="s">
        <v>576</v>
      </c>
      <c r="B10" s="141"/>
      <c r="C10" s="141"/>
      <c r="D10" s="141"/>
      <c r="E10" s="141"/>
      <c r="F10" s="141"/>
      <c r="G10" s="141"/>
      <c r="H10" s="263"/>
      <c r="I10" s="262" t="s">
        <v>577</v>
      </c>
      <c r="J10" s="157"/>
      <c r="K10" s="157"/>
      <c r="L10" s="157"/>
      <c r="M10" s="173" t="s">
        <v>572</v>
      </c>
      <c r="N10" s="173"/>
      <c r="O10" s="157" t="s">
        <v>573</v>
      </c>
      <c r="P10" s="157"/>
      <c r="Q10" s="157" t="s">
        <v>578</v>
      </c>
      <c r="R10" s="157"/>
      <c r="S10" s="260">
        <v>67.8</v>
      </c>
      <c r="T10" s="260"/>
      <c r="U10" s="260"/>
      <c r="V10" s="260">
        <v>65.1</v>
      </c>
      <c r="W10" s="260"/>
      <c r="X10" s="260"/>
      <c r="Y10" s="260">
        <v>42.8</v>
      </c>
      <c r="Z10" s="260"/>
      <c r="AA10" s="260"/>
      <c r="AB10" s="260">
        <v>37.3</v>
      </c>
      <c r="AC10" s="260"/>
      <c r="AD10" s="260"/>
    </row>
    <row r="11" spans="1:30" ht="18" customHeight="1">
      <c r="A11" s="142" t="s">
        <v>579</v>
      </c>
      <c r="B11" s="142"/>
      <c r="C11" s="142"/>
      <c r="D11" s="142"/>
      <c r="E11" s="142"/>
      <c r="F11" s="142"/>
      <c r="G11" s="142"/>
      <c r="H11" s="288"/>
      <c r="I11" s="262"/>
      <c r="J11" s="157"/>
      <c r="K11" s="157"/>
      <c r="L11" s="157"/>
      <c r="M11" s="173"/>
      <c r="N11" s="173"/>
      <c r="O11" s="157"/>
      <c r="P11" s="157"/>
      <c r="Q11" s="157"/>
      <c r="R11" s="157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260"/>
    </row>
    <row r="12" spans="1:30" ht="13.5" customHeight="1">
      <c r="A12" s="55"/>
      <c r="B12" s="55"/>
      <c r="C12" s="55"/>
      <c r="D12" s="55"/>
      <c r="E12" s="55"/>
      <c r="F12" s="55"/>
      <c r="G12" s="55"/>
      <c r="H12" s="59"/>
      <c r="I12" s="116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</row>
    <row r="13" spans="1:30" ht="18" customHeight="1">
      <c r="A13" s="141" t="s">
        <v>580</v>
      </c>
      <c r="B13" s="141"/>
      <c r="C13" s="141"/>
      <c r="D13" s="141"/>
      <c r="E13" s="141"/>
      <c r="F13" s="141"/>
      <c r="G13" s="141"/>
      <c r="H13" s="263"/>
      <c r="I13" s="262" t="s">
        <v>581</v>
      </c>
      <c r="J13" s="157"/>
      <c r="K13" s="157"/>
      <c r="L13" s="157"/>
      <c r="M13" s="173" t="s">
        <v>572</v>
      </c>
      <c r="N13" s="173"/>
      <c r="O13" s="157" t="s">
        <v>573</v>
      </c>
      <c r="P13" s="157"/>
      <c r="Q13" s="157" t="s">
        <v>574</v>
      </c>
      <c r="R13" s="157"/>
      <c r="S13" s="260">
        <v>63.6</v>
      </c>
      <c r="T13" s="260"/>
      <c r="U13" s="260"/>
      <c r="V13" s="260">
        <v>58.1</v>
      </c>
      <c r="W13" s="260"/>
      <c r="X13" s="260"/>
      <c r="Y13" s="260">
        <v>56.6</v>
      </c>
      <c r="Z13" s="260"/>
      <c r="AA13" s="260"/>
      <c r="AB13" s="260">
        <v>48.5</v>
      </c>
      <c r="AC13" s="260"/>
      <c r="AD13" s="260"/>
    </row>
    <row r="14" spans="1:30" ht="18" customHeight="1">
      <c r="A14" s="142" t="s">
        <v>582</v>
      </c>
      <c r="B14" s="142"/>
      <c r="C14" s="142"/>
      <c r="D14" s="142"/>
      <c r="E14" s="142"/>
      <c r="F14" s="142"/>
      <c r="G14" s="142"/>
      <c r="H14" s="288"/>
      <c r="I14" s="262"/>
      <c r="J14" s="157"/>
      <c r="K14" s="157"/>
      <c r="L14" s="157"/>
      <c r="M14" s="173"/>
      <c r="N14" s="173"/>
      <c r="O14" s="157"/>
      <c r="P14" s="157"/>
      <c r="Q14" s="157"/>
      <c r="R14" s="157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260"/>
    </row>
    <row r="15" spans="1:30" ht="13.5" customHeight="1">
      <c r="A15" s="55"/>
      <c r="B15" s="55"/>
      <c r="C15" s="55"/>
      <c r="D15" s="55"/>
      <c r="E15" s="55"/>
      <c r="F15" s="55"/>
      <c r="G15" s="55"/>
      <c r="H15" s="59"/>
      <c r="I15" s="116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</row>
    <row r="16" spans="1:30" ht="18" customHeight="1">
      <c r="A16" s="141" t="s">
        <v>9</v>
      </c>
      <c r="B16" s="141"/>
      <c r="C16" s="141"/>
      <c r="D16" s="141"/>
      <c r="E16" s="141"/>
      <c r="F16" s="141"/>
      <c r="G16" s="141"/>
      <c r="H16" s="263"/>
      <c r="I16" s="262" t="s">
        <v>583</v>
      </c>
      <c r="J16" s="157"/>
      <c r="K16" s="157"/>
      <c r="L16" s="157"/>
      <c r="M16" s="173" t="s">
        <v>572</v>
      </c>
      <c r="N16" s="173"/>
      <c r="O16" s="157" t="s">
        <v>573</v>
      </c>
      <c r="P16" s="157"/>
      <c r="Q16" s="157" t="s">
        <v>584</v>
      </c>
      <c r="R16" s="157"/>
      <c r="S16" s="260">
        <v>63.7</v>
      </c>
      <c r="T16" s="260"/>
      <c r="U16" s="260"/>
      <c r="V16" s="260">
        <v>57.4</v>
      </c>
      <c r="W16" s="260"/>
      <c r="X16" s="260"/>
      <c r="Y16" s="260">
        <v>54.1</v>
      </c>
      <c r="Z16" s="260"/>
      <c r="AA16" s="260"/>
      <c r="AB16" s="260">
        <v>45.3</v>
      </c>
      <c r="AC16" s="260"/>
      <c r="AD16" s="260"/>
    </row>
    <row r="17" spans="1:30" ht="18" customHeight="1">
      <c r="A17" s="142" t="s">
        <v>10</v>
      </c>
      <c r="B17" s="142"/>
      <c r="C17" s="142"/>
      <c r="D17" s="142"/>
      <c r="E17" s="142"/>
      <c r="F17" s="142"/>
      <c r="G17" s="142"/>
      <c r="H17" s="288"/>
      <c r="I17" s="262"/>
      <c r="J17" s="157"/>
      <c r="K17" s="157"/>
      <c r="L17" s="157"/>
      <c r="M17" s="173"/>
      <c r="N17" s="173"/>
      <c r="O17" s="157"/>
      <c r="P17" s="157"/>
      <c r="Q17" s="157"/>
      <c r="R17" s="157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  <c r="AC17" s="260"/>
      <c r="AD17" s="260"/>
    </row>
    <row r="18" spans="1:30" ht="13.5" customHeight="1">
      <c r="A18" s="55"/>
      <c r="B18" s="55"/>
      <c r="C18" s="55"/>
      <c r="D18" s="55"/>
      <c r="E18" s="55"/>
      <c r="F18" s="55"/>
      <c r="G18" s="55"/>
      <c r="H18" s="59"/>
      <c r="I18" s="116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</row>
    <row r="19" spans="1:30" ht="18" customHeight="1">
      <c r="A19" s="141" t="s">
        <v>585</v>
      </c>
      <c r="B19" s="141"/>
      <c r="C19" s="141"/>
      <c r="D19" s="141"/>
      <c r="E19" s="141"/>
      <c r="F19" s="141"/>
      <c r="G19" s="141"/>
      <c r="H19" s="263"/>
      <c r="I19" s="262" t="s">
        <v>586</v>
      </c>
      <c r="J19" s="157"/>
      <c r="K19" s="157"/>
      <c r="L19" s="157"/>
      <c r="M19" s="173" t="s">
        <v>572</v>
      </c>
      <c r="N19" s="173"/>
      <c r="O19" s="157" t="s">
        <v>573</v>
      </c>
      <c r="P19" s="157"/>
      <c r="Q19" s="157" t="s">
        <v>584</v>
      </c>
      <c r="R19" s="157"/>
      <c r="S19" s="260">
        <v>58.3</v>
      </c>
      <c r="T19" s="260"/>
      <c r="U19" s="260"/>
      <c r="V19" s="260">
        <v>52.4</v>
      </c>
      <c r="W19" s="260"/>
      <c r="X19" s="260"/>
      <c r="Y19" s="260">
        <v>46</v>
      </c>
      <c r="Z19" s="260"/>
      <c r="AA19" s="260"/>
      <c r="AB19" s="260">
        <v>39.8</v>
      </c>
      <c r="AC19" s="260"/>
      <c r="AD19" s="260"/>
    </row>
    <row r="20" spans="1:30" ht="18" customHeight="1">
      <c r="A20" s="142" t="s">
        <v>11</v>
      </c>
      <c r="B20" s="142"/>
      <c r="C20" s="142"/>
      <c r="D20" s="142"/>
      <c r="E20" s="142"/>
      <c r="F20" s="142"/>
      <c r="G20" s="142"/>
      <c r="H20" s="288"/>
      <c r="I20" s="262"/>
      <c r="J20" s="157"/>
      <c r="K20" s="157"/>
      <c r="L20" s="157"/>
      <c r="M20" s="173"/>
      <c r="N20" s="173"/>
      <c r="O20" s="157"/>
      <c r="P20" s="157"/>
      <c r="Q20" s="157"/>
      <c r="R20" s="157"/>
      <c r="S20" s="260"/>
      <c r="T20" s="260"/>
      <c r="U20" s="260"/>
      <c r="V20" s="260"/>
      <c r="W20" s="260"/>
      <c r="X20" s="260"/>
      <c r="Y20" s="260"/>
      <c r="Z20" s="260"/>
      <c r="AA20" s="260"/>
      <c r="AB20" s="260"/>
      <c r="AC20" s="260"/>
      <c r="AD20" s="260"/>
    </row>
    <row r="21" spans="1:30" ht="13.5" customHeight="1">
      <c r="A21" s="55"/>
      <c r="B21" s="55"/>
      <c r="C21" s="55"/>
      <c r="D21" s="55"/>
      <c r="E21" s="55"/>
      <c r="F21" s="55"/>
      <c r="G21" s="55"/>
      <c r="H21" s="59"/>
      <c r="I21" s="116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</row>
    <row r="22" spans="1:30" ht="18" customHeight="1">
      <c r="A22" s="141" t="s">
        <v>12</v>
      </c>
      <c r="B22" s="141"/>
      <c r="C22" s="141"/>
      <c r="D22" s="141"/>
      <c r="E22" s="141"/>
      <c r="F22" s="141"/>
      <c r="G22" s="141"/>
      <c r="H22" s="263"/>
      <c r="I22" s="262" t="s">
        <v>587</v>
      </c>
      <c r="J22" s="157"/>
      <c r="K22" s="157"/>
      <c r="L22" s="157"/>
      <c r="M22" s="173" t="s">
        <v>572</v>
      </c>
      <c r="N22" s="173"/>
      <c r="O22" s="157" t="s">
        <v>573</v>
      </c>
      <c r="P22" s="157"/>
      <c r="Q22" s="157" t="s">
        <v>574</v>
      </c>
      <c r="R22" s="157"/>
      <c r="S22" s="260">
        <v>65.7</v>
      </c>
      <c r="T22" s="260"/>
      <c r="U22" s="260"/>
      <c r="V22" s="260">
        <v>57.7</v>
      </c>
      <c r="W22" s="260"/>
      <c r="X22" s="260"/>
      <c r="Y22" s="260">
        <v>49.7</v>
      </c>
      <c r="Z22" s="260"/>
      <c r="AA22" s="260"/>
      <c r="AB22" s="260">
        <v>44.7</v>
      </c>
      <c r="AC22" s="260"/>
      <c r="AD22" s="260"/>
    </row>
    <row r="23" spans="1:30" ht="18" customHeight="1">
      <c r="A23" s="142" t="s">
        <v>588</v>
      </c>
      <c r="B23" s="142"/>
      <c r="C23" s="142"/>
      <c r="D23" s="142"/>
      <c r="E23" s="142"/>
      <c r="F23" s="142"/>
      <c r="G23" s="142"/>
      <c r="H23" s="288"/>
      <c r="I23" s="262"/>
      <c r="J23" s="157"/>
      <c r="K23" s="157"/>
      <c r="L23" s="157"/>
      <c r="M23" s="173"/>
      <c r="N23" s="173"/>
      <c r="O23" s="157"/>
      <c r="P23" s="157"/>
      <c r="Q23" s="157"/>
      <c r="R23" s="157"/>
      <c r="S23" s="260"/>
      <c r="T23" s="260"/>
      <c r="U23" s="260"/>
      <c r="V23" s="260"/>
      <c r="W23" s="260"/>
      <c r="X23" s="260"/>
      <c r="Y23" s="260"/>
      <c r="Z23" s="260"/>
      <c r="AA23" s="260"/>
      <c r="AB23" s="260"/>
      <c r="AC23" s="260"/>
      <c r="AD23" s="260"/>
    </row>
    <row r="24" spans="1:8" ht="13.5" customHeight="1" thickBot="1">
      <c r="A24" s="55"/>
      <c r="B24" s="55"/>
      <c r="C24" s="55"/>
      <c r="D24" s="55"/>
      <c r="E24" s="55"/>
      <c r="F24" s="55"/>
      <c r="G24" s="55"/>
      <c r="H24" s="59"/>
    </row>
    <row r="25" spans="1:30" ht="18" customHeight="1">
      <c r="A25" s="94" t="s">
        <v>13</v>
      </c>
      <c r="B25" s="132" t="s">
        <v>14</v>
      </c>
      <c r="C25" s="217" t="s">
        <v>670</v>
      </c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140"/>
      <c r="Z25" s="174" t="s">
        <v>656</v>
      </c>
      <c r="AA25" s="174"/>
      <c r="AB25" s="174"/>
      <c r="AC25" s="174"/>
      <c r="AD25" s="174"/>
    </row>
    <row r="26" spans="1:30" ht="18" customHeight="1">
      <c r="A26" s="55"/>
      <c r="B26" s="67"/>
      <c r="C26" s="227" t="s">
        <v>669</v>
      </c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55"/>
      <c r="X26" s="77"/>
      <c r="Y26" s="77"/>
      <c r="Z26" s="55"/>
      <c r="AA26" s="70"/>
      <c r="AB26" s="85"/>
      <c r="AC26" s="85"/>
      <c r="AD26" s="85"/>
    </row>
    <row r="27" spans="2:23" ht="18" customHeight="1">
      <c r="B27" s="133"/>
      <c r="C27" s="218"/>
      <c r="D27" s="291"/>
      <c r="E27" s="291"/>
      <c r="F27" s="291"/>
      <c r="G27" s="291"/>
      <c r="H27" s="291"/>
      <c r="I27" s="291"/>
      <c r="J27" s="291"/>
      <c r="K27" s="291"/>
      <c r="L27" s="291"/>
      <c r="M27" s="291"/>
      <c r="N27" s="291"/>
      <c r="O27" s="291"/>
      <c r="P27" s="291"/>
      <c r="Q27" s="291"/>
      <c r="R27" s="291"/>
      <c r="S27" s="291"/>
      <c r="T27" s="291"/>
      <c r="U27" s="291"/>
      <c r="V27" s="134"/>
      <c r="W27" s="134"/>
    </row>
    <row r="28" spans="2:26" ht="18" customHeight="1">
      <c r="B28" s="258"/>
      <c r="C28" s="259"/>
      <c r="D28" s="259"/>
      <c r="E28" s="259"/>
      <c r="F28" s="259"/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259"/>
      <c r="R28" s="259"/>
      <c r="S28" s="259"/>
      <c r="T28" s="259"/>
      <c r="U28" s="259"/>
      <c r="V28" s="259"/>
      <c r="W28" s="259"/>
      <c r="X28" s="259"/>
      <c r="Y28" s="259"/>
      <c r="Z28" s="259"/>
    </row>
    <row r="29" spans="2:10" ht="18" customHeight="1">
      <c r="B29" s="218"/>
      <c r="C29" s="196"/>
      <c r="D29" s="196"/>
      <c r="E29" s="196"/>
      <c r="F29" s="196"/>
      <c r="G29" s="196"/>
      <c r="H29" s="196"/>
      <c r="I29" s="196"/>
      <c r="J29" s="196"/>
    </row>
    <row r="30" ht="19.5" customHeight="1"/>
    <row r="31" spans="1:30" ht="19.5" customHeight="1">
      <c r="A31" s="225" t="s">
        <v>589</v>
      </c>
      <c r="B31" s="225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225"/>
      <c r="Y31" s="225"/>
      <c r="Z31" s="225"/>
      <c r="AA31" s="225"/>
      <c r="AB31" s="225"/>
      <c r="AC31" s="225"/>
      <c r="AD31" s="225"/>
    </row>
    <row r="32" spans="1:30" ht="18" customHeight="1" thickBot="1">
      <c r="A32" s="218" t="s">
        <v>15</v>
      </c>
      <c r="B32" s="196"/>
      <c r="C32" s="196"/>
      <c r="D32" s="196"/>
      <c r="AA32" s="269" t="s">
        <v>568</v>
      </c>
      <c r="AB32" s="270"/>
      <c r="AC32" s="270"/>
      <c r="AD32" s="270"/>
    </row>
    <row r="33" spans="1:30" ht="18" customHeight="1">
      <c r="A33" s="169" t="s">
        <v>492</v>
      </c>
      <c r="B33" s="228"/>
      <c r="C33" s="228"/>
      <c r="D33" s="228"/>
      <c r="E33" s="266" t="s">
        <v>17</v>
      </c>
      <c r="F33" s="267"/>
      <c r="G33" s="170" t="s">
        <v>18</v>
      </c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63"/>
    </row>
    <row r="34" spans="1:30" ht="18" customHeight="1">
      <c r="A34" s="229"/>
      <c r="B34" s="230"/>
      <c r="C34" s="230"/>
      <c r="D34" s="230"/>
      <c r="E34" s="268"/>
      <c r="F34" s="268"/>
      <c r="G34" s="172" t="s">
        <v>19</v>
      </c>
      <c r="H34" s="172"/>
      <c r="I34" s="172" t="s">
        <v>20</v>
      </c>
      <c r="J34" s="172"/>
      <c r="K34" s="172" t="s">
        <v>21</v>
      </c>
      <c r="L34" s="172"/>
      <c r="M34" s="172" t="s">
        <v>22</v>
      </c>
      <c r="N34" s="172"/>
      <c r="O34" s="172" t="s">
        <v>23</v>
      </c>
      <c r="P34" s="172"/>
      <c r="Q34" s="172" t="s">
        <v>24</v>
      </c>
      <c r="R34" s="172"/>
      <c r="S34" s="172" t="s">
        <v>25</v>
      </c>
      <c r="T34" s="172"/>
      <c r="U34" s="172" t="s">
        <v>26</v>
      </c>
      <c r="V34" s="172"/>
      <c r="W34" s="172" t="s">
        <v>27</v>
      </c>
      <c r="X34" s="172"/>
      <c r="Y34" s="172" t="s">
        <v>28</v>
      </c>
      <c r="Z34" s="172"/>
      <c r="AA34" s="172" t="s">
        <v>29</v>
      </c>
      <c r="AB34" s="172"/>
      <c r="AC34" s="172" t="s">
        <v>30</v>
      </c>
      <c r="AD34" s="164"/>
    </row>
    <row r="35" spans="1:30" ht="18" customHeight="1">
      <c r="A35" s="180" t="s">
        <v>31</v>
      </c>
      <c r="B35" s="264"/>
      <c r="C35" s="264"/>
      <c r="D35" s="264"/>
      <c r="E35" s="273">
        <v>0.017</v>
      </c>
      <c r="F35" s="274"/>
      <c r="G35" s="275">
        <v>0.029</v>
      </c>
      <c r="H35" s="275"/>
      <c r="I35" s="275">
        <v>0.019</v>
      </c>
      <c r="J35" s="275"/>
      <c r="K35" s="275">
        <v>0.021</v>
      </c>
      <c r="L35" s="275"/>
      <c r="M35" s="275">
        <v>0.019</v>
      </c>
      <c r="N35" s="275"/>
      <c r="O35" s="275">
        <v>0.018</v>
      </c>
      <c r="P35" s="275"/>
      <c r="Q35" s="275">
        <v>0.014</v>
      </c>
      <c r="R35" s="275"/>
      <c r="S35" s="275">
        <v>0.014</v>
      </c>
      <c r="T35" s="275"/>
      <c r="U35" s="275">
        <v>0.021</v>
      </c>
      <c r="V35" s="275"/>
      <c r="W35" s="275">
        <v>0.013</v>
      </c>
      <c r="X35" s="275"/>
      <c r="Y35" s="275">
        <v>0.013</v>
      </c>
      <c r="Z35" s="275"/>
      <c r="AA35" s="275">
        <v>0.018</v>
      </c>
      <c r="AB35" s="275"/>
      <c r="AC35" s="275">
        <v>0.018</v>
      </c>
      <c r="AD35" s="275"/>
    </row>
    <row r="36" spans="1:30" ht="18" customHeight="1">
      <c r="A36" s="180" t="s">
        <v>32</v>
      </c>
      <c r="B36" s="264"/>
      <c r="C36" s="264"/>
      <c r="D36" s="264"/>
      <c r="E36" s="271">
        <v>0.004</v>
      </c>
      <c r="F36" s="272"/>
      <c r="G36" s="255">
        <v>0.01</v>
      </c>
      <c r="H36" s="255"/>
      <c r="I36" s="255">
        <v>0.004</v>
      </c>
      <c r="J36" s="255"/>
      <c r="K36" s="255">
        <v>0.004</v>
      </c>
      <c r="L36" s="255"/>
      <c r="M36" s="255">
        <v>0.005</v>
      </c>
      <c r="N36" s="255"/>
      <c r="O36" s="255">
        <v>0.004</v>
      </c>
      <c r="P36" s="255"/>
      <c r="Q36" s="255">
        <v>0.003</v>
      </c>
      <c r="R36" s="255"/>
      <c r="S36" s="255">
        <v>0.003</v>
      </c>
      <c r="T36" s="255"/>
      <c r="U36" s="255">
        <v>0.005</v>
      </c>
      <c r="V36" s="255"/>
      <c r="W36" s="255">
        <v>0.003</v>
      </c>
      <c r="X36" s="255"/>
      <c r="Y36" s="255">
        <v>0.003</v>
      </c>
      <c r="Z36" s="255"/>
      <c r="AA36" s="255">
        <v>0.005</v>
      </c>
      <c r="AB36" s="255"/>
      <c r="AC36" s="255">
        <v>0.004</v>
      </c>
      <c r="AD36" s="255"/>
    </row>
    <row r="37" spans="1:30" ht="18" customHeight="1" thickBot="1">
      <c r="A37" s="180" t="s">
        <v>33</v>
      </c>
      <c r="B37" s="264"/>
      <c r="C37" s="264"/>
      <c r="D37" s="264"/>
      <c r="E37" s="277">
        <v>0.013</v>
      </c>
      <c r="F37" s="278"/>
      <c r="G37" s="276">
        <v>0.019</v>
      </c>
      <c r="H37" s="276"/>
      <c r="I37" s="276">
        <v>0.015</v>
      </c>
      <c r="J37" s="276"/>
      <c r="K37" s="276">
        <v>0.017</v>
      </c>
      <c r="L37" s="276"/>
      <c r="M37" s="276">
        <v>0.015</v>
      </c>
      <c r="N37" s="276"/>
      <c r="O37" s="276">
        <v>0.014</v>
      </c>
      <c r="P37" s="276"/>
      <c r="Q37" s="276">
        <v>0.01</v>
      </c>
      <c r="R37" s="276"/>
      <c r="S37" s="276">
        <v>0.011</v>
      </c>
      <c r="T37" s="276"/>
      <c r="U37" s="276">
        <v>0.016</v>
      </c>
      <c r="V37" s="276"/>
      <c r="W37" s="276">
        <v>0.01</v>
      </c>
      <c r="X37" s="276"/>
      <c r="Y37" s="276">
        <v>0.01</v>
      </c>
      <c r="Z37" s="276"/>
      <c r="AA37" s="276">
        <v>0.013</v>
      </c>
      <c r="AB37" s="276"/>
      <c r="AC37" s="276">
        <v>0.013</v>
      </c>
      <c r="AD37" s="276"/>
    </row>
    <row r="38" spans="1:30" ht="18" customHeight="1">
      <c r="A38" s="94" t="s">
        <v>13</v>
      </c>
      <c r="B38" s="217" t="s">
        <v>34</v>
      </c>
      <c r="C38" s="155"/>
      <c r="D38" s="155"/>
      <c r="E38" s="155"/>
      <c r="F38" s="155"/>
      <c r="G38" s="155"/>
      <c r="H38" s="155"/>
      <c r="I38" s="155"/>
      <c r="J38" s="155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174" t="s">
        <v>657</v>
      </c>
      <c r="X38" s="253"/>
      <c r="Y38" s="253"/>
      <c r="Z38" s="253"/>
      <c r="AA38" s="253"/>
      <c r="AB38" s="253"/>
      <c r="AC38" s="253"/>
      <c r="AD38" s="253"/>
    </row>
    <row r="39" spans="24:30" ht="18" customHeight="1">
      <c r="X39" s="223" t="s">
        <v>656</v>
      </c>
      <c r="Y39" s="223"/>
      <c r="Z39" s="252"/>
      <c r="AA39" s="252"/>
      <c r="AB39" s="252"/>
      <c r="AC39" s="252"/>
      <c r="AD39" s="252"/>
    </row>
    <row r="40" ht="19.5" customHeight="1"/>
    <row r="41" spans="1:30" ht="19.5" customHeight="1">
      <c r="A41" s="225" t="s">
        <v>493</v>
      </c>
      <c r="B41" s="225"/>
      <c r="C41" s="2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</row>
    <row r="42" spans="1:30" ht="18" customHeight="1" thickBot="1">
      <c r="A42" s="218" t="s">
        <v>15</v>
      </c>
      <c r="B42" s="196"/>
      <c r="C42" s="196"/>
      <c r="D42" s="196"/>
      <c r="AA42" s="269" t="s">
        <v>568</v>
      </c>
      <c r="AB42" s="270"/>
      <c r="AC42" s="270"/>
      <c r="AD42" s="270"/>
    </row>
    <row r="43" spans="1:30" ht="18" customHeight="1">
      <c r="A43" s="169" t="s">
        <v>16</v>
      </c>
      <c r="B43" s="228"/>
      <c r="C43" s="228"/>
      <c r="D43" s="228"/>
      <c r="E43" s="266" t="s">
        <v>17</v>
      </c>
      <c r="F43" s="267"/>
      <c r="G43" s="170" t="s">
        <v>18</v>
      </c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0"/>
      <c r="AC43" s="170"/>
      <c r="AD43" s="163"/>
    </row>
    <row r="44" spans="1:30" ht="18" customHeight="1">
      <c r="A44" s="229"/>
      <c r="B44" s="230"/>
      <c r="C44" s="230"/>
      <c r="D44" s="230"/>
      <c r="E44" s="268"/>
      <c r="F44" s="268"/>
      <c r="G44" s="172" t="s">
        <v>19</v>
      </c>
      <c r="H44" s="172"/>
      <c r="I44" s="172" t="s">
        <v>20</v>
      </c>
      <c r="J44" s="172"/>
      <c r="K44" s="172" t="s">
        <v>21</v>
      </c>
      <c r="L44" s="172"/>
      <c r="M44" s="172" t="s">
        <v>22</v>
      </c>
      <c r="N44" s="172"/>
      <c r="O44" s="172" t="s">
        <v>23</v>
      </c>
      <c r="P44" s="172"/>
      <c r="Q44" s="172" t="s">
        <v>24</v>
      </c>
      <c r="R44" s="172"/>
      <c r="S44" s="172" t="s">
        <v>25</v>
      </c>
      <c r="T44" s="172"/>
      <c r="U44" s="172" t="s">
        <v>26</v>
      </c>
      <c r="V44" s="172"/>
      <c r="W44" s="172" t="s">
        <v>27</v>
      </c>
      <c r="X44" s="172"/>
      <c r="Y44" s="172" t="s">
        <v>28</v>
      </c>
      <c r="Z44" s="172"/>
      <c r="AA44" s="172" t="s">
        <v>29</v>
      </c>
      <c r="AB44" s="172"/>
      <c r="AC44" s="172" t="s">
        <v>30</v>
      </c>
      <c r="AD44" s="164"/>
    </row>
    <row r="45" spans="1:30" ht="13.5" customHeight="1">
      <c r="A45" s="180"/>
      <c r="B45" s="264"/>
      <c r="C45" s="264"/>
      <c r="D45" s="264"/>
      <c r="E45" s="265"/>
      <c r="F45" s="265"/>
      <c r="G45" s="254"/>
      <c r="H45" s="254"/>
      <c r="I45" s="254"/>
      <c r="J45" s="254"/>
      <c r="K45" s="254"/>
      <c r="L45" s="254"/>
      <c r="M45" s="254"/>
      <c r="N45" s="254"/>
      <c r="O45" s="254"/>
      <c r="P45" s="254"/>
      <c r="Q45" s="254"/>
      <c r="R45" s="254"/>
      <c r="S45" s="254"/>
      <c r="T45" s="254"/>
      <c r="U45" s="254"/>
      <c r="V45" s="254"/>
      <c r="W45" s="254"/>
      <c r="X45" s="254"/>
      <c r="Y45" s="254"/>
      <c r="Z45" s="254"/>
      <c r="AA45" s="254"/>
      <c r="AB45" s="254"/>
      <c r="AC45" s="254"/>
      <c r="AD45" s="254"/>
    </row>
    <row r="46" spans="1:30" ht="18" customHeight="1">
      <c r="A46" s="180" t="s">
        <v>35</v>
      </c>
      <c r="B46" s="264"/>
      <c r="C46" s="264"/>
      <c r="D46" s="264"/>
      <c r="E46" s="271">
        <v>0.005</v>
      </c>
      <c r="F46" s="272"/>
      <c r="G46" s="255">
        <v>0.006</v>
      </c>
      <c r="H46" s="255"/>
      <c r="I46" s="255">
        <v>0.005</v>
      </c>
      <c r="J46" s="255"/>
      <c r="K46" s="255">
        <v>0.005</v>
      </c>
      <c r="L46" s="255"/>
      <c r="M46" s="255">
        <v>0.004</v>
      </c>
      <c r="N46" s="255"/>
      <c r="O46" s="255">
        <v>0.005</v>
      </c>
      <c r="P46" s="255"/>
      <c r="Q46" s="255">
        <v>0.004</v>
      </c>
      <c r="R46" s="255"/>
      <c r="S46" s="255">
        <v>0.004</v>
      </c>
      <c r="T46" s="255"/>
      <c r="U46" s="255">
        <v>0.004</v>
      </c>
      <c r="V46" s="255"/>
      <c r="W46" s="255">
        <v>0.004</v>
      </c>
      <c r="X46" s="255"/>
      <c r="Y46" s="255">
        <v>0.005</v>
      </c>
      <c r="Z46" s="255"/>
      <c r="AA46" s="255">
        <v>0.007</v>
      </c>
      <c r="AB46" s="255"/>
      <c r="AC46" s="255">
        <v>0.006</v>
      </c>
      <c r="AD46" s="255"/>
    </row>
    <row r="47" spans="1:30" ht="13.5" customHeight="1" thickBot="1">
      <c r="A47" s="180"/>
      <c r="B47" s="264"/>
      <c r="C47" s="264"/>
      <c r="D47" s="264"/>
      <c r="E47" s="265"/>
      <c r="F47" s="265"/>
      <c r="G47" s="254"/>
      <c r="H47" s="254"/>
      <c r="I47" s="254"/>
      <c r="J47" s="254"/>
      <c r="K47" s="254"/>
      <c r="L47" s="254"/>
      <c r="M47" s="254"/>
      <c r="N47" s="254"/>
      <c r="O47" s="254"/>
      <c r="P47" s="254"/>
      <c r="Q47" s="254"/>
      <c r="R47" s="254"/>
      <c r="S47" s="254"/>
      <c r="T47" s="254"/>
      <c r="U47" s="254"/>
      <c r="V47" s="254"/>
      <c r="W47" s="254"/>
      <c r="X47" s="254"/>
      <c r="Y47" s="254"/>
      <c r="Z47" s="254"/>
      <c r="AA47" s="254"/>
      <c r="AB47" s="254"/>
      <c r="AC47" s="254"/>
      <c r="AD47" s="254"/>
    </row>
    <row r="48" spans="1:30" ht="18" customHeight="1">
      <c r="A48" s="94" t="s">
        <v>13</v>
      </c>
      <c r="B48" s="217" t="s">
        <v>36</v>
      </c>
      <c r="C48" s="155"/>
      <c r="D48" s="155"/>
      <c r="E48" s="155"/>
      <c r="F48" s="155"/>
      <c r="G48" s="155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174" t="s">
        <v>656</v>
      </c>
      <c r="Y48" s="174"/>
      <c r="Z48" s="253"/>
      <c r="AA48" s="253"/>
      <c r="AB48" s="253"/>
      <c r="AC48" s="253"/>
      <c r="AD48" s="253"/>
    </row>
    <row r="49" spans="1:30" ht="18" customHeight="1">
      <c r="A49" s="124"/>
      <c r="B49" s="152"/>
      <c r="C49" s="256"/>
      <c r="D49" s="256"/>
      <c r="E49" s="256"/>
      <c r="F49" s="256"/>
      <c r="G49" s="256"/>
      <c r="H49" s="256"/>
      <c r="I49" s="256"/>
      <c r="J49" s="256"/>
      <c r="K49" s="256"/>
      <c r="L49" s="257"/>
      <c r="M49" s="257"/>
      <c r="N49" s="257"/>
      <c r="O49" s="55"/>
      <c r="P49" s="55"/>
      <c r="Q49" s="55"/>
      <c r="R49" s="55"/>
      <c r="S49" s="55"/>
      <c r="T49" s="55"/>
      <c r="U49" s="55"/>
      <c r="V49" s="55"/>
      <c r="W49" s="55"/>
      <c r="X49" s="77"/>
      <c r="Y49" s="77"/>
      <c r="Z49" s="55"/>
      <c r="AA49" s="70"/>
      <c r="AB49" s="88"/>
      <c r="AC49" s="88"/>
      <c r="AD49" s="88"/>
    </row>
    <row r="50" ht="19.5" customHeight="1"/>
    <row r="51" spans="1:30" ht="19.5" customHeight="1">
      <c r="A51" s="225" t="s">
        <v>494</v>
      </c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  <c r="N51" s="225"/>
      <c r="O51" s="225"/>
      <c r="P51" s="225"/>
      <c r="Q51" s="225"/>
      <c r="R51" s="225"/>
      <c r="S51" s="225"/>
      <c r="T51" s="225"/>
      <c r="U51" s="225"/>
      <c r="V51" s="225"/>
      <c r="W51" s="225"/>
      <c r="X51" s="225"/>
      <c r="Y51" s="225"/>
      <c r="Z51" s="225"/>
      <c r="AA51" s="225"/>
      <c r="AB51" s="225"/>
      <c r="AC51" s="225"/>
      <c r="AD51" s="225"/>
    </row>
    <row r="52" spans="1:30" ht="18" customHeight="1" thickBot="1">
      <c r="A52" s="292" t="s">
        <v>590</v>
      </c>
      <c r="B52" s="293"/>
      <c r="C52" s="293"/>
      <c r="D52" s="293"/>
      <c r="E52" s="293"/>
      <c r="AA52" s="269" t="s">
        <v>568</v>
      </c>
      <c r="AB52" s="270"/>
      <c r="AC52" s="270"/>
      <c r="AD52" s="270"/>
    </row>
    <row r="53" spans="1:30" ht="18" customHeight="1">
      <c r="A53" s="169" t="s">
        <v>16</v>
      </c>
      <c r="B53" s="228"/>
      <c r="C53" s="228"/>
      <c r="D53" s="228"/>
      <c r="E53" s="266" t="s">
        <v>17</v>
      </c>
      <c r="F53" s="267"/>
      <c r="G53" s="170" t="s">
        <v>18</v>
      </c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163"/>
    </row>
    <row r="54" spans="1:30" ht="18" customHeight="1">
      <c r="A54" s="229"/>
      <c r="B54" s="230"/>
      <c r="C54" s="230"/>
      <c r="D54" s="230"/>
      <c r="E54" s="268"/>
      <c r="F54" s="268"/>
      <c r="G54" s="172" t="s">
        <v>19</v>
      </c>
      <c r="H54" s="172"/>
      <c r="I54" s="172" t="s">
        <v>20</v>
      </c>
      <c r="J54" s="172"/>
      <c r="K54" s="172" t="s">
        <v>21</v>
      </c>
      <c r="L54" s="172"/>
      <c r="M54" s="172" t="s">
        <v>22</v>
      </c>
      <c r="N54" s="172"/>
      <c r="O54" s="172" t="s">
        <v>23</v>
      </c>
      <c r="P54" s="172"/>
      <c r="Q54" s="172" t="s">
        <v>24</v>
      </c>
      <c r="R54" s="172"/>
      <c r="S54" s="172" t="s">
        <v>25</v>
      </c>
      <c r="T54" s="172"/>
      <c r="U54" s="172" t="s">
        <v>26</v>
      </c>
      <c r="V54" s="172"/>
      <c r="W54" s="172" t="s">
        <v>27</v>
      </c>
      <c r="X54" s="172"/>
      <c r="Y54" s="172" t="s">
        <v>28</v>
      </c>
      <c r="Z54" s="172"/>
      <c r="AA54" s="172" t="s">
        <v>29</v>
      </c>
      <c r="AB54" s="172"/>
      <c r="AC54" s="172" t="s">
        <v>30</v>
      </c>
      <c r="AD54" s="164"/>
    </row>
    <row r="55" spans="1:30" ht="13.5" customHeight="1">
      <c r="A55" s="180"/>
      <c r="B55" s="264"/>
      <c r="C55" s="264"/>
      <c r="D55" s="264"/>
      <c r="E55" s="265"/>
      <c r="F55" s="265"/>
      <c r="G55" s="254"/>
      <c r="H55" s="254"/>
      <c r="I55" s="254"/>
      <c r="J55" s="254"/>
      <c r="K55" s="254"/>
      <c r="L55" s="254"/>
      <c r="M55" s="254"/>
      <c r="N55" s="254"/>
      <c r="O55" s="254"/>
      <c r="P55" s="254"/>
      <c r="Q55" s="254"/>
      <c r="R55" s="254"/>
      <c r="S55" s="254"/>
      <c r="T55" s="254"/>
      <c r="U55" s="254"/>
      <c r="V55" s="254"/>
      <c r="W55" s="254"/>
      <c r="X55" s="254"/>
      <c r="Y55" s="254"/>
      <c r="Z55" s="254"/>
      <c r="AA55" s="254"/>
      <c r="AB55" s="254"/>
      <c r="AC55" s="254"/>
      <c r="AD55" s="254"/>
    </row>
    <row r="56" spans="1:30" ht="18" customHeight="1">
      <c r="A56" s="180" t="s">
        <v>35</v>
      </c>
      <c r="B56" s="264"/>
      <c r="C56" s="264"/>
      <c r="D56" s="264"/>
      <c r="E56" s="271">
        <v>0.014</v>
      </c>
      <c r="F56" s="272"/>
      <c r="G56" s="255">
        <v>0.023</v>
      </c>
      <c r="H56" s="255"/>
      <c r="I56" s="255">
        <v>0.02</v>
      </c>
      <c r="J56" s="255"/>
      <c r="K56" s="255">
        <v>0.023</v>
      </c>
      <c r="L56" s="255"/>
      <c r="M56" s="255">
        <v>0.008</v>
      </c>
      <c r="N56" s="255"/>
      <c r="O56" s="255">
        <v>0.008</v>
      </c>
      <c r="P56" s="255"/>
      <c r="Q56" s="255">
        <v>0.018</v>
      </c>
      <c r="R56" s="255"/>
      <c r="S56" s="255">
        <v>0.012</v>
      </c>
      <c r="T56" s="255"/>
      <c r="U56" s="255">
        <v>0.012</v>
      </c>
      <c r="V56" s="255"/>
      <c r="W56" s="255">
        <v>0.011</v>
      </c>
      <c r="X56" s="255"/>
      <c r="Y56" s="255">
        <v>0.011</v>
      </c>
      <c r="Z56" s="255"/>
      <c r="AA56" s="255">
        <v>0.014</v>
      </c>
      <c r="AB56" s="255"/>
      <c r="AC56" s="255">
        <v>0.014</v>
      </c>
      <c r="AD56" s="255"/>
    </row>
    <row r="57" spans="1:30" ht="13.5" customHeight="1" thickBot="1">
      <c r="A57" s="180"/>
      <c r="B57" s="264"/>
      <c r="C57" s="264"/>
      <c r="D57" s="264"/>
      <c r="E57" s="265"/>
      <c r="F57" s="265"/>
      <c r="G57" s="254"/>
      <c r="H57" s="254"/>
      <c r="I57" s="254"/>
      <c r="J57" s="254"/>
      <c r="K57" s="254"/>
      <c r="L57" s="254"/>
      <c r="M57" s="254"/>
      <c r="N57" s="254"/>
      <c r="O57" s="254"/>
      <c r="P57" s="254"/>
      <c r="Q57" s="254"/>
      <c r="R57" s="254"/>
      <c r="S57" s="254"/>
      <c r="T57" s="254"/>
      <c r="U57" s="254"/>
      <c r="V57" s="254"/>
      <c r="W57" s="254"/>
      <c r="X57" s="254"/>
      <c r="Y57" s="254"/>
      <c r="Z57" s="254"/>
      <c r="AA57" s="254"/>
      <c r="AB57" s="254"/>
      <c r="AC57" s="254"/>
      <c r="AD57" s="254"/>
    </row>
    <row r="58" spans="1:30" ht="18" customHeight="1">
      <c r="A58" s="94" t="s">
        <v>13</v>
      </c>
      <c r="B58" s="217" t="s">
        <v>495</v>
      </c>
      <c r="C58" s="155"/>
      <c r="D58" s="155"/>
      <c r="E58" s="155"/>
      <c r="F58" s="155"/>
      <c r="G58" s="155"/>
      <c r="H58" s="155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174" t="s">
        <v>656</v>
      </c>
      <c r="Y58" s="174"/>
      <c r="Z58" s="253"/>
      <c r="AA58" s="253"/>
      <c r="AB58" s="253"/>
      <c r="AC58" s="253"/>
      <c r="AD58" s="253"/>
    </row>
  </sheetData>
  <mergeCells count="271">
    <mergeCell ref="I57:J57"/>
    <mergeCell ref="K55:L55"/>
    <mergeCell ref="Y3:AD3"/>
    <mergeCell ref="Y4:AA4"/>
    <mergeCell ref="AB4:AD4"/>
    <mergeCell ref="Y5:AA5"/>
    <mergeCell ref="AB5:AD5"/>
    <mergeCell ref="K57:L57"/>
    <mergeCell ref="S16:U17"/>
    <mergeCell ref="S57:T57"/>
    <mergeCell ref="U57:V57"/>
    <mergeCell ref="M57:N57"/>
    <mergeCell ref="O57:P57"/>
    <mergeCell ref="Q57:R57"/>
    <mergeCell ref="A52:E52"/>
    <mergeCell ref="A56:D56"/>
    <mergeCell ref="E56:F56"/>
    <mergeCell ref="B58:H58"/>
    <mergeCell ref="A55:D55"/>
    <mergeCell ref="E55:F55"/>
    <mergeCell ref="G55:H55"/>
    <mergeCell ref="A57:D57"/>
    <mergeCell ref="E57:F57"/>
    <mergeCell ref="G57:H57"/>
    <mergeCell ref="AA57:AB57"/>
    <mergeCell ref="AC57:AD57"/>
    <mergeCell ref="W57:X57"/>
    <mergeCell ref="Y57:Z57"/>
    <mergeCell ref="AC56:AD56"/>
    <mergeCell ref="O56:P56"/>
    <mergeCell ref="Q56:R56"/>
    <mergeCell ref="S55:T55"/>
    <mergeCell ref="U55:V55"/>
    <mergeCell ref="S56:T56"/>
    <mergeCell ref="U56:V56"/>
    <mergeCell ref="W56:X56"/>
    <mergeCell ref="Y56:Z56"/>
    <mergeCell ref="AA56:AB56"/>
    <mergeCell ref="AA54:AB54"/>
    <mergeCell ref="S54:T54"/>
    <mergeCell ref="U54:V54"/>
    <mergeCell ref="G56:H56"/>
    <mergeCell ref="I56:J56"/>
    <mergeCell ref="K56:L56"/>
    <mergeCell ref="M56:N56"/>
    <mergeCell ref="I55:J55"/>
    <mergeCell ref="W54:X54"/>
    <mergeCell ref="Y54:Z54"/>
    <mergeCell ref="M55:N55"/>
    <mergeCell ref="O55:P55"/>
    <mergeCell ref="Q55:R55"/>
    <mergeCell ref="W55:X55"/>
    <mergeCell ref="Y55:Z55"/>
    <mergeCell ref="AA55:AB55"/>
    <mergeCell ref="AC55:AD55"/>
    <mergeCell ref="A53:D54"/>
    <mergeCell ref="E53:F54"/>
    <mergeCell ref="G53:AD53"/>
    <mergeCell ref="G54:H54"/>
    <mergeCell ref="I54:J54"/>
    <mergeCell ref="K54:L54"/>
    <mergeCell ref="M54:N54"/>
    <mergeCell ref="Y13:AA14"/>
    <mergeCell ref="V13:X14"/>
    <mergeCell ref="AA52:AD52"/>
    <mergeCell ref="V7:X8"/>
    <mergeCell ref="V16:X17"/>
    <mergeCell ref="V22:X23"/>
    <mergeCell ref="V19:X20"/>
    <mergeCell ref="AB7:AD8"/>
    <mergeCell ref="AB10:AD11"/>
    <mergeCell ref="AB13:AD14"/>
    <mergeCell ref="S13:U14"/>
    <mergeCell ref="Q10:R11"/>
    <mergeCell ref="M10:N11"/>
    <mergeCell ref="Q13:R14"/>
    <mergeCell ref="Q16:R17"/>
    <mergeCell ref="A20:H20"/>
    <mergeCell ref="O19:P20"/>
    <mergeCell ref="M19:N20"/>
    <mergeCell ref="A16:H16"/>
    <mergeCell ref="A17:H17"/>
    <mergeCell ref="O16:P17"/>
    <mergeCell ref="M7:N8"/>
    <mergeCell ref="O7:P8"/>
    <mergeCell ref="V10:X11"/>
    <mergeCell ref="Y10:AA11"/>
    <mergeCell ref="Q7:R8"/>
    <mergeCell ref="S10:U11"/>
    <mergeCell ref="Y7:AA8"/>
    <mergeCell ref="S7:U8"/>
    <mergeCell ref="I10:L11"/>
    <mergeCell ref="I13:L14"/>
    <mergeCell ref="I16:L17"/>
    <mergeCell ref="O10:P11"/>
    <mergeCell ref="O13:P14"/>
    <mergeCell ref="M16:N17"/>
    <mergeCell ref="M13:N14"/>
    <mergeCell ref="C27:U27"/>
    <mergeCell ref="A22:H22"/>
    <mergeCell ref="A23:H23"/>
    <mergeCell ref="I22:L23"/>
    <mergeCell ref="M22:N23"/>
    <mergeCell ref="O22:P23"/>
    <mergeCell ref="Q22:R23"/>
    <mergeCell ref="S22:U23"/>
    <mergeCell ref="I3:L5"/>
    <mergeCell ref="A3:H5"/>
    <mergeCell ref="A7:H7"/>
    <mergeCell ref="A8:H8"/>
    <mergeCell ref="I7:L8"/>
    <mergeCell ref="A10:H10"/>
    <mergeCell ref="A11:H11"/>
    <mergeCell ref="A13:H13"/>
    <mergeCell ref="A14:H14"/>
    <mergeCell ref="A1:AD1"/>
    <mergeCell ref="AA2:AD2"/>
    <mergeCell ref="Q3:R5"/>
    <mergeCell ref="O3:P5"/>
    <mergeCell ref="M3:N5"/>
    <mergeCell ref="S4:U4"/>
    <mergeCell ref="S5:U5"/>
    <mergeCell ref="V4:X4"/>
    <mergeCell ref="V5:X5"/>
    <mergeCell ref="S3:X3"/>
    <mergeCell ref="A36:D36"/>
    <mergeCell ref="A37:D37"/>
    <mergeCell ref="E36:F36"/>
    <mergeCell ref="E37:F37"/>
    <mergeCell ref="AC37:AD37"/>
    <mergeCell ref="B38:J38"/>
    <mergeCell ref="A46:D46"/>
    <mergeCell ref="S37:T37"/>
    <mergeCell ref="U37:V37"/>
    <mergeCell ref="W37:X37"/>
    <mergeCell ref="Y37:Z37"/>
    <mergeCell ref="W46:X46"/>
    <mergeCell ref="Y46:Z46"/>
    <mergeCell ref="AA46:AB46"/>
    <mergeCell ref="AC36:AD36"/>
    <mergeCell ref="G37:H37"/>
    <mergeCell ref="I37:J37"/>
    <mergeCell ref="K37:L37"/>
    <mergeCell ref="M37:N37"/>
    <mergeCell ref="O37:P37"/>
    <mergeCell ref="Q37:R37"/>
    <mergeCell ref="S36:T36"/>
    <mergeCell ref="U36:V36"/>
    <mergeCell ref="AA37:AB37"/>
    <mergeCell ref="W36:X36"/>
    <mergeCell ref="Y36:Z36"/>
    <mergeCell ref="Y35:Z35"/>
    <mergeCell ref="AA35:AB35"/>
    <mergeCell ref="W35:X35"/>
    <mergeCell ref="AA36:AB36"/>
    <mergeCell ref="U35:V35"/>
    <mergeCell ref="G36:H36"/>
    <mergeCell ref="I36:J36"/>
    <mergeCell ref="K36:L36"/>
    <mergeCell ref="M36:N36"/>
    <mergeCell ref="O36:P36"/>
    <mergeCell ref="Q36:R36"/>
    <mergeCell ref="Q35:R35"/>
    <mergeCell ref="S35:T35"/>
    <mergeCell ref="W34:X34"/>
    <mergeCell ref="AC34:AD34"/>
    <mergeCell ref="A35:D35"/>
    <mergeCell ref="E35:F35"/>
    <mergeCell ref="G35:H35"/>
    <mergeCell ref="I35:J35"/>
    <mergeCell ref="K35:L35"/>
    <mergeCell ref="M35:N35"/>
    <mergeCell ref="O35:P35"/>
    <mergeCell ref="AC35:AD35"/>
    <mergeCell ref="O34:P34"/>
    <mergeCell ref="Q34:R34"/>
    <mergeCell ref="S34:T34"/>
    <mergeCell ref="U34:V34"/>
    <mergeCell ref="E46:F46"/>
    <mergeCell ref="I34:J34"/>
    <mergeCell ref="K34:L34"/>
    <mergeCell ref="M34:N34"/>
    <mergeCell ref="G43:AD43"/>
    <mergeCell ref="O46:P46"/>
    <mergeCell ref="Q46:R46"/>
    <mergeCell ref="S46:T46"/>
    <mergeCell ref="U46:V46"/>
    <mergeCell ref="U44:V44"/>
    <mergeCell ref="K46:L46"/>
    <mergeCell ref="B48:G48"/>
    <mergeCell ref="A41:AD41"/>
    <mergeCell ref="A31:AD31"/>
    <mergeCell ref="A32:D32"/>
    <mergeCell ref="AA32:AD32"/>
    <mergeCell ref="A33:D34"/>
    <mergeCell ref="E33:F34"/>
    <mergeCell ref="G33:AD33"/>
    <mergeCell ref="G34:H34"/>
    <mergeCell ref="I45:J45"/>
    <mergeCell ref="A42:D42"/>
    <mergeCell ref="AA42:AD42"/>
    <mergeCell ref="W47:X47"/>
    <mergeCell ref="Y47:Z47"/>
    <mergeCell ref="AA47:AB47"/>
    <mergeCell ref="AC47:AD47"/>
    <mergeCell ref="O47:P47"/>
    <mergeCell ref="Q47:R47"/>
    <mergeCell ref="S47:T47"/>
    <mergeCell ref="E47:F47"/>
    <mergeCell ref="U47:V47"/>
    <mergeCell ref="G47:H47"/>
    <mergeCell ref="I47:J47"/>
    <mergeCell ref="K47:L47"/>
    <mergeCell ref="M47:N47"/>
    <mergeCell ref="O44:P44"/>
    <mergeCell ref="AA44:AB44"/>
    <mergeCell ref="S45:T45"/>
    <mergeCell ref="U45:V45"/>
    <mergeCell ref="W45:X45"/>
    <mergeCell ref="Y45:Z45"/>
    <mergeCell ref="W44:X44"/>
    <mergeCell ref="M45:N45"/>
    <mergeCell ref="Y44:Z44"/>
    <mergeCell ref="A47:D47"/>
    <mergeCell ref="A45:D45"/>
    <mergeCell ref="E45:F45"/>
    <mergeCell ref="G44:H44"/>
    <mergeCell ref="E43:F44"/>
    <mergeCell ref="A43:D44"/>
    <mergeCell ref="G46:H46"/>
    <mergeCell ref="G45:H45"/>
    <mergeCell ref="AB22:AD23"/>
    <mergeCell ref="Y16:AA17"/>
    <mergeCell ref="C26:V26"/>
    <mergeCell ref="AB16:AD17"/>
    <mergeCell ref="Y19:AA20"/>
    <mergeCell ref="AB19:AD20"/>
    <mergeCell ref="I19:L20"/>
    <mergeCell ref="Q19:R20"/>
    <mergeCell ref="A19:H19"/>
    <mergeCell ref="S19:U20"/>
    <mergeCell ref="B49:N49"/>
    <mergeCell ref="B29:J29"/>
    <mergeCell ref="B28:Z28"/>
    <mergeCell ref="Y22:AA23"/>
    <mergeCell ref="I46:J46"/>
    <mergeCell ref="S44:T44"/>
    <mergeCell ref="I44:J44"/>
    <mergeCell ref="K44:L44"/>
    <mergeCell ref="M46:N46"/>
    <mergeCell ref="M44:N44"/>
    <mergeCell ref="X58:AD58"/>
    <mergeCell ref="W38:AD38"/>
    <mergeCell ref="AA45:AB45"/>
    <mergeCell ref="AC45:AD45"/>
    <mergeCell ref="AC44:AD44"/>
    <mergeCell ref="AC46:AD46"/>
    <mergeCell ref="A51:AD51"/>
    <mergeCell ref="O54:P54"/>
    <mergeCell ref="Q54:R54"/>
    <mergeCell ref="AC54:AD54"/>
    <mergeCell ref="Z25:AD25"/>
    <mergeCell ref="C25:X25"/>
    <mergeCell ref="X39:AD39"/>
    <mergeCell ref="X48:AD48"/>
    <mergeCell ref="Y34:Z34"/>
    <mergeCell ref="AA34:AB34"/>
    <mergeCell ref="Q44:R44"/>
    <mergeCell ref="O45:P45"/>
    <mergeCell ref="Q45:R45"/>
    <mergeCell ref="K45:L45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38"/>
  <sheetViews>
    <sheetView showGridLines="0" zoomScale="75" zoomScaleNormal="75" zoomScaleSheetLayoutView="75" workbookViewId="0" topLeftCell="A1">
      <selection activeCell="A1" sqref="A1:AC1"/>
    </sheetView>
  </sheetViews>
  <sheetFormatPr defaultColWidth="9.00390625" defaultRowHeight="22.5" customHeight="1"/>
  <cols>
    <col min="1" max="16384" width="3.625" style="93" customWidth="1"/>
  </cols>
  <sheetData>
    <row r="1" spans="1:29" ht="37.5" customHeight="1">
      <c r="A1" s="225" t="s">
        <v>591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</row>
    <row r="2" spans="26:29" ht="24.75" customHeight="1" thickBot="1">
      <c r="Z2" s="269" t="s">
        <v>634</v>
      </c>
      <c r="AA2" s="270"/>
      <c r="AB2" s="270"/>
      <c r="AC2" s="270"/>
    </row>
    <row r="3" spans="1:29" ht="24.75" customHeight="1">
      <c r="A3" s="197" t="s">
        <v>37</v>
      </c>
      <c r="B3" s="209"/>
      <c r="C3" s="209"/>
      <c r="D3" s="209"/>
      <c r="E3" s="209"/>
      <c r="F3" s="209"/>
      <c r="G3" s="209"/>
      <c r="H3" s="209"/>
      <c r="I3" s="209" t="s">
        <v>38</v>
      </c>
      <c r="J3" s="209"/>
      <c r="K3" s="209"/>
      <c r="L3" s="301" t="s">
        <v>39</v>
      </c>
      <c r="M3" s="301"/>
      <c r="N3" s="301"/>
      <c r="O3" s="209" t="s">
        <v>592</v>
      </c>
      <c r="P3" s="209"/>
      <c r="Q3" s="209"/>
      <c r="R3" s="296" t="s">
        <v>593</v>
      </c>
      <c r="S3" s="297"/>
      <c r="T3" s="297"/>
      <c r="U3" s="298"/>
      <c r="V3" s="301" t="s">
        <v>40</v>
      </c>
      <c r="W3" s="301"/>
      <c r="X3" s="301"/>
      <c r="Y3" s="209" t="s">
        <v>41</v>
      </c>
      <c r="Z3" s="209"/>
      <c r="AA3" s="209"/>
      <c r="AB3" s="209"/>
      <c r="AC3" s="221"/>
    </row>
    <row r="4" spans="1:29" ht="24.75" customHeight="1">
      <c r="A4" s="198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248" t="s">
        <v>42</v>
      </c>
      <c r="M4" s="248"/>
      <c r="N4" s="248"/>
      <c r="O4" s="199"/>
      <c r="P4" s="199"/>
      <c r="Q4" s="199"/>
      <c r="R4" s="248" t="s">
        <v>594</v>
      </c>
      <c r="S4" s="248"/>
      <c r="T4" s="248"/>
      <c r="U4" s="248"/>
      <c r="V4" s="248" t="s">
        <v>43</v>
      </c>
      <c r="W4" s="248"/>
      <c r="X4" s="248"/>
      <c r="Y4" s="199"/>
      <c r="Z4" s="199"/>
      <c r="AA4" s="199"/>
      <c r="AB4" s="199"/>
      <c r="AC4" s="299"/>
    </row>
    <row r="5" spans="1:29" ht="24.75" customHeight="1">
      <c r="A5" s="200"/>
      <c r="B5" s="191"/>
      <c r="C5" s="191"/>
      <c r="D5" s="191"/>
      <c r="E5" s="191"/>
      <c r="F5" s="191"/>
      <c r="G5" s="191"/>
      <c r="H5" s="191"/>
      <c r="I5" s="191" t="s">
        <v>44</v>
      </c>
      <c r="J5" s="191"/>
      <c r="K5" s="191"/>
      <c r="L5" s="191" t="s">
        <v>45</v>
      </c>
      <c r="M5" s="191"/>
      <c r="N5" s="191"/>
      <c r="O5" s="191" t="s">
        <v>595</v>
      </c>
      <c r="P5" s="191"/>
      <c r="Q5" s="191"/>
      <c r="R5" s="191" t="s">
        <v>658</v>
      </c>
      <c r="S5" s="191"/>
      <c r="T5" s="191"/>
      <c r="U5" s="191"/>
      <c r="V5" s="191" t="s">
        <v>659</v>
      </c>
      <c r="W5" s="191"/>
      <c r="X5" s="191"/>
      <c r="Y5" s="191" t="s">
        <v>660</v>
      </c>
      <c r="Z5" s="191"/>
      <c r="AA5" s="191"/>
      <c r="AB5" s="191"/>
      <c r="AC5" s="304"/>
    </row>
    <row r="6" spans="1:29" ht="24.75" customHeight="1">
      <c r="A6" s="55"/>
      <c r="B6" s="55"/>
      <c r="C6" s="55"/>
      <c r="D6" s="55"/>
      <c r="E6" s="55"/>
      <c r="F6" s="55"/>
      <c r="G6" s="55"/>
      <c r="H6" s="59"/>
      <c r="I6" s="303"/>
      <c r="J6" s="303"/>
      <c r="K6" s="303"/>
      <c r="L6" s="303"/>
      <c r="M6" s="303"/>
      <c r="N6" s="303"/>
      <c r="O6" s="303"/>
      <c r="P6" s="303"/>
      <c r="Q6" s="303"/>
      <c r="R6" s="303"/>
      <c r="S6" s="303"/>
      <c r="T6" s="303"/>
      <c r="U6" s="303"/>
      <c r="V6" s="303"/>
      <c r="W6" s="303"/>
      <c r="X6" s="303"/>
      <c r="Y6" s="303"/>
      <c r="Z6" s="303"/>
      <c r="AA6" s="303"/>
      <c r="AB6" s="305"/>
      <c r="AC6" s="305"/>
    </row>
    <row r="7" spans="1:29" ht="24.75" customHeight="1">
      <c r="A7" s="190" t="s">
        <v>596</v>
      </c>
      <c r="B7" s="190"/>
      <c r="C7" s="190"/>
      <c r="D7" s="179"/>
      <c r="E7" s="307"/>
      <c r="F7" s="55"/>
      <c r="G7" s="55"/>
      <c r="H7" s="59"/>
      <c r="I7" s="303"/>
      <c r="J7" s="303"/>
      <c r="K7" s="303"/>
      <c r="L7" s="303"/>
      <c r="M7" s="303"/>
      <c r="N7" s="303"/>
      <c r="O7" s="303"/>
      <c r="P7" s="303"/>
      <c r="Q7" s="303"/>
      <c r="R7" s="303"/>
      <c r="S7" s="303"/>
      <c r="T7" s="303"/>
      <c r="U7" s="303"/>
      <c r="V7" s="303"/>
      <c r="W7" s="303"/>
      <c r="X7" s="303"/>
      <c r="Y7" s="303"/>
      <c r="Z7" s="303"/>
      <c r="AA7" s="303"/>
      <c r="AB7" s="305"/>
      <c r="AC7" s="305"/>
    </row>
    <row r="8" spans="1:29" ht="24.75" customHeight="1">
      <c r="A8" s="223" t="s">
        <v>635</v>
      </c>
      <c r="B8" s="223"/>
      <c r="C8" s="223"/>
      <c r="D8" s="223"/>
      <c r="E8" s="220" t="s">
        <v>636</v>
      </c>
      <c r="F8" s="220"/>
      <c r="G8" s="220" t="s">
        <v>637</v>
      </c>
      <c r="H8" s="306"/>
      <c r="I8" s="302">
        <v>18</v>
      </c>
      <c r="J8" s="300"/>
      <c r="K8" s="300"/>
      <c r="L8" s="300">
        <v>8.2</v>
      </c>
      <c r="M8" s="300"/>
      <c r="N8" s="300"/>
      <c r="O8" s="300">
        <v>5</v>
      </c>
      <c r="P8" s="300"/>
      <c r="Q8" s="300"/>
      <c r="R8" s="300">
        <v>1.4</v>
      </c>
      <c r="S8" s="300"/>
      <c r="T8" s="300"/>
      <c r="U8" s="300"/>
      <c r="V8" s="300">
        <v>8.9</v>
      </c>
      <c r="W8" s="300"/>
      <c r="X8" s="300"/>
      <c r="Y8" s="300">
        <v>1.7</v>
      </c>
      <c r="Z8" s="300"/>
      <c r="AA8" s="300"/>
      <c r="AB8" s="308" t="s">
        <v>597</v>
      </c>
      <c r="AC8" s="308"/>
    </row>
    <row r="9" spans="1:29" ht="24.75" customHeight="1">
      <c r="A9" s="223"/>
      <c r="B9" s="223"/>
      <c r="C9" s="223"/>
      <c r="D9" s="223"/>
      <c r="E9" s="220" t="s">
        <v>638</v>
      </c>
      <c r="F9" s="220"/>
      <c r="G9" s="220" t="s">
        <v>639</v>
      </c>
      <c r="H9" s="306"/>
      <c r="I9" s="302">
        <v>28</v>
      </c>
      <c r="J9" s="300"/>
      <c r="K9" s="300"/>
      <c r="L9" s="300">
        <v>8.4</v>
      </c>
      <c r="M9" s="300"/>
      <c r="N9" s="300"/>
      <c r="O9" s="300">
        <v>4.5</v>
      </c>
      <c r="P9" s="300"/>
      <c r="Q9" s="300"/>
      <c r="R9" s="300">
        <v>3.3</v>
      </c>
      <c r="S9" s="300"/>
      <c r="T9" s="300"/>
      <c r="U9" s="300"/>
      <c r="V9" s="300">
        <v>8</v>
      </c>
      <c r="W9" s="300"/>
      <c r="X9" s="300"/>
      <c r="Y9" s="300">
        <v>1.7</v>
      </c>
      <c r="Z9" s="300"/>
      <c r="AA9" s="300"/>
      <c r="AB9" s="308" t="s">
        <v>603</v>
      </c>
      <c r="AC9" s="308"/>
    </row>
    <row r="10" spans="1:29" ht="24.75" customHeight="1">
      <c r="A10" s="223"/>
      <c r="B10" s="223"/>
      <c r="C10" s="223"/>
      <c r="D10" s="223"/>
      <c r="E10" s="220" t="s">
        <v>640</v>
      </c>
      <c r="F10" s="220"/>
      <c r="G10" s="220" t="s">
        <v>643</v>
      </c>
      <c r="H10" s="306"/>
      <c r="I10" s="302">
        <v>21.5</v>
      </c>
      <c r="J10" s="300"/>
      <c r="K10" s="300"/>
      <c r="L10" s="300">
        <v>8.2</v>
      </c>
      <c r="M10" s="300"/>
      <c r="N10" s="300"/>
      <c r="O10" s="300">
        <v>8.5</v>
      </c>
      <c r="P10" s="300"/>
      <c r="Q10" s="300"/>
      <c r="R10" s="300">
        <v>2.4</v>
      </c>
      <c r="S10" s="300"/>
      <c r="T10" s="300"/>
      <c r="U10" s="300"/>
      <c r="V10" s="300">
        <v>7.8</v>
      </c>
      <c r="W10" s="300"/>
      <c r="X10" s="300"/>
      <c r="Y10" s="300">
        <v>2.2</v>
      </c>
      <c r="Z10" s="300"/>
      <c r="AA10" s="300"/>
      <c r="AB10" s="308" t="s">
        <v>603</v>
      </c>
      <c r="AC10" s="308"/>
    </row>
    <row r="11" spans="1:29" ht="24.75" customHeight="1">
      <c r="A11" s="223" t="s">
        <v>642</v>
      </c>
      <c r="B11" s="223"/>
      <c r="C11" s="223"/>
      <c r="D11" s="223"/>
      <c r="E11" s="220" t="s">
        <v>641</v>
      </c>
      <c r="F11" s="220"/>
      <c r="G11" s="220" t="s">
        <v>637</v>
      </c>
      <c r="H11" s="306"/>
      <c r="I11" s="302">
        <v>13.5</v>
      </c>
      <c r="J11" s="300"/>
      <c r="K11" s="300"/>
      <c r="L11" s="300">
        <v>8.3</v>
      </c>
      <c r="M11" s="300"/>
      <c r="N11" s="300"/>
      <c r="O11" s="300">
        <v>8</v>
      </c>
      <c r="P11" s="300"/>
      <c r="Q11" s="300"/>
      <c r="R11" s="300">
        <v>1.5</v>
      </c>
      <c r="S11" s="300"/>
      <c r="T11" s="300"/>
      <c r="U11" s="300"/>
      <c r="V11" s="300">
        <v>8.1</v>
      </c>
      <c r="W11" s="300"/>
      <c r="X11" s="300"/>
      <c r="Y11" s="300">
        <v>7.8</v>
      </c>
      <c r="Z11" s="300"/>
      <c r="AA11" s="300"/>
      <c r="AB11" s="308"/>
      <c r="AC11" s="308"/>
    </row>
    <row r="12" spans="1:29" ht="24.75" customHeight="1">
      <c r="A12" s="55"/>
      <c r="B12" s="55"/>
      <c r="C12" s="55"/>
      <c r="D12" s="55"/>
      <c r="E12" s="55"/>
      <c r="F12" s="55"/>
      <c r="G12" s="55"/>
      <c r="H12" s="59"/>
      <c r="I12" s="302"/>
      <c r="J12" s="300"/>
      <c r="K12" s="300"/>
      <c r="L12" s="300"/>
      <c r="M12" s="300"/>
      <c r="N12" s="300"/>
      <c r="O12" s="300"/>
      <c r="P12" s="300"/>
      <c r="Q12" s="300"/>
      <c r="R12" s="300"/>
      <c r="S12" s="300"/>
      <c r="T12" s="300"/>
      <c r="U12" s="300"/>
      <c r="V12" s="300"/>
      <c r="W12" s="300"/>
      <c r="X12" s="300"/>
      <c r="Y12" s="300"/>
      <c r="Z12" s="300"/>
      <c r="AA12" s="300"/>
      <c r="AB12" s="308"/>
      <c r="AC12" s="308"/>
    </row>
    <row r="13" spans="1:29" ht="24.75" customHeight="1">
      <c r="A13" s="190" t="s">
        <v>598</v>
      </c>
      <c r="B13" s="190"/>
      <c r="C13" s="190"/>
      <c r="D13" s="179"/>
      <c r="E13" s="307"/>
      <c r="F13" s="55"/>
      <c r="G13" s="55"/>
      <c r="H13" s="59"/>
      <c r="I13" s="302"/>
      <c r="J13" s="300"/>
      <c r="K13" s="300"/>
      <c r="L13" s="300"/>
      <c r="M13" s="300"/>
      <c r="N13" s="300"/>
      <c r="O13" s="300"/>
      <c r="P13" s="300"/>
      <c r="Q13" s="300"/>
      <c r="R13" s="300"/>
      <c r="S13" s="300"/>
      <c r="T13" s="300"/>
      <c r="U13" s="300"/>
      <c r="V13" s="300"/>
      <c r="W13" s="300"/>
      <c r="X13" s="300"/>
      <c r="Y13" s="300"/>
      <c r="Z13" s="300"/>
      <c r="AA13" s="300"/>
      <c r="AB13" s="308"/>
      <c r="AC13" s="308"/>
    </row>
    <row r="14" spans="1:29" ht="24.75" customHeight="1">
      <c r="A14" s="223" t="s">
        <v>635</v>
      </c>
      <c r="B14" s="223"/>
      <c r="C14" s="223"/>
      <c r="D14" s="223"/>
      <c r="E14" s="220" t="s">
        <v>636</v>
      </c>
      <c r="F14" s="220"/>
      <c r="G14" s="220" t="s">
        <v>637</v>
      </c>
      <c r="H14" s="306"/>
      <c r="I14" s="302">
        <v>18</v>
      </c>
      <c r="J14" s="300"/>
      <c r="K14" s="300"/>
      <c r="L14" s="300">
        <v>8.2</v>
      </c>
      <c r="M14" s="300"/>
      <c r="N14" s="300"/>
      <c r="O14" s="300">
        <v>3</v>
      </c>
      <c r="P14" s="300"/>
      <c r="Q14" s="300"/>
      <c r="R14" s="300">
        <v>1.6</v>
      </c>
      <c r="S14" s="300"/>
      <c r="T14" s="300"/>
      <c r="U14" s="300"/>
      <c r="V14" s="300">
        <v>9</v>
      </c>
      <c r="W14" s="300"/>
      <c r="X14" s="300"/>
      <c r="Y14" s="300">
        <v>0</v>
      </c>
      <c r="Z14" s="300"/>
      <c r="AA14" s="300"/>
      <c r="AB14" s="308"/>
      <c r="AC14" s="308"/>
    </row>
    <row r="15" spans="1:29" ht="24.75" customHeight="1">
      <c r="A15" s="190"/>
      <c r="B15" s="190"/>
      <c r="C15" s="190"/>
      <c r="D15" s="190"/>
      <c r="E15" s="220" t="s">
        <v>638</v>
      </c>
      <c r="F15" s="220"/>
      <c r="G15" s="220" t="s">
        <v>639</v>
      </c>
      <c r="H15" s="306"/>
      <c r="I15" s="302">
        <v>28</v>
      </c>
      <c r="J15" s="300"/>
      <c r="K15" s="300"/>
      <c r="L15" s="300">
        <v>8.5</v>
      </c>
      <c r="M15" s="300"/>
      <c r="N15" s="300"/>
      <c r="O15" s="300">
        <v>4.5</v>
      </c>
      <c r="P15" s="300"/>
      <c r="Q15" s="300"/>
      <c r="R15" s="300">
        <v>3.8</v>
      </c>
      <c r="S15" s="300"/>
      <c r="T15" s="300"/>
      <c r="U15" s="300"/>
      <c r="V15" s="300">
        <v>7.9</v>
      </c>
      <c r="W15" s="300"/>
      <c r="X15" s="300"/>
      <c r="Y15" s="300">
        <v>4.5</v>
      </c>
      <c r="Z15" s="300"/>
      <c r="AA15" s="300"/>
      <c r="AB15" s="227"/>
      <c r="AC15" s="227"/>
    </row>
    <row r="16" spans="1:29" ht="24.75" customHeight="1">
      <c r="A16" s="190"/>
      <c r="B16" s="190"/>
      <c r="C16" s="190"/>
      <c r="D16" s="190"/>
      <c r="E16" s="220" t="s">
        <v>640</v>
      </c>
      <c r="F16" s="220"/>
      <c r="G16" s="220" t="s">
        <v>643</v>
      </c>
      <c r="H16" s="306"/>
      <c r="I16" s="302">
        <v>22</v>
      </c>
      <c r="J16" s="300"/>
      <c r="K16" s="300"/>
      <c r="L16" s="300">
        <v>8.2</v>
      </c>
      <c r="M16" s="300"/>
      <c r="N16" s="300"/>
      <c r="O16" s="300">
        <v>9</v>
      </c>
      <c r="P16" s="300"/>
      <c r="Q16" s="300"/>
      <c r="R16" s="300">
        <v>2.1</v>
      </c>
      <c r="S16" s="300"/>
      <c r="T16" s="300"/>
      <c r="U16" s="300"/>
      <c r="V16" s="300">
        <v>7.8</v>
      </c>
      <c r="W16" s="300"/>
      <c r="X16" s="300"/>
      <c r="Y16" s="300">
        <v>4.5</v>
      </c>
      <c r="Z16" s="300"/>
      <c r="AA16" s="300"/>
      <c r="AB16" s="227"/>
      <c r="AC16" s="227"/>
    </row>
    <row r="17" spans="1:29" ht="24.75" customHeight="1">
      <c r="A17" s="223" t="s">
        <v>642</v>
      </c>
      <c r="B17" s="223"/>
      <c r="C17" s="223"/>
      <c r="D17" s="223"/>
      <c r="E17" s="220" t="s">
        <v>641</v>
      </c>
      <c r="F17" s="220"/>
      <c r="G17" s="220" t="s">
        <v>637</v>
      </c>
      <c r="H17" s="306"/>
      <c r="I17" s="302">
        <v>13</v>
      </c>
      <c r="J17" s="300"/>
      <c r="K17" s="300"/>
      <c r="L17" s="300">
        <v>8.3</v>
      </c>
      <c r="M17" s="300"/>
      <c r="N17" s="300"/>
      <c r="O17" s="300">
        <v>8</v>
      </c>
      <c r="P17" s="300"/>
      <c r="Q17" s="300"/>
      <c r="R17" s="300">
        <v>1.5</v>
      </c>
      <c r="S17" s="300"/>
      <c r="T17" s="300"/>
      <c r="U17" s="300"/>
      <c r="V17" s="300">
        <v>8.13</v>
      </c>
      <c r="W17" s="300"/>
      <c r="X17" s="300"/>
      <c r="Y17" s="300">
        <v>4</v>
      </c>
      <c r="Z17" s="300"/>
      <c r="AA17" s="300"/>
      <c r="AB17" s="308"/>
      <c r="AC17" s="308"/>
    </row>
    <row r="18" spans="1:29" ht="24.75" customHeight="1">
      <c r="A18" s="55"/>
      <c r="B18" s="55"/>
      <c r="C18" s="55"/>
      <c r="D18" s="55"/>
      <c r="E18" s="55"/>
      <c r="F18" s="55"/>
      <c r="G18" s="55"/>
      <c r="H18" s="59"/>
      <c r="I18" s="302"/>
      <c r="J18" s="300"/>
      <c r="K18" s="300"/>
      <c r="L18" s="300"/>
      <c r="M18" s="300"/>
      <c r="N18" s="300"/>
      <c r="O18" s="300"/>
      <c r="P18" s="300"/>
      <c r="Q18" s="300"/>
      <c r="R18" s="300"/>
      <c r="S18" s="300"/>
      <c r="T18" s="300"/>
      <c r="U18" s="300"/>
      <c r="V18" s="300"/>
      <c r="W18" s="300"/>
      <c r="X18" s="300"/>
      <c r="Y18" s="300"/>
      <c r="Z18" s="300"/>
      <c r="AA18" s="300"/>
      <c r="AB18" s="308"/>
      <c r="AC18" s="308"/>
    </row>
    <row r="19" spans="1:29" ht="24.75" customHeight="1">
      <c r="A19" s="190" t="s">
        <v>599</v>
      </c>
      <c r="B19" s="190"/>
      <c r="C19" s="190"/>
      <c r="D19" s="179"/>
      <c r="E19" s="307"/>
      <c r="F19" s="55"/>
      <c r="G19" s="55"/>
      <c r="H19" s="59"/>
      <c r="I19" s="302"/>
      <c r="J19" s="300"/>
      <c r="K19" s="300"/>
      <c r="L19" s="300"/>
      <c r="M19" s="300"/>
      <c r="N19" s="300"/>
      <c r="O19" s="300"/>
      <c r="P19" s="300"/>
      <c r="Q19" s="300"/>
      <c r="R19" s="300"/>
      <c r="S19" s="300"/>
      <c r="T19" s="300"/>
      <c r="U19" s="300"/>
      <c r="V19" s="300"/>
      <c r="W19" s="300"/>
      <c r="X19" s="300"/>
      <c r="Y19" s="300"/>
      <c r="Z19" s="300"/>
      <c r="AA19" s="300"/>
      <c r="AB19" s="308"/>
      <c r="AC19" s="308"/>
    </row>
    <row r="20" spans="1:29" ht="24.75" customHeight="1">
      <c r="A20" s="223" t="s">
        <v>635</v>
      </c>
      <c r="B20" s="223"/>
      <c r="C20" s="223"/>
      <c r="D20" s="223"/>
      <c r="E20" s="220" t="s">
        <v>636</v>
      </c>
      <c r="F20" s="220"/>
      <c r="G20" s="220" t="s">
        <v>637</v>
      </c>
      <c r="H20" s="306"/>
      <c r="I20" s="302">
        <v>18.5</v>
      </c>
      <c r="J20" s="300"/>
      <c r="K20" s="300"/>
      <c r="L20" s="300">
        <v>8.2</v>
      </c>
      <c r="M20" s="300"/>
      <c r="N20" s="300"/>
      <c r="O20" s="300">
        <v>4</v>
      </c>
      <c r="P20" s="300"/>
      <c r="Q20" s="300"/>
      <c r="R20" s="300">
        <v>1.6</v>
      </c>
      <c r="S20" s="300"/>
      <c r="T20" s="300"/>
      <c r="U20" s="300"/>
      <c r="V20" s="300">
        <v>9.1</v>
      </c>
      <c r="W20" s="300"/>
      <c r="X20" s="300"/>
      <c r="Y20" s="300">
        <v>6.8</v>
      </c>
      <c r="Z20" s="300"/>
      <c r="AA20" s="300"/>
      <c r="AB20" s="308"/>
      <c r="AC20" s="308"/>
    </row>
    <row r="21" spans="1:29" ht="24.75" customHeight="1">
      <c r="A21" s="190"/>
      <c r="B21" s="190"/>
      <c r="C21" s="190"/>
      <c r="D21" s="190"/>
      <c r="E21" s="220" t="s">
        <v>638</v>
      </c>
      <c r="F21" s="220"/>
      <c r="G21" s="220" t="s">
        <v>639</v>
      </c>
      <c r="H21" s="306"/>
      <c r="I21" s="302">
        <v>27.5</v>
      </c>
      <c r="J21" s="300"/>
      <c r="K21" s="300"/>
      <c r="L21" s="300">
        <v>8.4</v>
      </c>
      <c r="M21" s="300"/>
      <c r="N21" s="300"/>
      <c r="O21" s="300">
        <v>4.5</v>
      </c>
      <c r="P21" s="300"/>
      <c r="Q21" s="300"/>
      <c r="R21" s="300">
        <v>3.4</v>
      </c>
      <c r="S21" s="300"/>
      <c r="T21" s="300"/>
      <c r="U21" s="300"/>
      <c r="V21" s="300">
        <v>8.2</v>
      </c>
      <c r="W21" s="300"/>
      <c r="X21" s="300"/>
      <c r="Y21" s="300">
        <v>4.9</v>
      </c>
      <c r="Z21" s="300"/>
      <c r="AA21" s="300"/>
      <c r="AB21" s="308" t="s">
        <v>644</v>
      </c>
      <c r="AC21" s="308"/>
    </row>
    <row r="22" spans="1:29" ht="24.75" customHeight="1">
      <c r="A22" s="190"/>
      <c r="B22" s="190"/>
      <c r="C22" s="190"/>
      <c r="D22" s="190"/>
      <c r="E22" s="220" t="s">
        <v>640</v>
      </c>
      <c r="F22" s="220"/>
      <c r="G22" s="220" t="s">
        <v>643</v>
      </c>
      <c r="H22" s="306"/>
      <c r="I22" s="302">
        <v>22</v>
      </c>
      <c r="J22" s="300"/>
      <c r="K22" s="300"/>
      <c r="L22" s="300">
        <v>8.2</v>
      </c>
      <c r="M22" s="300"/>
      <c r="N22" s="300"/>
      <c r="O22" s="300">
        <v>6.5</v>
      </c>
      <c r="P22" s="300"/>
      <c r="Q22" s="300"/>
      <c r="R22" s="300">
        <v>2.3</v>
      </c>
      <c r="S22" s="300"/>
      <c r="T22" s="300"/>
      <c r="U22" s="300"/>
      <c r="V22" s="300">
        <v>7.5</v>
      </c>
      <c r="W22" s="300"/>
      <c r="X22" s="300"/>
      <c r="Y22" s="300">
        <v>0</v>
      </c>
      <c r="Z22" s="300"/>
      <c r="AA22" s="300"/>
      <c r="AB22" s="227"/>
      <c r="AC22" s="227"/>
    </row>
    <row r="23" spans="1:29" ht="24.75" customHeight="1">
      <c r="A23" s="223" t="s">
        <v>642</v>
      </c>
      <c r="B23" s="223"/>
      <c r="C23" s="223"/>
      <c r="D23" s="223"/>
      <c r="E23" s="220" t="s">
        <v>641</v>
      </c>
      <c r="F23" s="220"/>
      <c r="G23" s="220" t="s">
        <v>637</v>
      </c>
      <c r="H23" s="306"/>
      <c r="I23" s="302">
        <v>13.5</v>
      </c>
      <c r="J23" s="300"/>
      <c r="K23" s="300"/>
      <c r="L23" s="300">
        <v>8.3</v>
      </c>
      <c r="M23" s="300"/>
      <c r="N23" s="300"/>
      <c r="O23" s="300">
        <v>8</v>
      </c>
      <c r="P23" s="300"/>
      <c r="Q23" s="300"/>
      <c r="R23" s="300">
        <v>1.6</v>
      </c>
      <c r="S23" s="300"/>
      <c r="T23" s="300"/>
      <c r="U23" s="300"/>
      <c r="V23" s="300">
        <v>8</v>
      </c>
      <c r="W23" s="300"/>
      <c r="X23" s="300"/>
      <c r="Y23" s="300">
        <v>1.1</v>
      </c>
      <c r="Z23" s="300"/>
      <c r="AA23" s="300"/>
      <c r="AB23" s="308" t="s">
        <v>644</v>
      </c>
      <c r="AC23" s="308"/>
    </row>
    <row r="24" spans="1:29" ht="24.75" customHeight="1">
      <c r="A24" s="55"/>
      <c r="B24" s="55"/>
      <c r="C24" s="55"/>
      <c r="D24" s="55"/>
      <c r="E24" s="55"/>
      <c r="F24" s="55"/>
      <c r="G24" s="55"/>
      <c r="H24" s="59"/>
      <c r="I24" s="302"/>
      <c r="J24" s="300"/>
      <c r="K24" s="300"/>
      <c r="L24" s="300"/>
      <c r="M24" s="300"/>
      <c r="N24" s="300"/>
      <c r="O24" s="300"/>
      <c r="P24" s="300"/>
      <c r="Q24" s="300"/>
      <c r="R24" s="300"/>
      <c r="S24" s="300"/>
      <c r="T24" s="300"/>
      <c r="U24" s="300"/>
      <c r="V24" s="300"/>
      <c r="W24" s="300"/>
      <c r="X24" s="300"/>
      <c r="Y24" s="300"/>
      <c r="Z24" s="300"/>
      <c r="AA24" s="300"/>
      <c r="AB24" s="308"/>
      <c r="AC24" s="308"/>
    </row>
    <row r="25" spans="1:29" ht="24.75" customHeight="1">
      <c r="A25" s="190" t="s">
        <v>600</v>
      </c>
      <c r="B25" s="190"/>
      <c r="C25" s="190"/>
      <c r="D25" s="179"/>
      <c r="E25" s="307"/>
      <c r="F25" s="55"/>
      <c r="G25" s="55"/>
      <c r="H25" s="59"/>
      <c r="I25" s="302"/>
      <c r="J25" s="300"/>
      <c r="K25" s="300"/>
      <c r="L25" s="300"/>
      <c r="M25" s="300"/>
      <c r="N25" s="300"/>
      <c r="O25" s="300"/>
      <c r="P25" s="300"/>
      <c r="Q25" s="300"/>
      <c r="R25" s="300"/>
      <c r="S25" s="300"/>
      <c r="T25" s="300"/>
      <c r="U25" s="300"/>
      <c r="V25" s="300"/>
      <c r="W25" s="300"/>
      <c r="X25" s="300"/>
      <c r="Y25" s="300"/>
      <c r="Z25" s="300"/>
      <c r="AA25" s="300"/>
      <c r="AB25" s="308"/>
      <c r="AC25" s="308"/>
    </row>
    <row r="26" spans="1:29" ht="24.75" customHeight="1">
      <c r="A26" s="223" t="s">
        <v>635</v>
      </c>
      <c r="B26" s="223"/>
      <c r="C26" s="223"/>
      <c r="D26" s="223"/>
      <c r="E26" s="220" t="s">
        <v>636</v>
      </c>
      <c r="F26" s="220"/>
      <c r="G26" s="220" t="s">
        <v>637</v>
      </c>
      <c r="H26" s="306"/>
      <c r="I26" s="302">
        <v>18.5</v>
      </c>
      <c r="J26" s="300"/>
      <c r="K26" s="300"/>
      <c r="L26" s="300">
        <v>8.2</v>
      </c>
      <c r="M26" s="300"/>
      <c r="N26" s="300"/>
      <c r="O26" s="300">
        <v>3.5</v>
      </c>
      <c r="P26" s="300"/>
      <c r="Q26" s="300"/>
      <c r="R26" s="300">
        <v>1.5</v>
      </c>
      <c r="S26" s="300"/>
      <c r="T26" s="300"/>
      <c r="U26" s="300"/>
      <c r="V26" s="300">
        <v>9.5</v>
      </c>
      <c r="W26" s="300"/>
      <c r="X26" s="300"/>
      <c r="Y26" s="300">
        <v>7.9</v>
      </c>
      <c r="Z26" s="300"/>
      <c r="AA26" s="300"/>
      <c r="AB26" s="308" t="s">
        <v>644</v>
      </c>
      <c r="AC26" s="308"/>
    </row>
    <row r="27" spans="1:29" ht="24.75" customHeight="1">
      <c r="A27" s="190"/>
      <c r="B27" s="190"/>
      <c r="C27" s="190"/>
      <c r="D27" s="190"/>
      <c r="E27" s="220" t="s">
        <v>638</v>
      </c>
      <c r="F27" s="220"/>
      <c r="G27" s="220" t="s">
        <v>639</v>
      </c>
      <c r="H27" s="306"/>
      <c r="I27" s="302">
        <v>28</v>
      </c>
      <c r="J27" s="300"/>
      <c r="K27" s="300"/>
      <c r="L27" s="300">
        <v>8.4</v>
      </c>
      <c r="M27" s="300"/>
      <c r="N27" s="300"/>
      <c r="O27" s="300">
        <v>4</v>
      </c>
      <c r="P27" s="300"/>
      <c r="Q27" s="300"/>
      <c r="R27" s="300">
        <v>2.9</v>
      </c>
      <c r="S27" s="300"/>
      <c r="T27" s="300"/>
      <c r="U27" s="300"/>
      <c r="V27" s="300">
        <v>8.1</v>
      </c>
      <c r="W27" s="300"/>
      <c r="X27" s="300"/>
      <c r="Y27" s="300">
        <v>1.3</v>
      </c>
      <c r="Z27" s="300"/>
      <c r="AA27" s="300"/>
      <c r="AB27" s="308" t="s">
        <v>644</v>
      </c>
      <c r="AC27" s="308"/>
    </row>
    <row r="28" spans="1:29" ht="24.75" customHeight="1">
      <c r="A28" s="190"/>
      <c r="B28" s="190"/>
      <c r="C28" s="190"/>
      <c r="D28" s="190"/>
      <c r="E28" s="220" t="s">
        <v>640</v>
      </c>
      <c r="F28" s="220"/>
      <c r="G28" s="220" t="s">
        <v>643</v>
      </c>
      <c r="H28" s="306"/>
      <c r="I28" s="302">
        <v>22</v>
      </c>
      <c r="J28" s="300"/>
      <c r="K28" s="300"/>
      <c r="L28" s="300">
        <v>8.2</v>
      </c>
      <c r="M28" s="300"/>
      <c r="N28" s="300"/>
      <c r="O28" s="300">
        <v>4.5</v>
      </c>
      <c r="P28" s="300"/>
      <c r="Q28" s="300"/>
      <c r="R28" s="300">
        <v>2.4</v>
      </c>
      <c r="S28" s="300"/>
      <c r="T28" s="300"/>
      <c r="U28" s="300"/>
      <c r="V28" s="300">
        <v>7.6</v>
      </c>
      <c r="W28" s="300"/>
      <c r="X28" s="300"/>
      <c r="Y28" s="300">
        <v>9.3</v>
      </c>
      <c r="Z28" s="300"/>
      <c r="AA28" s="300"/>
      <c r="AB28" s="227"/>
      <c r="AC28" s="227"/>
    </row>
    <row r="29" spans="1:29" ht="24.75" customHeight="1">
      <c r="A29" s="223" t="s">
        <v>642</v>
      </c>
      <c r="B29" s="223"/>
      <c r="C29" s="223"/>
      <c r="D29" s="223"/>
      <c r="E29" s="220" t="s">
        <v>641</v>
      </c>
      <c r="F29" s="220"/>
      <c r="G29" s="220" t="s">
        <v>637</v>
      </c>
      <c r="H29" s="306"/>
      <c r="I29" s="302">
        <v>12.5</v>
      </c>
      <c r="J29" s="300"/>
      <c r="K29" s="300"/>
      <c r="L29" s="300">
        <v>8.3</v>
      </c>
      <c r="M29" s="300"/>
      <c r="N29" s="300"/>
      <c r="O29" s="300">
        <v>8</v>
      </c>
      <c r="P29" s="300"/>
      <c r="Q29" s="300"/>
      <c r="R29" s="300">
        <v>1.3</v>
      </c>
      <c r="S29" s="300"/>
      <c r="T29" s="300"/>
      <c r="U29" s="300"/>
      <c r="V29" s="300">
        <v>8.1</v>
      </c>
      <c r="W29" s="300"/>
      <c r="X29" s="300"/>
      <c r="Y29" s="300">
        <v>1.7</v>
      </c>
      <c r="Z29" s="300"/>
      <c r="AA29" s="300"/>
      <c r="AB29" s="308" t="s">
        <v>644</v>
      </c>
      <c r="AC29" s="308"/>
    </row>
    <row r="30" spans="1:29" ht="24.75" customHeight="1">
      <c r="A30" s="55"/>
      <c r="B30" s="55"/>
      <c r="C30" s="55"/>
      <c r="D30" s="55"/>
      <c r="E30" s="55"/>
      <c r="F30" s="55"/>
      <c r="G30" s="55"/>
      <c r="H30" s="59"/>
      <c r="I30" s="302"/>
      <c r="J30" s="300"/>
      <c r="K30" s="300"/>
      <c r="L30" s="300"/>
      <c r="M30" s="300"/>
      <c r="N30" s="300"/>
      <c r="O30" s="300"/>
      <c r="P30" s="300"/>
      <c r="Q30" s="300"/>
      <c r="R30" s="300"/>
      <c r="S30" s="300"/>
      <c r="T30" s="300"/>
      <c r="U30" s="300"/>
      <c r="V30" s="300"/>
      <c r="W30" s="300"/>
      <c r="X30" s="300"/>
      <c r="Y30" s="300"/>
      <c r="Z30" s="300"/>
      <c r="AA30" s="300"/>
      <c r="AB30" s="308"/>
      <c r="AC30" s="308"/>
    </row>
    <row r="31" spans="1:29" ht="24.75" customHeight="1">
      <c r="A31" s="190" t="s">
        <v>601</v>
      </c>
      <c r="B31" s="190"/>
      <c r="C31" s="190"/>
      <c r="D31" s="179"/>
      <c r="E31" s="307"/>
      <c r="F31" s="55"/>
      <c r="G31" s="55"/>
      <c r="H31" s="59"/>
      <c r="I31" s="302"/>
      <c r="J31" s="300"/>
      <c r="K31" s="300"/>
      <c r="L31" s="300"/>
      <c r="M31" s="300"/>
      <c r="N31" s="300"/>
      <c r="O31" s="300"/>
      <c r="P31" s="300"/>
      <c r="Q31" s="300"/>
      <c r="R31" s="300"/>
      <c r="S31" s="300"/>
      <c r="T31" s="300"/>
      <c r="U31" s="300"/>
      <c r="V31" s="300"/>
      <c r="W31" s="300"/>
      <c r="X31" s="300"/>
      <c r="Y31" s="300"/>
      <c r="Z31" s="300"/>
      <c r="AA31" s="300"/>
      <c r="AB31" s="308"/>
      <c r="AC31" s="308"/>
    </row>
    <row r="32" spans="1:29" ht="24.75" customHeight="1">
      <c r="A32" s="223" t="s">
        <v>635</v>
      </c>
      <c r="B32" s="223"/>
      <c r="C32" s="223"/>
      <c r="D32" s="223"/>
      <c r="E32" s="220" t="s">
        <v>636</v>
      </c>
      <c r="F32" s="220"/>
      <c r="G32" s="220" t="s">
        <v>637</v>
      </c>
      <c r="H32" s="306"/>
      <c r="I32" s="302">
        <v>18</v>
      </c>
      <c r="J32" s="300"/>
      <c r="K32" s="300"/>
      <c r="L32" s="300">
        <v>8.2</v>
      </c>
      <c r="M32" s="300"/>
      <c r="N32" s="300"/>
      <c r="O32" s="300">
        <v>4</v>
      </c>
      <c r="P32" s="300"/>
      <c r="Q32" s="300"/>
      <c r="R32" s="300">
        <v>1.2</v>
      </c>
      <c r="S32" s="300"/>
      <c r="T32" s="300"/>
      <c r="U32" s="300"/>
      <c r="V32" s="300">
        <v>8.8</v>
      </c>
      <c r="W32" s="300"/>
      <c r="X32" s="300"/>
      <c r="Y32" s="300">
        <v>0</v>
      </c>
      <c r="Z32" s="300"/>
      <c r="AA32" s="300"/>
      <c r="AB32" s="308"/>
      <c r="AC32" s="308"/>
    </row>
    <row r="33" spans="1:29" ht="24.75" customHeight="1">
      <c r="A33" s="190"/>
      <c r="B33" s="190"/>
      <c r="C33" s="190"/>
      <c r="D33" s="190"/>
      <c r="E33" s="220" t="s">
        <v>638</v>
      </c>
      <c r="F33" s="220"/>
      <c r="G33" s="220" t="s">
        <v>639</v>
      </c>
      <c r="H33" s="306"/>
      <c r="I33" s="302">
        <v>28</v>
      </c>
      <c r="J33" s="300"/>
      <c r="K33" s="300"/>
      <c r="L33" s="300">
        <v>8.4</v>
      </c>
      <c r="M33" s="300"/>
      <c r="N33" s="300"/>
      <c r="O33" s="300">
        <v>4</v>
      </c>
      <c r="P33" s="300"/>
      <c r="Q33" s="300"/>
      <c r="R33" s="300">
        <v>3</v>
      </c>
      <c r="S33" s="300"/>
      <c r="T33" s="300"/>
      <c r="U33" s="300"/>
      <c r="V33" s="300">
        <v>8</v>
      </c>
      <c r="W33" s="300"/>
      <c r="X33" s="300"/>
      <c r="Y33" s="300">
        <v>4.9</v>
      </c>
      <c r="Z33" s="300"/>
      <c r="AA33" s="300"/>
      <c r="AB33" s="308" t="s">
        <v>645</v>
      </c>
      <c r="AC33" s="308"/>
    </row>
    <row r="34" spans="1:29" ht="24.75" customHeight="1">
      <c r="A34" s="190"/>
      <c r="B34" s="190"/>
      <c r="C34" s="190"/>
      <c r="D34" s="190"/>
      <c r="E34" s="220" t="s">
        <v>640</v>
      </c>
      <c r="F34" s="220"/>
      <c r="G34" s="220" t="s">
        <v>643</v>
      </c>
      <c r="H34" s="306"/>
      <c r="I34" s="302">
        <v>22</v>
      </c>
      <c r="J34" s="300"/>
      <c r="K34" s="300"/>
      <c r="L34" s="300">
        <v>8.2</v>
      </c>
      <c r="M34" s="300"/>
      <c r="N34" s="300"/>
      <c r="O34" s="300">
        <v>5</v>
      </c>
      <c r="P34" s="300"/>
      <c r="Q34" s="300"/>
      <c r="R34" s="300">
        <v>2.1</v>
      </c>
      <c r="S34" s="300"/>
      <c r="T34" s="300"/>
      <c r="U34" s="300"/>
      <c r="V34" s="300">
        <v>7.5</v>
      </c>
      <c r="W34" s="300"/>
      <c r="X34" s="300"/>
      <c r="Y34" s="300">
        <v>2</v>
      </c>
      <c r="Z34" s="300"/>
      <c r="AA34" s="300"/>
      <c r="AB34" s="227"/>
      <c r="AC34" s="227"/>
    </row>
    <row r="35" spans="1:29" ht="24.75" customHeight="1">
      <c r="A35" s="223" t="s">
        <v>642</v>
      </c>
      <c r="B35" s="223"/>
      <c r="C35" s="223"/>
      <c r="D35" s="223"/>
      <c r="E35" s="220" t="s">
        <v>641</v>
      </c>
      <c r="F35" s="220"/>
      <c r="G35" s="220" t="s">
        <v>637</v>
      </c>
      <c r="H35" s="306"/>
      <c r="I35" s="302">
        <v>13</v>
      </c>
      <c r="J35" s="300"/>
      <c r="K35" s="300"/>
      <c r="L35" s="300">
        <v>8.3</v>
      </c>
      <c r="M35" s="300"/>
      <c r="N35" s="300"/>
      <c r="O35" s="300">
        <v>8</v>
      </c>
      <c r="P35" s="300"/>
      <c r="Q35" s="300"/>
      <c r="R35" s="300">
        <v>1.2</v>
      </c>
      <c r="S35" s="300"/>
      <c r="T35" s="300"/>
      <c r="U35" s="300"/>
      <c r="V35" s="300">
        <v>8.1</v>
      </c>
      <c r="W35" s="300"/>
      <c r="X35" s="300"/>
      <c r="Y35" s="300">
        <v>2</v>
      </c>
      <c r="Z35" s="300"/>
      <c r="AA35" s="300"/>
      <c r="AB35" s="308"/>
      <c r="AC35" s="308"/>
    </row>
    <row r="36" spans="1:29" ht="24.75" customHeight="1" thickBot="1">
      <c r="A36" s="70"/>
      <c r="B36" s="70"/>
      <c r="C36" s="70"/>
      <c r="D36" s="70"/>
      <c r="E36" s="67"/>
      <c r="F36" s="67"/>
      <c r="G36" s="67"/>
      <c r="H36" s="76"/>
      <c r="I36" s="310"/>
      <c r="J36" s="310"/>
      <c r="K36" s="310"/>
      <c r="L36" s="310"/>
      <c r="M36" s="310"/>
      <c r="N36" s="310"/>
      <c r="O36" s="310"/>
      <c r="P36" s="310"/>
      <c r="Q36" s="310"/>
      <c r="R36" s="310"/>
      <c r="S36" s="310"/>
      <c r="T36" s="310"/>
      <c r="U36" s="310"/>
      <c r="V36" s="310"/>
      <c r="W36" s="310"/>
      <c r="X36" s="310"/>
      <c r="Y36" s="310"/>
      <c r="Z36" s="310"/>
      <c r="AA36" s="310"/>
      <c r="AB36" s="305"/>
      <c r="AC36" s="305"/>
    </row>
    <row r="37" spans="1:29" ht="24.75" customHeight="1">
      <c r="A37" s="94" t="s">
        <v>13</v>
      </c>
      <c r="B37" s="217" t="s">
        <v>602</v>
      </c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174" t="s">
        <v>396</v>
      </c>
      <c r="Y37" s="231"/>
      <c r="Z37" s="231"/>
      <c r="AA37" s="231"/>
      <c r="AB37" s="231"/>
      <c r="AC37" s="231"/>
    </row>
    <row r="38" spans="2:19" ht="22.5" customHeight="1">
      <c r="B38" s="309"/>
      <c r="C38" s="309"/>
      <c r="D38" s="309"/>
      <c r="E38" s="309"/>
      <c r="F38" s="309"/>
      <c r="G38" s="309"/>
      <c r="H38" s="309"/>
      <c r="I38" s="309"/>
      <c r="J38" s="309"/>
      <c r="K38" s="309"/>
      <c r="L38" s="309"/>
      <c r="M38" s="309"/>
      <c r="N38" s="309"/>
      <c r="O38" s="309"/>
      <c r="P38" s="309"/>
      <c r="Q38" s="309"/>
      <c r="R38" s="309"/>
      <c r="S38" s="309"/>
    </row>
  </sheetData>
  <mergeCells count="303">
    <mergeCell ref="B38:S38"/>
    <mergeCell ref="V36:X36"/>
    <mergeCell ref="Y36:AA36"/>
    <mergeCell ref="AB36:AC36"/>
    <mergeCell ref="I36:K36"/>
    <mergeCell ref="L36:N36"/>
    <mergeCell ref="O36:Q36"/>
    <mergeCell ref="R36:U36"/>
    <mergeCell ref="Z2:AC2"/>
    <mergeCell ref="A1:AC1"/>
    <mergeCell ref="B37:M37"/>
    <mergeCell ref="X37:AC37"/>
    <mergeCell ref="I6:K6"/>
    <mergeCell ref="L6:N6"/>
    <mergeCell ref="O6:Q6"/>
    <mergeCell ref="R6:U6"/>
    <mergeCell ref="V6:X6"/>
    <mergeCell ref="Y6:AA6"/>
    <mergeCell ref="AB32:AC32"/>
    <mergeCell ref="AB33:AC33"/>
    <mergeCell ref="AB34:AC34"/>
    <mergeCell ref="AB35:AC35"/>
    <mergeCell ref="AB28:AC28"/>
    <mergeCell ref="AB29:AC29"/>
    <mergeCell ref="AB30:AC30"/>
    <mergeCell ref="AB31:AC31"/>
    <mergeCell ref="AB24:AC24"/>
    <mergeCell ref="AB25:AC25"/>
    <mergeCell ref="AB26:AC26"/>
    <mergeCell ref="AB27:AC27"/>
    <mergeCell ref="AB20:AC20"/>
    <mergeCell ref="AB21:AC21"/>
    <mergeCell ref="AB22:AC22"/>
    <mergeCell ref="AB23:AC23"/>
    <mergeCell ref="AB12:AC12"/>
    <mergeCell ref="AB13:AC13"/>
    <mergeCell ref="AB18:AC18"/>
    <mergeCell ref="AB19:AC19"/>
    <mergeCell ref="AB14:AC14"/>
    <mergeCell ref="AB15:AC15"/>
    <mergeCell ref="AB16:AC16"/>
    <mergeCell ref="AB17:AC17"/>
    <mergeCell ref="Y32:AA32"/>
    <mergeCell ref="Y33:AA33"/>
    <mergeCell ref="Y34:AA34"/>
    <mergeCell ref="Y35:AA35"/>
    <mergeCell ref="Y28:AA28"/>
    <mergeCell ref="Y29:AA29"/>
    <mergeCell ref="Y30:AA30"/>
    <mergeCell ref="Y31:AA31"/>
    <mergeCell ref="Y24:AA24"/>
    <mergeCell ref="Y25:AA25"/>
    <mergeCell ref="Y26:AA26"/>
    <mergeCell ref="Y27:AA27"/>
    <mergeCell ref="Y20:AA20"/>
    <mergeCell ref="Y21:AA21"/>
    <mergeCell ref="Y22:AA22"/>
    <mergeCell ref="Y23:AA23"/>
    <mergeCell ref="Y16:AA16"/>
    <mergeCell ref="Y17:AA17"/>
    <mergeCell ref="Y18:AA18"/>
    <mergeCell ref="Y19:AA19"/>
    <mergeCell ref="Y12:AA12"/>
    <mergeCell ref="Y13:AA13"/>
    <mergeCell ref="Y14:AA14"/>
    <mergeCell ref="Y15:AA15"/>
    <mergeCell ref="Y9:AA9"/>
    <mergeCell ref="AB9:AC9"/>
    <mergeCell ref="Y10:AA10"/>
    <mergeCell ref="Y11:AA11"/>
    <mergeCell ref="AB10:AC10"/>
    <mergeCell ref="AB11:AC11"/>
    <mergeCell ref="A7:E7"/>
    <mergeCell ref="A8:D8"/>
    <mergeCell ref="Y8:AA8"/>
    <mergeCell ref="AB8:AC8"/>
    <mergeCell ref="E8:F8"/>
    <mergeCell ref="G8:H8"/>
    <mergeCell ref="I8:K8"/>
    <mergeCell ref="L8:N8"/>
    <mergeCell ref="O8:Q8"/>
    <mergeCell ref="R8:U8"/>
    <mergeCell ref="A9:D9"/>
    <mergeCell ref="E9:F9"/>
    <mergeCell ref="G9:H9"/>
    <mergeCell ref="A10:D10"/>
    <mergeCell ref="E10:F10"/>
    <mergeCell ref="G10:H10"/>
    <mergeCell ref="A11:D11"/>
    <mergeCell ref="E11:F11"/>
    <mergeCell ref="G11:H11"/>
    <mergeCell ref="A13:E13"/>
    <mergeCell ref="A14:D14"/>
    <mergeCell ref="E14:F14"/>
    <mergeCell ref="G14:H14"/>
    <mergeCell ref="A15:D15"/>
    <mergeCell ref="E15:F15"/>
    <mergeCell ref="G15:H15"/>
    <mergeCell ref="A16:D16"/>
    <mergeCell ref="E16:F16"/>
    <mergeCell ref="G16:H16"/>
    <mergeCell ref="A17:D17"/>
    <mergeCell ref="E17:F17"/>
    <mergeCell ref="G17:H17"/>
    <mergeCell ref="A19:E19"/>
    <mergeCell ref="A20:D20"/>
    <mergeCell ref="E20:F20"/>
    <mergeCell ref="G20:H20"/>
    <mergeCell ref="A21:D21"/>
    <mergeCell ref="E21:F21"/>
    <mergeCell ref="G21:H21"/>
    <mergeCell ref="A22:D22"/>
    <mergeCell ref="E22:F22"/>
    <mergeCell ref="G22:H22"/>
    <mergeCell ref="A23:D23"/>
    <mergeCell ref="E23:F23"/>
    <mergeCell ref="G23:H23"/>
    <mergeCell ref="A25:E25"/>
    <mergeCell ref="A26:D26"/>
    <mergeCell ref="E26:F26"/>
    <mergeCell ref="G26:H26"/>
    <mergeCell ref="A27:D27"/>
    <mergeCell ref="E27:F27"/>
    <mergeCell ref="G27:H27"/>
    <mergeCell ref="A28:D28"/>
    <mergeCell ref="E28:F28"/>
    <mergeCell ref="G28:H28"/>
    <mergeCell ref="A29:D29"/>
    <mergeCell ref="E29:F29"/>
    <mergeCell ref="G29:H29"/>
    <mergeCell ref="A31:E31"/>
    <mergeCell ref="A32:D32"/>
    <mergeCell ref="E32:F32"/>
    <mergeCell ref="G32:H32"/>
    <mergeCell ref="A35:D35"/>
    <mergeCell ref="E35:F35"/>
    <mergeCell ref="G35:H35"/>
    <mergeCell ref="A3:H5"/>
    <mergeCell ref="A33:D33"/>
    <mergeCell ref="E33:F33"/>
    <mergeCell ref="G33:H33"/>
    <mergeCell ref="A34:D34"/>
    <mergeCell ref="E34:F34"/>
    <mergeCell ref="G34:H34"/>
    <mergeCell ref="I5:K5"/>
    <mergeCell ref="I3:K4"/>
    <mergeCell ref="L5:N5"/>
    <mergeCell ref="O5:Q5"/>
    <mergeCell ref="R5:U5"/>
    <mergeCell ref="V5:X5"/>
    <mergeCell ref="Y5:AC5"/>
    <mergeCell ref="V7:X7"/>
    <mergeCell ref="AB6:AC6"/>
    <mergeCell ref="Y7:AA7"/>
    <mergeCell ref="AB7:AC7"/>
    <mergeCell ref="V8:X8"/>
    <mergeCell ref="I7:K7"/>
    <mergeCell ref="L7:N7"/>
    <mergeCell ref="O7:Q7"/>
    <mergeCell ref="R7:U7"/>
    <mergeCell ref="V9:X9"/>
    <mergeCell ref="I10:K10"/>
    <mergeCell ref="L10:N10"/>
    <mergeCell ref="O10:Q10"/>
    <mergeCell ref="R10:U10"/>
    <mergeCell ref="V10:X10"/>
    <mergeCell ref="I9:K9"/>
    <mergeCell ref="L9:N9"/>
    <mergeCell ref="O9:Q9"/>
    <mergeCell ref="R9:U9"/>
    <mergeCell ref="V11:X11"/>
    <mergeCell ref="I12:K12"/>
    <mergeCell ref="L12:N12"/>
    <mergeCell ref="O12:Q12"/>
    <mergeCell ref="R12:U12"/>
    <mergeCell ref="V12:X12"/>
    <mergeCell ref="I11:K11"/>
    <mergeCell ref="L11:N11"/>
    <mergeCell ref="O11:Q11"/>
    <mergeCell ref="R11:U11"/>
    <mergeCell ref="V13:X13"/>
    <mergeCell ref="I14:K14"/>
    <mergeCell ref="L14:N14"/>
    <mergeCell ref="O14:Q14"/>
    <mergeCell ref="R14:U14"/>
    <mergeCell ref="V14:X14"/>
    <mergeCell ref="I13:K13"/>
    <mergeCell ref="L13:N13"/>
    <mergeCell ref="O13:Q13"/>
    <mergeCell ref="R13:U13"/>
    <mergeCell ref="V15:X15"/>
    <mergeCell ref="I16:K16"/>
    <mergeCell ref="L16:N16"/>
    <mergeCell ref="O16:Q16"/>
    <mergeCell ref="R16:U16"/>
    <mergeCell ref="V16:X16"/>
    <mergeCell ref="I15:K15"/>
    <mergeCell ref="L15:N15"/>
    <mergeCell ref="O15:Q15"/>
    <mergeCell ref="R15:U15"/>
    <mergeCell ref="V17:X17"/>
    <mergeCell ref="I18:K18"/>
    <mergeCell ref="L18:N18"/>
    <mergeCell ref="O18:Q18"/>
    <mergeCell ref="R18:U18"/>
    <mergeCell ref="V18:X18"/>
    <mergeCell ref="I17:K17"/>
    <mergeCell ref="L17:N17"/>
    <mergeCell ref="O17:Q17"/>
    <mergeCell ref="R17:U17"/>
    <mergeCell ref="V19:X19"/>
    <mergeCell ref="I20:K20"/>
    <mergeCell ref="L20:N20"/>
    <mergeCell ref="O20:Q20"/>
    <mergeCell ref="R20:U20"/>
    <mergeCell ref="V20:X20"/>
    <mergeCell ref="I19:K19"/>
    <mergeCell ref="L19:N19"/>
    <mergeCell ref="O19:Q19"/>
    <mergeCell ref="R19:U19"/>
    <mergeCell ref="V21:X21"/>
    <mergeCell ref="I22:K22"/>
    <mergeCell ref="L22:N22"/>
    <mergeCell ref="O22:Q22"/>
    <mergeCell ref="R22:U22"/>
    <mergeCell ref="V22:X22"/>
    <mergeCell ref="I21:K21"/>
    <mergeCell ref="L21:N21"/>
    <mergeCell ref="O21:Q21"/>
    <mergeCell ref="R21:U21"/>
    <mergeCell ref="V23:X23"/>
    <mergeCell ref="I24:K24"/>
    <mergeCell ref="L24:N24"/>
    <mergeCell ref="O24:Q24"/>
    <mergeCell ref="R24:U24"/>
    <mergeCell ref="V24:X24"/>
    <mergeCell ref="I23:K23"/>
    <mergeCell ref="L23:N23"/>
    <mergeCell ref="O23:Q23"/>
    <mergeCell ref="R23:U23"/>
    <mergeCell ref="V25:X25"/>
    <mergeCell ref="I26:K26"/>
    <mergeCell ref="L26:N26"/>
    <mergeCell ref="O26:Q26"/>
    <mergeCell ref="R26:U26"/>
    <mergeCell ref="V26:X26"/>
    <mergeCell ref="I25:K25"/>
    <mergeCell ref="L25:N25"/>
    <mergeCell ref="O25:Q25"/>
    <mergeCell ref="R25:U25"/>
    <mergeCell ref="V27:X27"/>
    <mergeCell ref="I28:K28"/>
    <mergeCell ref="L28:N28"/>
    <mergeCell ref="O28:Q28"/>
    <mergeCell ref="R28:U28"/>
    <mergeCell ref="V28:X28"/>
    <mergeCell ref="I27:K27"/>
    <mergeCell ref="L27:N27"/>
    <mergeCell ref="O27:Q27"/>
    <mergeCell ref="R27:U27"/>
    <mergeCell ref="V30:X30"/>
    <mergeCell ref="I29:K29"/>
    <mergeCell ref="L29:N29"/>
    <mergeCell ref="O29:Q29"/>
    <mergeCell ref="R29:U29"/>
    <mergeCell ref="I30:K30"/>
    <mergeCell ref="L30:N30"/>
    <mergeCell ref="O30:Q30"/>
    <mergeCell ref="R30:U30"/>
    <mergeCell ref="I31:K31"/>
    <mergeCell ref="L31:N31"/>
    <mergeCell ref="O31:Q31"/>
    <mergeCell ref="R31:U31"/>
    <mergeCell ref="I32:K32"/>
    <mergeCell ref="L32:N32"/>
    <mergeCell ref="O32:Q32"/>
    <mergeCell ref="R32:U32"/>
    <mergeCell ref="I33:K33"/>
    <mergeCell ref="L33:N33"/>
    <mergeCell ref="O33:Q33"/>
    <mergeCell ref="R33:U33"/>
    <mergeCell ref="I34:K34"/>
    <mergeCell ref="L34:N34"/>
    <mergeCell ref="O34:Q34"/>
    <mergeCell ref="R34:U34"/>
    <mergeCell ref="I35:K35"/>
    <mergeCell ref="L35:N35"/>
    <mergeCell ref="O35:Q35"/>
    <mergeCell ref="R35:U35"/>
    <mergeCell ref="V35:X35"/>
    <mergeCell ref="L3:N3"/>
    <mergeCell ref="L4:N4"/>
    <mergeCell ref="O3:Q4"/>
    <mergeCell ref="V3:X3"/>
    <mergeCell ref="V33:X33"/>
    <mergeCell ref="V34:X34"/>
    <mergeCell ref="V31:X31"/>
    <mergeCell ref="V32:X32"/>
    <mergeCell ref="V29:X29"/>
    <mergeCell ref="V4:X4"/>
    <mergeCell ref="R4:U4"/>
    <mergeCell ref="R3:U3"/>
    <mergeCell ref="Y3:AC4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41"/>
  <sheetViews>
    <sheetView showGridLines="0" zoomScale="75" zoomScaleNormal="75" zoomScaleSheetLayoutView="75" workbookViewId="0" topLeftCell="A1">
      <selection activeCell="A1" sqref="A1:AC1"/>
    </sheetView>
  </sheetViews>
  <sheetFormatPr defaultColWidth="9.00390625" defaultRowHeight="22.5" customHeight="1"/>
  <cols>
    <col min="1" max="16384" width="3.625" style="93" customWidth="1"/>
  </cols>
  <sheetData>
    <row r="1" spans="1:29" ht="27.75" customHeight="1">
      <c r="A1" s="225" t="s">
        <v>496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</row>
    <row r="2" spans="1:29" ht="22.5" customHeight="1" thickBo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269" t="s">
        <v>568</v>
      </c>
      <c r="AA2" s="270"/>
      <c r="AB2" s="270"/>
      <c r="AC2" s="270"/>
    </row>
    <row r="3" spans="1:29" ht="22.5" customHeight="1">
      <c r="A3" s="197" t="s">
        <v>37</v>
      </c>
      <c r="B3" s="209"/>
      <c r="C3" s="209"/>
      <c r="D3" s="209"/>
      <c r="E3" s="209"/>
      <c r="F3" s="209"/>
      <c r="G3" s="209"/>
      <c r="H3" s="209"/>
      <c r="I3" s="209" t="s">
        <v>38</v>
      </c>
      <c r="J3" s="209"/>
      <c r="K3" s="209"/>
      <c r="L3" s="301" t="s">
        <v>39</v>
      </c>
      <c r="M3" s="301"/>
      <c r="N3" s="301"/>
      <c r="O3" s="301" t="s">
        <v>497</v>
      </c>
      <c r="P3" s="301"/>
      <c r="Q3" s="301"/>
      <c r="R3" s="301" t="s">
        <v>498</v>
      </c>
      <c r="S3" s="301"/>
      <c r="T3" s="301"/>
      <c r="U3" s="301"/>
      <c r="V3" s="301" t="s">
        <v>40</v>
      </c>
      <c r="W3" s="301"/>
      <c r="X3" s="301"/>
      <c r="Y3" s="209" t="s">
        <v>41</v>
      </c>
      <c r="Z3" s="209"/>
      <c r="AA3" s="209"/>
      <c r="AB3" s="209"/>
      <c r="AC3" s="221"/>
    </row>
    <row r="4" spans="1:29" ht="22.5" customHeight="1">
      <c r="A4" s="198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248" t="s">
        <v>42</v>
      </c>
      <c r="M4" s="248"/>
      <c r="N4" s="248"/>
      <c r="O4" s="248" t="s">
        <v>499</v>
      </c>
      <c r="P4" s="248"/>
      <c r="Q4" s="248"/>
      <c r="R4" s="248" t="s">
        <v>500</v>
      </c>
      <c r="S4" s="248"/>
      <c r="T4" s="248"/>
      <c r="U4" s="248"/>
      <c r="V4" s="248" t="s">
        <v>43</v>
      </c>
      <c r="W4" s="248"/>
      <c r="X4" s="248"/>
      <c r="Y4" s="199"/>
      <c r="Z4" s="199"/>
      <c r="AA4" s="199"/>
      <c r="AB4" s="199"/>
      <c r="AC4" s="299"/>
    </row>
    <row r="5" spans="1:29" ht="22.5" customHeight="1">
      <c r="A5" s="200"/>
      <c r="B5" s="191"/>
      <c r="C5" s="191"/>
      <c r="D5" s="191"/>
      <c r="E5" s="191"/>
      <c r="F5" s="191"/>
      <c r="G5" s="191"/>
      <c r="H5" s="191"/>
      <c r="I5" s="191" t="s">
        <v>44</v>
      </c>
      <c r="J5" s="191"/>
      <c r="K5" s="191"/>
      <c r="L5" s="191" t="s">
        <v>45</v>
      </c>
      <c r="M5" s="191"/>
      <c r="N5" s="191"/>
      <c r="O5" s="191" t="s">
        <v>661</v>
      </c>
      <c r="P5" s="191"/>
      <c r="Q5" s="191"/>
      <c r="R5" s="191" t="s">
        <v>662</v>
      </c>
      <c r="S5" s="191"/>
      <c r="T5" s="191"/>
      <c r="U5" s="191"/>
      <c r="V5" s="191" t="s">
        <v>663</v>
      </c>
      <c r="W5" s="191"/>
      <c r="X5" s="191"/>
      <c r="Y5" s="191" t="s">
        <v>664</v>
      </c>
      <c r="Z5" s="191"/>
      <c r="AA5" s="191"/>
      <c r="AB5" s="191"/>
      <c r="AC5" s="304"/>
    </row>
    <row r="6" spans="1:29" ht="22.5" customHeight="1">
      <c r="A6" s="190" t="s">
        <v>501</v>
      </c>
      <c r="B6" s="190"/>
      <c r="C6" s="190"/>
      <c r="D6" s="179"/>
      <c r="E6" s="307"/>
      <c r="F6" s="55"/>
      <c r="G6" s="55"/>
      <c r="H6" s="59"/>
      <c r="I6" s="311"/>
      <c r="J6" s="311"/>
      <c r="K6" s="311"/>
      <c r="L6" s="311"/>
      <c r="M6" s="311"/>
      <c r="N6" s="311"/>
      <c r="O6" s="312"/>
      <c r="P6" s="312"/>
      <c r="Q6" s="312"/>
      <c r="R6" s="303"/>
      <c r="S6" s="303"/>
      <c r="T6" s="303"/>
      <c r="U6" s="303"/>
      <c r="V6" s="311"/>
      <c r="W6" s="311"/>
      <c r="X6" s="311"/>
      <c r="Y6" s="129"/>
      <c r="Z6" s="303"/>
      <c r="AA6" s="303"/>
      <c r="AB6" s="308"/>
      <c r="AC6" s="308"/>
    </row>
    <row r="7" spans="1:29" ht="22.5" customHeight="1">
      <c r="A7" s="223" t="s">
        <v>635</v>
      </c>
      <c r="B7" s="223"/>
      <c r="C7" s="223"/>
      <c r="D7" s="223"/>
      <c r="E7" s="220" t="s">
        <v>636</v>
      </c>
      <c r="F7" s="220"/>
      <c r="G7" s="220" t="s">
        <v>643</v>
      </c>
      <c r="H7" s="306"/>
      <c r="I7" s="302">
        <v>22.5</v>
      </c>
      <c r="J7" s="300"/>
      <c r="K7" s="300"/>
      <c r="L7" s="300">
        <v>8.5</v>
      </c>
      <c r="M7" s="300"/>
      <c r="N7" s="300"/>
      <c r="O7" s="300">
        <v>7</v>
      </c>
      <c r="P7" s="300"/>
      <c r="Q7" s="300"/>
      <c r="R7" s="300">
        <v>2</v>
      </c>
      <c r="S7" s="300"/>
      <c r="T7" s="300"/>
      <c r="U7" s="300"/>
      <c r="V7" s="300">
        <v>8.4</v>
      </c>
      <c r="W7" s="300"/>
      <c r="X7" s="300"/>
      <c r="Y7" s="300">
        <v>3.5</v>
      </c>
      <c r="Z7" s="300"/>
      <c r="AA7" s="300"/>
      <c r="AB7" s="308" t="s">
        <v>649</v>
      </c>
      <c r="AC7" s="308"/>
    </row>
    <row r="8" spans="1:29" ht="22.5" customHeight="1">
      <c r="A8" s="190"/>
      <c r="B8" s="190"/>
      <c r="C8" s="190"/>
      <c r="D8" s="190"/>
      <c r="E8" s="220" t="s">
        <v>646</v>
      </c>
      <c r="F8" s="220"/>
      <c r="G8" s="220" t="s">
        <v>647</v>
      </c>
      <c r="H8" s="306"/>
      <c r="I8" s="302">
        <v>25</v>
      </c>
      <c r="J8" s="300"/>
      <c r="K8" s="300"/>
      <c r="L8" s="300">
        <v>8.7</v>
      </c>
      <c r="M8" s="300"/>
      <c r="N8" s="300"/>
      <c r="O8" s="300">
        <v>7</v>
      </c>
      <c r="P8" s="300"/>
      <c r="Q8" s="300"/>
      <c r="R8" s="300">
        <v>1.5</v>
      </c>
      <c r="S8" s="300"/>
      <c r="T8" s="300"/>
      <c r="U8" s="300"/>
      <c r="V8" s="300">
        <v>8.2</v>
      </c>
      <c r="W8" s="300"/>
      <c r="X8" s="300"/>
      <c r="Y8" s="300">
        <v>1.7</v>
      </c>
      <c r="Z8" s="300"/>
      <c r="AA8" s="300"/>
      <c r="AB8" s="308" t="s">
        <v>649</v>
      </c>
      <c r="AC8" s="308"/>
    </row>
    <row r="9" spans="1:29" ht="22.5" customHeight="1">
      <c r="A9" s="190"/>
      <c r="B9" s="190"/>
      <c r="C9" s="190"/>
      <c r="D9" s="190"/>
      <c r="E9" s="220" t="s">
        <v>640</v>
      </c>
      <c r="F9" s="220"/>
      <c r="G9" s="220" t="s">
        <v>648</v>
      </c>
      <c r="H9" s="306"/>
      <c r="I9" s="302">
        <v>19</v>
      </c>
      <c r="J9" s="300"/>
      <c r="K9" s="300"/>
      <c r="L9" s="300">
        <v>8.2</v>
      </c>
      <c r="M9" s="300"/>
      <c r="N9" s="300"/>
      <c r="O9" s="300">
        <v>8</v>
      </c>
      <c r="P9" s="300"/>
      <c r="Q9" s="300"/>
      <c r="R9" s="300">
        <v>1</v>
      </c>
      <c r="S9" s="300"/>
      <c r="T9" s="300"/>
      <c r="U9" s="300"/>
      <c r="V9" s="300">
        <v>9.8</v>
      </c>
      <c r="W9" s="300"/>
      <c r="X9" s="300"/>
      <c r="Y9" s="300">
        <v>3.3</v>
      </c>
      <c r="Z9" s="300"/>
      <c r="AA9" s="300"/>
      <c r="AB9" s="308" t="s">
        <v>650</v>
      </c>
      <c r="AC9" s="308"/>
    </row>
    <row r="10" spans="1:29" ht="22.5" customHeight="1">
      <c r="A10" s="223" t="s">
        <v>642</v>
      </c>
      <c r="B10" s="223"/>
      <c r="C10" s="223"/>
      <c r="D10" s="223"/>
      <c r="E10" s="220" t="s">
        <v>641</v>
      </c>
      <c r="F10" s="220"/>
      <c r="G10" s="220" t="s">
        <v>643</v>
      </c>
      <c r="H10" s="306"/>
      <c r="I10" s="302">
        <v>10</v>
      </c>
      <c r="J10" s="300"/>
      <c r="K10" s="300"/>
      <c r="L10" s="300">
        <v>8.1</v>
      </c>
      <c r="M10" s="300"/>
      <c r="N10" s="300"/>
      <c r="O10" s="300">
        <v>4</v>
      </c>
      <c r="P10" s="300"/>
      <c r="Q10" s="300"/>
      <c r="R10" s="300">
        <v>1.5</v>
      </c>
      <c r="S10" s="300"/>
      <c r="T10" s="300"/>
      <c r="U10" s="300"/>
      <c r="V10" s="300">
        <v>11.2</v>
      </c>
      <c r="W10" s="300"/>
      <c r="X10" s="300"/>
      <c r="Y10" s="300">
        <v>7.9</v>
      </c>
      <c r="Z10" s="300"/>
      <c r="AA10" s="300"/>
      <c r="AB10" s="308" t="s">
        <v>650</v>
      </c>
      <c r="AC10" s="308"/>
    </row>
    <row r="11" spans="1:29" ht="22.5" customHeight="1">
      <c r="A11" s="55"/>
      <c r="B11" s="55"/>
      <c r="C11" s="55"/>
      <c r="D11" s="55"/>
      <c r="E11" s="55"/>
      <c r="F11" s="55"/>
      <c r="G11" s="55"/>
      <c r="H11" s="59"/>
      <c r="I11" s="302"/>
      <c r="J11" s="300"/>
      <c r="K11" s="300"/>
      <c r="L11" s="300"/>
      <c r="M11" s="300"/>
      <c r="N11" s="300"/>
      <c r="O11" s="208"/>
      <c r="P11" s="208"/>
      <c r="Q11" s="208"/>
      <c r="R11" s="300"/>
      <c r="S11" s="300"/>
      <c r="T11" s="300"/>
      <c r="U11" s="300"/>
      <c r="V11" s="300"/>
      <c r="W11" s="300"/>
      <c r="X11" s="300"/>
      <c r="Y11" s="136"/>
      <c r="Z11" s="300"/>
      <c r="AA11" s="300"/>
      <c r="AB11" s="227"/>
      <c r="AC11" s="227"/>
    </row>
    <row r="12" spans="1:29" ht="22.5" customHeight="1">
      <c r="A12" s="190" t="s">
        <v>502</v>
      </c>
      <c r="B12" s="190"/>
      <c r="C12" s="190"/>
      <c r="D12" s="179"/>
      <c r="E12" s="307"/>
      <c r="F12" s="55"/>
      <c r="G12" s="55"/>
      <c r="H12" s="59"/>
      <c r="I12" s="302"/>
      <c r="J12" s="300"/>
      <c r="K12" s="300"/>
      <c r="L12" s="300"/>
      <c r="M12" s="300"/>
      <c r="N12" s="300"/>
      <c r="O12" s="208"/>
      <c r="P12" s="208"/>
      <c r="Q12" s="208"/>
      <c r="R12" s="300"/>
      <c r="S12" s="300"/>
      <c r="T12" s="300"/>
      <c r="U12" s="300"/>
      <c r="V12" s="300"/>
      <c r="W12" s="300"/>
      <c r="X12" s="300"/>
      <c r="Y12" s="136"/>
      <c r="Z12" s="300"/>
      <c r="AA12" s="300"/>
      <c r="AB12" s="227"/>
      <c r="AC12" s="227"/>
    </row>
    <row r="13" spans="1:29" ht="22.5" customHeight="1">
      <c r="A13" s="223" t="s">
        <v>635</v>
      </c>
      <c r="B13" s="223"/>
      <c r="C13" s="223"/>
      <c r="D13" s="223"/>
      <c r="E13" s="220" t="s">
        <v>636</v>
      </c>
      <c r="F13" s="220"/>
      <c r="G13" s="220" t="s">
        <v>643</v>
      </c>
      <c r="H13" s="306"/>
      <c r="I13" s="302">
        <v>25</v>
      </c>
      <c r="J13" s="300"/>
      <c r="K13" s="300"/>
      <c r="L13" s="300">
        <v>8.6</v>
      </c>
      <c r="M13" s="300"/>
      <c r="N13" s="300"/>
      <c r="O13" s="300">
        <v>4</v>
      </c>
      <c r="P13" s="300"/>
      <c r="Q13" s="300"/>
      <c r="R13" s="300">
        <v>4.4</v>
      </c>
      <c r="S13" s="300"/>
      <c r="T13" s="300"/>
      <c r="U13" s="300"/>
      <c r="V13" s="300">
        <v>9.9</v>
      </c>
      <c r="W13" s="300"/>
      <c r="X13" s="300"/>
      <c r="Y13" s="300">
        <v>9.2</v>
      </c>
      <c r="Z13" s="300"/>
      <c r="AA13" s="300"/>
      <c r="AB13" s="308" t="s">
        <v>649</v>
      </c>
      <c r="AC13" s="308"/>
    </row>
    <row r="14" spans="1:29" ht="22.5" customHeight="1">
      <c r="A14" s="190"/>
      <c r="B14" s="190"/>
      <c r="C14" s="190"/>
      <c r="D14" s="190"/>
      <c r="E14" s="220" t="s">
        <v>646</v>
      </c>
      <c r="F14" s="220"/>
      <c r="G14" s="220" t="s">
        <v>647</v>
      </c>
      <c r="H14" s="306"/>
      <c r="I14" s="302">
        <v>27</v>
      </c>
      <c r="J14" s="300"/>
      <c r="K14" s="300"/>
      <c r="L14" s="300">
        <v>8.8</v>
      </c>
      <c r="M14" s="300"/>
      <c r="N14" s="300"/>
      <c r="O14" s="300">
        <v>2</v>
      </c>
      <c r="P14" s="300"/>
      <c r="Q14" s="300"/>
      <c r="R14" s="300">
        <v>1.2</v>
      </c>
      <c r="S14" s="300"/>
      <c r="T14" s="300"/>
      <c r="U14" s="300"/>
      <c r="V14" s="300">
        <v>9.6</v>
      </c>
      <c r="W14" s="300"/>
      <c r="X14" s="300"/>
      <c r="Y14" s="300">
        <v>1.7</v>
      </c>
      <c r="Z14" s="300"/>
      <c r="AA14" s="300"/>
      <c r="AB14" s="308" t="s">
        <v>649</v>
      </c>
      <c r="AC14" s="308"/>
    </row>
    <row r="15" spans="1:29" ht="22.5" customHeight="1">
      <c r="A15" s="190"/>
      <c r="B15" s="190"/>
      <c r="C15" s="190"/>
      <c r="D15" s="190"/>
      <c r="E15" s="220" t="s">
        <v>640</v>
      </c>
      <c r="F15" s="220"/>
      <c r="G15" s="220" t="s">
        <v>648</v>
      </c>
      <c r="H15" s="306"/>
      <c r="I15" s="302">
        <v>19</v>
      </c>
      <c r="J15" s="300"/>
      <c r="K15" s="300"/>
      <c r="L15" s="300">
        <v>8.7</v>
      </c>
      <c r="M15" s="300"/>
      <c r="N15" s="300"/>
      <c r="O15" s="300" t="s">
        <v>604</v>
      </c>
      <c r="P15" s="300"/>
      <c r="Q15" s="300"/>
      <c r="R15" s="300">
        <v>1.2</v>
      </c>
      <c r="S15" s="300"/>
      <c r="T15" s="300"/>
      <c r="U15" s="300"/>
      <c r="V15" s="300">
        <v>12.2</v>
      </c>
      <c r="W15" s="300"/>
      <c r="X15" s="300"/>
      <c r="Y15" s="300">
        <v>2.4</v>
      </c>
      <c r="Z15" s="300"/>
      <c r="AA15" s="300"/>
      <c r="AB15" s="308" t="s">
        <v>649</v>
      </c>
      <c r="AC15" s="308"/>
    </row>
    <row r="16" spans="1:29" ht="22.5" customHeight="1">
      <c r="A16" s="223" t="s">
        <v>642</v>
      </c>
      <c r="B16" s="223"/>
      <c r="C16" s="223"/>
      <c r="D16" s="223"/>
      <c r="E16" s="220" t="s">
        <v>641</v>
      </c>
      <c r="F16" s="220"/>
      <c r="G16" s="220" t="s">
        <v>643</v>
      </c>
      <c r="H16" s="306"/>
      <c r="I16" s="302">
        <v>14</v>
      </c>
      <c r="J16" s="300"/>
      <c r="K16" s="300"/>
      <c r="L16" s="300">
        <v>7.7</v>
      </c>
      <c r="M16" s="300"/>
      <c r="N16" s="300"/>
      <c r="O16" s="300">
        <v>1</v>
      </c>
      <c r="P16" s="300"/>
      <c r="Q16" s="300"/>
      <c r="R16" s="300">
        <v>4.1</v>
      </c>
      <c r="S16" s="300"/>
      <c r="T16" s="300"/>
      <c r="U16" s="300"/>
      <c r="V16" s="300">
        <v>10.2</v>
      </c>
      <c r="W16" s="300"/>
      <c r="X16" s="300"/>
      <c r="Y16" s="300">
        <v>7</v>
      </c>
      <c r="Z16" s="300"/>
      <c r="AA16" s="300"/>
      <c r="AB16" s="308" t="s">
        <v>650</v>
      </c>
      <c r="AC16" s="308"/>
    </row>
    <row r="17" spans="1:29" ht="22.5" customHeight="1">
      <c r="A17" s="55"/>
      <c r="B17" s="55"/>
      <c r="C17" s="55"/>
      <c r="D17" s="55"/>
      <c r="E17" s="55"/>
      <c r="F17" s="55"/>
      <c r="G17" s="55"/>
      <c r="H17" s="59"/>
      <c r="I17" s="302"/>
      <c r="J17" s="300"/>
      <c r="K17" s="300"/>
      <c r="L17" s="300"/>
      <c r="M17" s="300"/>
      <c r="N17" s="300"/>
      <c r="O17" s="208"/>
      <c r="P17" s="208"/>
      <c r="Q17" s="208"/>
      <c r="R17" s="300"/>
      <c r="S17" s="300"/>
      <c r="T17" s="300"/>
      <c r="U17" s="300"/>
      <c r="V17" s="300"/>
      <c r="W17" s="300"/>
      <c r="X17" s="300"/>
      <c r="Y17" s="136"/>
      <c r="Z17" s="300"/>
      <c r="AA17" s="300"/>
      <c r="AB17" s="227"/>
      <c r="AC17" s="227"/>
    </row>
    <row r="18" spans="1:29" ht="22.5" customHeight="1">
      <c r="A18" s="190" t="s">
        <v>503</v>
      </c>
      <c r="B18" s="190"/>
      <c r="C18" s="190"/>
      <c r="D18" s="179"/>
      <c r="E18" s="307"/>
      <c r="F18" s="55"/>
      <c r="G18" s="55"/>
      <c r="H18" s="59"/>
      <c r="I18" s="302"/>
      <c r="J18" s="300"/>
      <c r="K18" s="300"/>
      <c r="L18" s="300"/>
      <c r="M18" s="300"/>
      <c r="N18" s="300"/>
      <c r="O18" s="208"/>
      <c r="P18" s="208"/>
      <c r="Q18" s="208"/>
      <c r="R18" s="300"/>
      <c r="S18" s="300"/>
      <c r="T18" s="300"/>
      <c r="U18" s="300"/>
      <c r="V18" s="300"/>
      <c r="W18" s="300"/>
      <c r="X18" s="300"/>
      <c r="Y18" s="136"/>
      <c r="Z18" s="300"/>
      <c r="AA18" s="300"/>
      <c r="AB18" s="227"/>
      <c r="AC18" s="227"/>
    </row>
    <row r="19" spans="1:29" ht="22.5" customHeight="1">
      <c r="A19" s="223" t="s">
        <v>635</v>
      </c>
      <c r="B19" s="223"/>
      <c r="C19" s="223"/>
      <c r="D19" s="223"/>
      <c r="E19" s="220" t="s">
        <v>636</v>
      </c>
      <c r="F19" s="220"/>
      <c r="G19" s="220" t="s">
        <v>643</v>
      </c>
      <c r="H19" s="306"/>
      <c r="I19" s="302">
        <v>26</v>
      </c>
      <c r="J19" s="300"/>
      <c r="K19" s="300"/>
      <c r="L19" s="300">
        <v>7.8</v>
      </c>
      <c r="M19" s="300"/>
      <c r="N19" s="300"/>
      <c r="O19" s="300">
        <v>6</v>
      </c>
      <c r="P19" s="300"/>
      <c r="Q19" s="300"/>
      <c r="R19" s="300">
        <v>5.6</v>
      </c>
      <c r="S19" s="300"/>
      <c r="T19" s="300"/>
      <c r="U19" s="300"/>
      <c r="V19" s="300">
        <v>6.8</v>
      </c>
      <c r="W19" s="300"/>
      <c r="X19" s="300"/>
      <c r="Y19" s="300">
        <v>9.2</v>
      </c>
      <c r="Z19" s="300"/>
      <c r="AA19" s="300"/>
      <c r="AB19" s="308" t="s">
        <v>649</v>
      </c>
      <c r="AC19" s="308"/>
    </row>
    <row r="20" spans="1:29" ht="22.5" customHeight="1">
      <c r="A20" s="190"/>
      <c r="B20" s="190"/>
      <c r="C20" s="190"/>
      <c r="D20" s="190"/>
      <c r="E20" s="220" t="s">
        <v>646</v>
      </c>
      <c r="F20" s="220"/>
      <c r="G20" s="220" t="s">
        <v>647</v>
      </c>
      <c r="H20" s="306"/>
      <c r="I20" s="302">
        <v>28</v>
      </c>
      <c r="J20" s="300"/>
      <c r="K20" s="300"/>
      <c r="L20" s="300">
        <v>8.2</v>
      </c>
      <c r="M20" s="300"/>
      <c r="N20" s="300"/>
      <c r="O20" s="300">
        <v>3</v>
      </c>
      <c r="P20" s="300"/>
      <c r="Q20" s="300"/>
      <c r="R20" s="300">
        <v>1.2</v>
      </c>
      <c r="S20" s="300"/>
      <c r="T20" s="300"/>
      <c r="U20" s="300"/>
      <c r="V20" s="300">
        <v>7.1</v>
      </c>
      <c r="W20" s="300"/>
      <c r="X20" s="300"/>
      <c r="Y20" s="300">
        <v>3.5</v>
      </c>
      <c r="Z20" s="300"/>
      <c r="AA20" s="300"/>
      <c r="AB20" s="308" t="s">
        <v>649</v>
      </c>
      <c r="AC20" s="308"/>
    </row>
    <row r="21" spans="1:35" ht="22.5" customHeight="1">
      <c r="A21" s="190"/>
      <c r="B21" s="190"/>
      <c r="C21" s="190"/>
      <c r="D21" s="190"/>
      <c r="E21" s="220" t="s">
        <v>640</v>
      </c>
      <c r="F21" s="220"/>
      <c r="G21" s="220" t="s">
        <v>648</v>
      </c>
      <c r="H21" s="306"/>
      <c r="I21" s="302">
        <v>19</v>
      </c>
      <c r="J21" s="300"/>
      <c r="K21" s="300"/>
      <c r="L21" s="300">
        <v>8.3</v>
      </c>
      <c r="M21" s="300"/>
      <c r="N21" s="300"/>
      <c r="O21" s="300">
        <v>1</v>
      </c>
      <c r="P21" s="300"/>
      <c r="Q21" s="300"/>
      <c r="R21" s="300">
        <v>1.2</v>
      </c>
      <c r="S21" s="300"/>
      <c r="T21" s="300"/>
      <c r="U21" s="300"/>
      <c r="V21" s="300">
        <v>9.7</v>
      </c>
      <c r="W21" s="300"/>
      <c r="X21" s="300"/>
      <c r="Y21" s="300">
        <v>3.5</v>
      </c>
      <c r="Z21" s="300"/>
      <c r="AA21" s="300"/>
      <c r="AB21" s="308" t="s">
        <v>649</v>
      </c>
      <c r="AC21" s="308"/>
      <c r="AI21" s="137"/>
    </row>
    <row r="22" spans="1:29" ht="22.5" customHeight="1">
      <c r="A22" s="223" t="s">
        <v>642</v>
      </c>
      <c r="B22" s="223"/>
      <c r="C22" s="223"/>
      <c r="D22" s="223"/>
      <c r="E22" s="220" t="s">
        <v>641</v>
      </c>
      <c r="F22" s="220"/>
      <c r="G22" s="220" t="s">
        <v>643</v>
      </c>
      <c r="H22" s="306"/>
      <c r="I22" s="302">
        <v>12</v>
      </c>
      <c r="J22" s="300"/>
      <c r="K22" s="300"/>
      <c r="L22" s="300">
        <v>7.8</v>
      </c>
      <c r="M22" s="300"/>
      <c r="N22" s="300"/>
      <c r="O22" s="300">
        <v>4</v>
      </c>
      <c r="P22" s="300"/>
      <c r="Q22" s="300"/>
      <c r="R22" s="300">
        <v>5.2</v>
      </c>
      <c r="S22" s="300"/>
      <c r="T22" s="300"/>
      <c r="U22" s="300"/>
      <c r="V22" s="300">
        <v>9.7</v>
      </c>
      <c r="W22" s="300"/>
      <c r="X22" s="300"/>
      <c r="Y22" s="300">
        <v>9.2</v>
      </c>
      <c r="Z22" s="300"/>
      <c r="AA22" s="300"/>
      <c r="AB22" s="308" t="s">
        <v>649</v>
      </c>
      <c r="AC22" s="308"/>
    </row>
    <row r="23" spans="1:29" ht="22.5" customHeight="1">
      <c r="A23" s="55"/>
      <c r="B23" s="55"/>
      <c r="C23" s="55"/>
      <c r="D23" s="55"/>
      <c r="E23" s="55"/>
      <c r="F23" s="55"/>
      <c r="G23" s="55"/>
      <c r="H23" s="59"/>
      <c r="I23" s="302"/>
      <c r="J23" s="300"/>
      <c r="K23" s="300"/>
      <c r="L23" s="300"/>
      <c r="M23" s="300"/>
      <c r="N23" s="300"/>
      <c r="O23" s="208"/>
      <c r="P23" s="208"/>
      <c r="Q23" s="208"/>
      <c r="R23" s="300"/>
      <c r="S23" s="300"/>
      <c r="T23" s="300"/>
      <c r="U23" s="300"/>
      <c r="V23" s="300"/>
      <c r="W23" s="300"/>
      <c r="X23" s="300"/>
      <c r="Y23" s="136"/>
      <c r="Z23" s="300"/>
      <c r="AA23" s="300"/>
      <c r="AB23" s="227"/>
      <c r="AC23" s="227"/>
    </row>
    <row r="24" spans="1:29" ht="22.5" customHeight="1">
      <c r="A24" s="190" t="s">
        <v>504</v>
      </c>
      <c r="B24" s="190"/>
      <c r="C24" s="190"/>
      <c r="D24" s="179"/>
      <c r="E24" s="307"/>
      <c r="F24" s="55"/>
      <c r="G24" s="55"/>
      <c r="H24" s="59"/>
      <c r="I24" s="302"/>
      <c r="J24" s="300"/>
      <c r="K24" s="300"/>
      <c r="L24" s="300"/>
      <c r="M24" s="300"/>
      <c r="N24" s="300"/>
      <c r="O24" s="208"/>
      <c r="P24" s="208"/>
      <c r="Q24" s="208"/>
      <c r="R24" s="300"/>
      <c r="S24" s="300"/>
      <c r="T24" s="300"/>
      <c r="U24" s="300"/>
      <c r="V24" s="300"/>
      <c r="W24" s="300"/>
      <c r="X24" s="300"/>
      <c r="Y24" s="136"/>
      <c r="Z24" s="300"/>
      <c r="AA24" s="300"/>
      <c r="AB24" s="227"/>
      <c r="AC24" s="227"/>
    </row>
    <row r="25" spans="1:29" ht="22.5" customHeight="1">
      <c r="A25" s="223" t="s">
        <v>635</v>
      </c>
      <c r="B25" s="223"/>
      <c r="C25" s="223"/>
      <c r="D25" s="223"/>
      <c r="E25" s="220" t="s">
        <v>636</v>
      </c>
      <c r="F25" s="220"/>
      <c r="G25" s="220" t="s">
        <v>643</v>
      </c>
      <c r="H25" s="306"/>
      <c r="I25" s="302">
        <v>30.5</v>
      </c>
      <c r="J25" s="300"/>
      <c r="K25" s="300"/>
      <c r="L25" s="300">
        <v>7.3</v>
      </c>
      <c r="M25" s="300"/>
      <c r="N25" s="300"/>
      <c r="O25" s="300">
        <v>16</v>
      </c>
      <c r="P25" s="300"/>
      <c r="Q25" s="300"/>
      <c r="R25" s="300">
        <v>4.9</v>
      </c>
      <c r="S25" s="300"/>
      <c r="T25" s="300"/>
      <c r="U25" s="300"/>
      <c r="V25" s="300">
        <v>7</v>
      </c>
      <c r="W25" s="300"/>
      <c r="X25" s="300"/>
      <c r="Y25" s="300" t="s">
        <v>652</v>
      </c>
      <c r="Z25" s="300"/>
      <c r="AA25" s="300"/>
      <c r="AB25" s="308" t="s">
        <v>651</v>
      </c>
      <c r="AC25" s="308"/>
    </row>
    <row r="26" spans="1:29" ht="22.5" customHeight="1">
      <c r="A26" s="190"/>
      <c r="B26" s="190"/>
      <c r="C26" s="190"/>
      <c r="D26" s="190"/>
      <c r="E26" s="220" t="s">
        <v>646</v>
      </c>
      <c r="F26" s="220"/>
      <c r="G26" s="220" t="s">
        <v>647</v>
      </c>
      <c r="H26" s="306"/>
      <c r="I26" s="302">
        <v>32</v>
      </c>
      <c r="J26" s="300"/>
      <c r="K26" s="300"/>
      <c r="L26" s="300">
        <v>7.5</v>
      </c>
      <c r="M26" s="300"/>
      <c r="N26" s="300"/>
      <c r="O26" s="300">
        <v>13</v>
      </c>
      <c r="P26" s="300"/>
      <c r="Q26" s="300"/>
      <c r="R26" s="300">
        <v>3.7</v>
      </c>
      <c r="S26" s="300"/>
      <c r="T26" s="300"/>
      <c r="U26" s="300"/>
      <c r="V26" s="300">
        <v>7.1</v>
      </c>
      <c r="W26" s="300"/>
      <c r="X26" s="300"/>
      <c r="Y26" s="300">
        <v>9.2</v>
      </c>
      <c r="Z26" s="300"/>
      <c r="AA26" s="300"/>
      <c r="AB26" s="308" t="s">
        <v>649</v>
      </c>
      <c r="AC26" s="308"/>
    </row>
    <row r="27" spans="1:29" ht="22.5" customHeight="1">
      <c r="A27" s="190"/>
      <c r="B27" s="190"/>
      <c r="C27" s="190"/>
      <c r="D27" s="190"/>
      <c r="E27" s="220" t="s">
        <v>640</v>
      </c>
      <c r="F27" s="220"/>
      <c r="G27" s="220" t="s">
        <v>648</v>
      </c>
      <c r="H27" s="306"/>
      <c r="I27" s="302">
        <v>26</v>
      </c>
      <c r="J27" s="300"/>
      <c r="K27" s="300"/>
      <c r="L27" s="300">
        <v>7.2</v>
      </c>
      <c r="M27" s="300"/>
      <c r="N27" s="300"/>
      <c r="O27" s="300">
        <v>10</v>
      </c>
      <c r="P27" s="300"/>
      <c r="Q27" s="300"/>
      <c r="R27" s="300">
        <v>6</v>
      </c>
      <c r="S27" s="300"/>
      <c r="T27" s="300"/>
      <c r="U27" s="300"/>
      <c r="V27" s="300">
        <v>7.2</v>
      </c>
      <c r="W27" s="300"/>
      <c r="X27" s="300"/>
      <c r="Y27" s="300">
        <v>9.2</v>
      </c>
      <c r="Z27" s="300"/>
      <c r="AA27" s="300"/>
      <c r="AB27" s="308" t="s">
        <v>649</v>
      </c>
      <c r="AC27" s="308"/>
    </row>
    <row r="28" spans="1:29" ht="22.5" customHeight="1">
      <c r="A28" s="223" t="s">
        <v>642</v>
      </c>
      <c r="B28" s="223"/>
      <c r="C28" s="223"/>
      <c r="D28" s="223"/>
      <c r="E28" s="220" t="s">
        <v>641</v>
      </c>
      <c r="F28" s="220"/>
      <c r="G28" s="220" t="s">
        <v>643</v>
      </c>
      <c r="H28" s="306"/>
      <c r="I28" s="302">
        <v>22.5</v>
      </c>
      <c r="J28" s="300"/>
      <c r="K28" s="300"/>
      <c r="L28" s="300">
        <v>7.5</v>
      </c>
      <c r="M28" s="300"/>
      <c r="N28" s="300"/>
      <c r="O28" s="300">
        <v>11</v>
      </c>
      <c r="P28" s="300"/>
      <c r="Q28" s="300"/>
      <c r="R28" s="300">
        <v>9.4</v>
      </c>
      <c r="S28" s="300"/>
      <c r="T28" s="300"/>
      <c r="U28" s="300"/>
      <c r="V28" s="300">
        <v>7.7</v>
      </c>
      <c r="W28" s="300"/>
      <c r="X28" s="300"/>
      <c r="Y28" s="300">
        <v>9.2</v>
      </c>
      <c r="Z28" s="300"/>
      <c r="AA28" s="300"/>
      <c r="AB28" s="308" t="s">
        <v>649</v>
      </c>
      <c r="AC28" s="308"/>
    </row>
    <row r="29" spans="1:29" ht="22.5" customHeight="1">
      <c r="A29" s="55"/>
      <c r="B29" s="55"/>
      <c r="C29" s="55"/>
      <c r="D29" s="55"/>
      <c r="E29" s="55"/>
      <c r="F29" s="55"/>
      <c r="G29" s="55"/>
      <c r="H29" s="59"/>
      <c r="I29" s="302"/>
      <c r="J29" s="300"/>
      <c r="K29" s="300"/>
      <c r="L29" s="300"/>
      <c r="M29" s="300"/>
      <c r="N29" s="300"/>
      <c r="O29" s="208"/>
      <c r="P29" s="208"/>
      <c r="Q29" s="208"/>
      <c r="R29" s="300"/>
      <c r="S29" s="300"/>
      <c r="T29" s="300"/>
      <c r="U29" s="300"/>
      <c r="V29" s="300"/>
      <c r="W29" s="300"/>
      <c r="X29" s="300"/>
      <c r="Y29" s="136"/>
      <c r="Z29" s="300"/>
      <c r="AA29" s="300"/>
      <c r="AB29" s="227"/>
      <c r="AC29" s="227"/>
    </row>
    <row r="30" spans="1:29" ht="22.5" customHeight="1">
      <c r="A30" s="190" t="s">
        <v>505</v>
      </c>
      <c r="B30" s="190"/>
      <c r="C30" s="190"/>
      <c r="D30" s="179"/>
      <c r="E30" s="307"/>
      <c r="F30" s="55"/>
      <c r="G30" s="55"/>
      <c r="H30" s="59"/>
      <c r="I30" s="302"/>
      <c r="J30" s="300"/>
      <c r="K30" s="300"/>
      <c r="L30" s="300"/>
      <c r="M30" s="300"/>
      <c r="N30" s="300"/>
      <c r="O30" s="208"/>
      <c r="P30" s="208"/>
      <c r="Q30" s="208"/>
      <c r="R30" s="300"/>
      <c r="S30" s="300"/>
      <c r="T30" s="300"/>
      <c r="U30" s="300"/>
      <c r="V30" s="300"/>
      <c r="W30" s="300"/>
      <c r="X30" s="300"/>
      <c r="Y30" s="136"/>
      <c r="Z30" s="300"/>
      <c r="AA30" s="300"/>
      <c r="AB30" s="227"/>
      <c r="AC30" s="227"/>
    </row>
    <row r="31" spans="1:29" ht="22.5" customHeight="1">
      <c r="A31" s="223" t="s">
        <v>635</v>
      </c>
      <c r="B31" s="223"/>
      <c r="C31" s="223"/>
      <c r="D31" s="223"/>
      <c r="E31" s="220" t="s">
        <v>636</v>
      </c>
      <c r="F31" s="220"/>
      <c r="G31" s="220" t="s">
        <v>643</v>
      </c>
      <c r="H31" s="306"/>
      <c r="I31" s="302">
        <v>22</v>
      </c>
      <c r="J31" s="300"/>
      <c r="K31" s="300"/>
      <c r="L31" s="300">
        <v>7.2</v>
      </c>
      <c r="M31" s="300"/>
      <c r="N31" s="300"/>
      <c r="O31" s="300">
        <v>22</v>
      </c>
      <c r="P31" s="300"/>
      <c r="Q31" s="300"/>
      <c r="R31" s="300">
        <v>3.2</v>
      </c>
      <c r="S31" s="300"/>
      <c r="T31" s="300"/>
      <c r="U31" s="300"/>
      <c r="V31" s="300">
        <v>8</v>
      </c>
      <c r="W31" s="300"/>
      <c r="X31" s="300"/>
      <c r="Y31" s="300">
        <v>9.2</v>
      </c>
      <c r="Z31" s="300"/>
      <c r="AA31" s="300"/>
      <c r="AB31" s="308" t="s">
        <v>649</v>
      </c>
      <c r="AC31" s="308"/>
    </row>
    <row r="32" spans="1:29" ht="22.5" customHeight="1">
      <c r="A32" s="190"/>
      <c r="B32" s="190"/>
      <c r="C32" s="190"/>
      <c r="D32" s="190"/>
      <c r="E32" s="220" t="s">
        <v>646</v>
      </c>
      <c r="F32" s="220"/>
      <c r="G32" s="220" t="s">
        <v>647</v>
      </c>
      <c r="H32" s="306"/>
      <c r="I32" s="302">
        <v>26</v>
      </c>
      <c r="J32" s="300"/>
      <c r="K32" s="300"/>
      <c r="L32" s="300">
        <v>7.2</v>
      </c>
      <c r="M32" s="300"/>
      <c r="N32" s="300"/>
      <c r="O32" s="300">
        <v>19</v>
      </c>
      <c r="P32" s="300"/>
      <c r="Q32" s="300"/>
      <c r="R32" s="300">
        <v>1.8</v>
      </c>
      <c r="S32" s="300"/>
      <c r="T32" s="300"/>
      <c r="U32" s="300"/>
      <c r="V32" s="300">
        <v>7.5</v>
      </c>
      <c r="W32" s="300"/>
      <c r="X32" s="300"/>
      <c r="Y32" s="300">
        <v>3.5</v>
      </c>
      <c r="Z32" s="300"/>
      <c r="AA32" s="300"/>
      <c r="AB32" s="308" t="s">
        <v>649</v>
      </c>
      <c r="AC32" s="308"/>
    </row>
    <row r="33" spans="1:29" ht="22.5" customHeight="1">
      <c r="A33" s="190"/>
      <c r="B33" s="190"/>
      <c r="C33" s="190"/>
      <c r="D33" s="190"/>
      <c r="E33" s="220" t="s">
        <v>640</v>
      </c>
      <c r="F33" s="220"/>
      <c r="G33" s="220" t="s">
        <v>648</v>
      </c>
      <c r="H33" s="306"/>
      <c r="I33" s="302">
        <v>18</v>
      </c>
      <c r="J33" s="300"/>
      <c r="K33" s="300"/>
      <c r="L33" s="300">
        <v>7.1</v>
      </c>
      <c r="M33" s="300"/>
      <c r="N33" s="300"/>
      <c r="O33" s="300">
        <v>19</v>
      </c>
      <c r="P33" s="300"/>
      <c r="Q33" s="300"/>
      <c r="R33" s="300">
        <v>2.9</v>
      </c>
      <c r="S33" s="300"/>
      <c r="T33" s="300"/>
      <c r="U33" s="300"/>
      <c r="V33" s="300">
        <v>8.7</v>
      </c>
      <c r="W33" s="300"/>
      <c r="X33" s="300"/>
      <c r="Y33" s="300">
        <v>2.4</v>
      </c>
      <c r="Z33" s="300"/>
      <c r="AA33" s="300"/>
      <c r="AB33" s="308" t="s">
        <v>649</v>
      </c>
      <c r="AC33" s="308"/>
    </row>
    <row r="34" spans="1:29" ht="22.5" customHeight="1">
      <c r="A34" s="223" t="s">
        <v>642</v>
      </c>
      <c r="B34" s="223"/>
      <c r="C34" s="223"/>
      <c r="D34" s="223"/>
      <c r="E34" s="220" t="s">
        <v>641</v>
      </c>
      <c r="F34" s="220"/>
      <c r="G34" s="220" t="s">
        <v>643</v>
      </c>
      <c r="H34" s="306"/>
      <c r="I34" s="302">
        <v>11</v>
      </c>
      <c r="J34" s="300"/>
      <c r="K34" s="300"/>
      <c r="L34" s="300">
        <v>7.2</v>
      </c>
      <c r="M34" s="300"/>
      <c r="N34" s="300"/>
      <c r="O34" s="300">
        <v>9</v>
      </c>
      <c r="P34" s="300"/>
      <c r="Q34" s="300"/>
      <c r="R34" s="300">
        <v>3.7</v>
      </c>
      <c r="S34" s="300"/>
      <c r="T34" s="300"/>
      <c r="U34" s="300"/>
      <c r="V34" s="300">
        <v>10.6</v>
      </c>
      <c r="W34" s="300"/>
      <c r="X34" s="300"/>
      <c r="Y34" s="300">
        <v>2.4</v>
      </c>
      <c r="Z34" s="300"/>
      <c r="AA34" s="300"/>
      <c r="AB34" s="308" t="s">
        <v>649</v>
      </c>
      <c r="AC34" s="308"/>
    </row>
    <row r="35" spans="1:29" ht="22.5" customHeight="1">
      <c r="A35" s="70"/>
      <c r="B35" s="70"/>
      <c r="C35" s="70"/>
      <c r="D35" s="70"/>
      <c r="E35" s="67"/>
      <c r="F35" s="67"/>
      <c r="G35" s="67"/>
      <c r="H35" s="76"/>
      <c r="I35" s="302"/>
      <c r="J35" s="300"/>
      <c r="K35" s="300"/>
      <c r="L35" s="300"/>
      <c r="M35" s="300"/>
      <c r="N35" s="300"/>
      <c r="O35" s="208"/>
      <c r="P35" s="208"/>
      <c r="Q35" s="208"/>
      <c r="R35" s="300"/>
      <c r="S35" s="300"/>
      <c r="T35" s="300"/>
      <c r="U35" s="300"/>
      <c r="V35" s="300"/>
      <c r="W35" s="300"/>
      <c r="X35" s="300"/>
      <c r="Y35" s="136"/>
      <c r="Z35" s="300"/>
      <c r="AA35" s="300"/>
      <c r="AB35" s="227"/>
      <c r="AC35" s="227"/>
    </row>
    <row r="36" spans="1:29" ht="22.5" customHeight="1">
      <c r="A36" s="190" t="s">
        <v>506</v>
      </c>
      <c r="B36" s="190"/>
      <c r="C36" s="190"/>
      <c r="D36" s="179"/>
      <c r="E36" s="307"/>
      <c r="F36" s="55"/>
      <c r="G36" s="55"/>
      <c r="H36" s="59"/>
      <c r="I36" s="302"/>
      <c r="J36" s="300"/>
      <c r="K36" s="300"/>
      <c r="L36" s="300"/>
      <c r="M36" s="300"/>
      <c r="N36" s="300"/>
      <c r="O36" s="208"/>
      <c r="P36" s="208"/>
      <c r="Q36" s="208"/>
      <c r="R36" s="300"/>
      <c r="S36" s="300"/>
      <c r="T36" s="300"/>
      <c r="U36" s="300"/>
      <c r="V36" s="300"/>
      <c r="W36" s="300"/>
      <c r="X36" s="300"/>
      <c r="Y36" s="136"/>
      <c r="Z36" s="300"/>
      <c r="AA36" s="300"/>
      <c r="AB36" s="227"/>
      <c r="AC36" s="227"/>
    </row>
    <row r="37" spans="1:29" ht="22.5" customHeight="1">
      <c r="A37" s="223" t="s">
        <v>635</v>
      </c>
      <c r="B37" s="223"/>
      <c r="C37" s="223"/>
      <c r="D37" s="223"/>
      <c r="E37" s="220" t="s">
        <v>636</v>
      </c>
      <c r="F37" s="220"/>
      <c r="G37" s="220" t="s">
        <v>643</v>
      </c>
      <c r="H37" s="306"/>
      <c r="I37" s="302">
        <v>17</v>
      </c>
      <c r="J37" s="300"/>
      <c r="K37" s="300"/>
      <c r="L37" s="300">
        <v>7.6</v>
      </c>
      <c r="M37" s="300"/>
      <c r="N37" s="300"/>
      <c r="O37" s="300">
        <v>9</v>
      </c>
      <c r="P37" s="300"/>
      <c r="Q37" s="300"/>
      <c r="R37" s="300">
        <v>0.6</v>
      </c>
      <c r="S37" s="300"/>
      <c r="T37" s="300"/>
      <c r="U37" s="300"/>
      <c r="V37" s="300">
        <v>9.3</v>
      </c>
      <c r="W37" s="300"/>
      <c r="X37" s="300"/>
      <c r="Y37" s="300">
        <v>4.9</v>
      </c>
      <c r="Z37" s="300"/>
      <c r="AA37" s="300"/>
      <c r="AB37" s="308" t="s">
        <v>650</v>
      </c>
      <c r="AC37" s="308"/>
    </row>
    <row r="38" spans="1:29" ht="22.5" customHeight="1">
      <c r="A38" s="190"/>
      <c r="B38" s="190"/>
      <c r="C38" s="190"/>
      <c r="D38" s="190"/>
      <c r="E38" s="220" t="s">
        <v>646</v>
      </c>
      <c r="F38" s="220"/>
      <c r="G38" s="220" t="s">
        <v>647</v>
      </c>
      <c r="H38" s="306"/>
      <c r="I38" s="302">
        <v>20</v>
      </c>
      <c r="J38" s="300"/>
      <c r="K38" s="300"/>
      <c r="L38" s="300">
        <v>7.8</v>
      </c>
      <c r="M38" s="300"/>
      <c r="N38" s="300"/>
      <c r="O38" s="300">
        <v>9</v>
      </c>
      <c r="P38" s="300"/>
      <c r="Q38" s="300"/>
      <c r="R38" s="300">
        <v>1</v>
      </c>
      <c r="S38" s="300"/>
      <c r="T38" s="300"/>
      <c r="U38" s="300"/>
      <c r="V38" s="300">
        <v>9.1</v>
      </c>
      <c r="W38" s="300"/>
      <c r="X38" s="300"/>
      <c r="Y38" s="300">
        <v>1.3</v>
      </c>
      <c r="Z38" s="300"/>
      <c r="AA38" s="300"/>
      <c r="AB38" s="308" t="s">
        <v>649</v>
      </c>
      <c r="AC38" s="308"/>
    </row>
    <row r="39" spans="1:29" ht="22.5" customHeight="1">
      <c r="A39" s="190"/>
      <c r="B39" s="190"/>
      <c r="C39" s="190"/>
      <c r="D39" s="190"/>
      <c r="E39" s="220" t="s">
        <v>640</v>
      </c>
      <c r="F39" s="220"/>
      <c r="G39" s="220" t="s">
        <v>648</v>
      </c>
      <c r="H39" s="306"/>
      <c r="I39" s="302">
        <v>13</v>
      </c>
      <c r="J39" s="300"/>
      <c r="K39" s="300"/>
      <c r="L39" s="300">
        <v>7.6</v>
      </c>
      <c r="M39" s="300"/>
      <c r="N39" s="300"/>
      <c r="O39" s="300">
        <v>8</v>
      </c>
      <c r="P39" s="300"/>
      <c r="Q39" s="300"/>
      <c r="R39" s="300">
        <v>2.2</v>
      </c>
      <c r="S39" s="300"/>
      <c r="T39" s="300"/>
      <c r="U39" s="300"/>
      <c r="V39" s="300">
        <v>9.9</v>
      </c>
      <c r="W39" s="300"/>
      <c r="X39" s="300"/>
      <c r="Y39" s="300">
        <v>4.9</v>
      </c>
      <c r="Z39" s="300"/>
      <c r="AA39" s="300"/>
      <c r="AB39" s="308" t="s">
        <v>650</v>
      </c>
      <c r="AC39" s="227"/>
    </row>
    <row r="40" spans="1:29" ht="22.5" customHeight="1" thickBot="1">
      <c r="A40" s="313" t="s">
        <v>642</v>
      </c>
      <c r="B40" s="313"/>
      <c r="C40" s="313"/>
      <c r="D40" s="313"/>
      <c r="E40" s="220" t="s">
        <v>641</v>
      </c>
      <c r="F40" s="220"/>
      <c r="G40" s="220" t="s">
        <v>643</v>
      </c>
      <c r="H40" s="306"/>
      <c r="I40" s="314">
        <v>9</v>
      </c>
      <c r="J40" s="315"/>
      <c r="K40" s="315"/>
      <c r="L40" s="315">
        <v>7.8</v>
      </c>
      <c r="M40" s="315"/>
      <c r="N40" s="315"/>
      <c r="O40" s="315">
        <v>3</v>
      </c>
      <c r="P40" s="315"/>
      <c r="Q40" s="315"/>
      <c r="R40" s="315">
        <v>0.8</v>
      </c>
      <c r="S40" s="315"/>
      <c r="T40" s="315"/>
      <c r="U40" s="315"/>
      <c r="V40" s="315">
        <v>11.2</v>
      </c>
      <c r="W40" s="315"/>
      <c r="X40" s="315"/>
      <c r="Y40" s="315">
        <v>5.4</v>
      </c>
      <c r="Z40" s="315"/>
      <c r="AA40" s="315"/>
      <c r="AB40" s="316" t="s">
        <v>649</v>
      </c>
      <c r="AC40" s="292"/>
    </row>
    <row r="41" spans="1:29" ht="22.5" customHeight="1">
      <c r="A41" s="94" t="s">
        <v>13</v>
      </c>
      <c r="B41" s="217" t="s">
        <v>605</v>
      </c>
      <c r="C41" s="155"/>
      <c r="D41" s="155"/>
      <c r="E41" s="155"/>
      <c r="F41" s="155"/>
      <c r="G41" s="155"/>
      <c r="H41" s="155"/>
      <c r="I41" s="155"/>
      <c r="J41" s="155"/>
      <c r="K41" s="155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174" t="s">
        <v>396</v>
      </c>
      <c r="Y41" s="231"/>
      <c r="Z41" s="231"/>
      <c r="AA41" s="231"/>
      <c r="AB41" s="231"/>
      <c r="AC41" s="231"/>
    </row>
  </sheetData>
  <mergeCells count="355">
    <mergeCell ref="R40:U40"/>
    <mergeCell ref="V40:X40"/>
    <mergeCell ref="Y40:AA40"/>
    <mergeCell ref="AB40:AC40"/>
    <mergeCell ref="R39:U39"/>
    <mergeCell ref="V39:X39"/>
    <mergeCell ref="Y39:AA39"/>
    <mergeCell ref="AB39:AC39"/>
    <mergeCell ref="R38:U38"/>
    <mergeCell ref="V38:X38"/>
    <mergeCell ref="Y38:AA38"/>
    <mergeCell ref="AB38:AC38"/>
    <mergeCell ref="AB34:AC34"/>
    <mergeCell ref="A37:D37"/>
    <mergeCell ref="E37:F37"/>
    <mergeCell ref="G37:H37"/>
    <mergeCell ref="V37:X37"/>
    <mergeCell ref="A34:D34"/>
    <mergeCell ref="E34:F34"/>
    <mergeCell ref="G34:H34"/>
    <mergeCell ref="Z35:AA35"/>
    <mergeCell ref="AB36:AC36"/>
    <mergeCell ref="Y33:AA33"/>
    <mergeCell ref="AB33:AC33"/>
    <mergeCell ref="I34:K34"/>
    <mergeCell ref="L34:N34"/>
    <mergeCell ref="O34:Q34"/>
    <mergeCell ref="R34:U34"/>
    <mergeCell ref="V34:X34"/>
    <mergeCell ref="Y34:AA34"/>
    <mergeCell ref="V33:X33"/>
    <mergeCell ref="I33:K33"/>
    <mergeCell ref="AB29:AC29"/>
    <mergeCell ref="Z30:AA30"/>
    <mergeCell ref="Z29:AA29"/>
    <mergeCell ref="Y31:AA31"/>
    <mergeCell ref="AB31:AC31"/>
    <mergeCell ref="I32:K32"/>
    <mergeCell ref="Y32:AA32"/>
    <mergeCell ref="AB32:AC32"/>
    <mergeCell ref="AB30:AC30"/>
    <mergeCell ref="L32:N32"/>
    <mergeCell ref="O32:Q32"/>
    <mergeCell ref="R32:U32"/>
    <mergeCell ref="V32:X32"/>
    <mergeCell ref="I30:K30"/>
    <mergeCell ref="I31:K31"/>
    <mergeCell ref="Y28:AA28"/>
    <mergeCell ref="AB28:AC28"/>
    <mergeCell ref="A30:E30"/>
    <mergeCell ref="V29:X29"/>
    <mergeCell ref="R29:S29"/>
    <mergeCell ref="T29:U29"/>
    <mergeCell ref="I29:K29"/>
    <mergeCell ref="L30:N30"/>
    <mergeCell ref="O30:Q30"/>
    <mergeCell ref="T30:U30"/>
    <mergeCell ref="R21:U21"/>
    <mergeCell ref="V21:X21"/>
    <mergeCell ref="Y21:AA21"/>
    <mergeCell ref="AB21:AC21"/>
    <mergeCell ref="R20:U20"/>
    <mergeCell ref="V20:X20"/>
    <mergeCell ref="Y20:AA20"/>
    <mergeCell ref="AB20:AC20"/>
    <mergeCell ref="Y16:AA16"/>
    <mergeCell ref="AB16:AC16"/>
    <mergeCell ref="R19:U19"/>
    <mergeCell ref="V19:X19"/>
    <mergeCell ref="Y19:AA19"/>
    <mergeCell ref="AB19:AC19"/>
    <mergeCell ref="T18:U18"/>
    <mergeCell ref="R15:U15"/>
    <mergeCell ref="V15:X15"/>
    <mergeCell ref="Y15:AA15"/>
    <mergeCell ref="AB15:AC15"/>
    <mergeCell ref="Y13:AA13"/>
    <mergeCell ref="AB13:AC13"/>
    <mergeCell ref="R14:U14"/>
    <mergeCell ref="V14:X14"/>
    <mergeCell ref="Y14:AA14"/>
    <mergeCell ref="AB14:AC14"/>
    <mergeCell ref="L9:N9"/>
    <mergeCell ref="O9:Q9"/>
    <mergeCell ref="R9:U9"/>
    <mergeCell ref="R13:U13"/>
    <mergeCell ref="R11:S11"/>
    <mergeCell ref="R12:S12"/>
    <mergeCell ref="A9:D9"/>
    <mergeCell ref="E9:F9"/>
    <mergeCell ref="G9:H9"/>
    <mergeCell ref="I9:K9"/>
    <mergeCell ref="AB7:AC7"/>
    <mergeCell ref="A8:D8"/>
    <mergeCell ref="E8:F8"/>
    <mergeCell ref="G8:H8"/>
    <mergeCell ref="I8:K8"/>
    <mergeCell ref="L8:N8"/>
    <mergeCell ref="O8:Q8"/>
    <mergeCell ref="R8:U8"/>
    <mergeCell ref="Y8:AA8"/>
    <mergeCell ref="AB8:AC8"/>
    <mergeCell ref="X41:AC41"/>
    <mergeCell ref="B41:K41"/>
    <mergeCell ref="T12:U12"/>
    <mergeCell ref="R17:S17"/>
    <mergeCell ref="R18:S18"/>
    <mergeCell ref="T23:U23"/>
    <mergeCell ref="T17:U17"/>
    <mergeCell ref="R24:S24"/>
    <mergeCell ref="Z36:AA36"/>
    <mergeCell ref="Y37:AA37"/>
    <mergeCell ref="V4:X4"/>
    <mergeCell ref="R4:U4"/>
    <mergeCell ref="R3:U3"/>
    <mergeCell ref="Y3:AC4"/>
    <mergeCell ref="V3:X3"/>
    <mergeCell ref="Z6:AA6"/>
    <mergeCell ref="V22:X22"/>
    <mergeCell ref="R22:U22"/>
    <mergeCell ref="Y7:AA7"/>
    <mergeCell ref="V6:X6"/>
    <mergeCell ref="V8:X8"/>
    <mergeCell ref="V9:X9"/>
    <mergeCell ref="V13:X13"/>
    <mergeCell ref="T11:U11"/>
    <mergeCell ref="V12:X12"/>
    <mergeCell ref="I38:K38"/>
    <mergeCell ref="L38:N38"/>
    <mergeCell ref="V31:X31"/>
    <mergeCell ref="O3:Q3"/>
    <mergeCell ref="O4:Q4"/>
    <mergeCell ref="O5:Q5"/>
    <mergeCell ref="V36:X36"/>
    <mergeCell ref="T36:U36"/>
    <mergeCell ref="R7:U7"/>
    <mergeCell ref="R10:U10"/>
    <mergeCell ref="L40:N40"/>
    <mergeCell ref="O40:Q40"/>
    <mergeCell ref="I39:K39"/>
    <mergeCell ref="L39:N39"/>
    <mergeCell ref="O39:Q39"/>
    <mergeCell ref="AB37:AC37"/>
    <mergeCell ref="I36:K36"/>
    <mergeCell ref="L36:N36"/>
    <mergeCell ref="R36:S36"/>
    <mergeCell ref="O36:Q36"/>
    <mergeCell ref="I37:K37"/>
    <mergeCell ref="L37:N37"/>
    <mergeCell ref="O37:Q37"/>
    <mergeCell ref="R37:U37"/>
    <mergeCell ref="O38:Q38"/>
    <mergeCell ref="A40:D40"/>
    <mergeCell ref="E40:F40"/>
    <mergeCell ref="G40:H40"/>
    <mergeCell ref="A38:D38"/>
    <mergeCell ref="E38:F38"/>
    <mergeCell ref="G38:H38"/>
    <mergeCell ref="A39:D39"/>
    <mergeCell ref="E39:F39"/>
    <mergeCell ref="I40:K40"/>
    <mergeCell ref="G39:H39"/>
    <mergeCell ref="E31:F31"/>
    <mergeCell ref="G31:H31"/>
    <mergeCell ref="E33:F33"/>
    <mergeCell ref="G33:H33"/>
    <mergeCell ref="A36:E36"/>
    <mergeCell ref="A32:D32"/>
    <mergeCell ref="E32:F32"/>
    <mergeCell ref="G32:H32"/>
    <mergeCell ref="A31:D31"/>
    <mergeCell ref="V30:X30"/>
    <mergeCell ref="V26:X26"/>
    <mergeCell ref="V24:X24"/>
    <mergeCell ref="V16:X16"/>
    <mergeCell ref="V28:X28"/>
    <mergeCell ref="V27:X27"/>
    <mergeCell ref="O29:Q29"/>
    <mergeCell ref="L33:N33"/>
    <mergeCell ref="O33:Q33"/>
    <mergeCell ref="R33:U33"/>
    <mergeCell ref="L31:N31"/>
    <mergeCell ref="O31:Q31"/>
    <mergeCell ref="R31:U31"/>
    <mergeCell ref="R28:U28"/>
    <mergeCell ref="R30:S30"/>
    <mergeCell ref="I27:K27"/>
    <mergeCell ref="L27:N27"/>
    <mergeCell ref="O27:Q27"/>
    <mergeCell ref="R27:U27"/>
    <mergeCell ref="I28:K28"/>
    <mergeCell ref="L28:N28"/>
    <mergeCell ref="O28:Q28"/>
    <mergeCell ref="L29:N29"/>
    <mergeCell ref="I26:K26"/>
    <mergeCell ref="L26:N26"/>
    <mergeCell ref="O26:Q26"/>
    <mergeCell ref="R26:U26"/>
    <mergeCell ref="I25:K25"/>
    <mergeCell ref="L25:N25"/>
    <mergeCell ref="O25:Q25"/>
    <mergeCell ref="V25:X25"/>
    <mergeCell ref="R25:U25"/>
    <mergeCell ref="I24:K24"/>
    <mergeCell ref="L24:N24"/>
    <mergeCell ref="O24:Q24"/>
    <mergeCell ref="T24:U24"/>
    <mergeCell ref="I23:K23"/>
    <mergeCell ref="L23:N23"/>
    <mergeCell ref="O23:Q23"/>
    <mergeCell ref="V23:X23"/>
    <mergeCell ref="R23:S23"/>
    <mergeCell ref="I22:K22"/>
    <mergeCell ref="L22:N22"/>
    <mergeCell ref="O22:Q22"/>
    <mergeCell ref="I21:K21"/>
    <mergeCell ref="L21:N21"/>
    <mergeCell ref="O21:Q21"/>
    <mergeCell ref="I20:K20"/>
    <mergeCell ref="L20:N20"/>
    <mergeCell ref="O20:Q20"/>
    <mergeCell ref="V18:X18"/>
    <mergeCell ref="I19:K19"/>
    <mergeCell ref="L19:N19"/>
    <mergeCell ref="O19:Q19"/>
    <mergeCell ref="I18:K18"/>
    <mergeCell ref="L18:N18"/>
    <mergeCell ref="O18:Q18"/>
    <mergeCell ref="I17:K17"/>
    <mergeCell ref="L17:N17"/>
    <mergeCell ref="O17:Q17"/>
    <mergeCell ref="V17:X17"/>
    <mergeCell ref="I16:K16"/>
    <mergeCell ref="L16:N16"/>
    <mergeCell ref="O16:Q16"/>
    <mergeCell ref="R16:U16"/>
    <mergeCell ref="I15:K15"/>
    <mergeCell ref="L15:N15"/>
    <mergeCell ref="O15:Q15"/>
    <mergeCell ref="I14:K14"/>
    <mergeCell ref="L14:N14"/>
    <mergeCell ref="O14:Q14"/>
    <mergeCell ref="I13:K13"/>
    <mergeCell ref="L13:N13"/>
    <mergeCell ref="O13:Q13"/>
    <mergeCell ref="I12:K12"/>
    <mergeCell ref="L12:N12"/>
    <mergeCell ref="O12:Q12"/>
    <mergeCell ref="R5:U5"/>
    <mergeCell ref="V5:X5"/>
    <mergeCell ref="V10:X10"/>
    <mergeCell ref="I11:K11"/>
    <mergeCell ref="L11:N11"/>
    <mergeCell ref="O11:Q11"/>
    <mergeCell ref="V11:X11"/>
    <mergeCell ref="I10:K10"/>
    <mergeCell ref="L10:N10"/>
    <mergeCell ref="O10:Q10"/>
    <mergeCell ref="T6:U6"/>
    <mergeCell ref="R6:S6"/>
    <mergeCell ref="L6:N6"/>
    <mergeCell ref="O6:Q6"/>
    <mergeCell ref="I5:K5"/>
    <mergeCell ref="I3:K4"/>
    <mergeCell ref="L5:N5"/>
    <mergeCell ref="A3:H5"/>
    <mergeCell ref="L3:N3"/>
    <mergeCell ref="L4:N4"/>
    <mergeCell ref="G13:H13"/>
    <mergeCell ref="G14:H14"/>
    <mergeCell ref="G15:H15"/>
    <mergeCell ref="G16:H16"/>
    <mergeCell ref="G19:H19"/>
    <mergeCell ref="A33:D33"/>
    <mergeCell ref="A27:D27"/>
    <mergeCell ref="E27:F27"/>
    <mergeCell ref="G27:H27"/>
    <mergeCell ref="A28:D28"/>
    <mergeCell ref="E28:F28"/>
    <mergeCell ref="G28:H28"/>
    <mergeCell ref="A19:D19"/>
    <mergeCell ref="E25:F25"/>
    <mergeCell ref="G25:H25"/>
    <mergeCell ref="A26:D26"/>
    <mergeCell ref="E26:F26"/>
    <mergeCell ref="G26:H26"/>
    <mergeCell ref="A25:D25"/>
    <mergeCell ref="A22:D22"/>
    <mergeCell ref="E22:F22"/>
    <mergeCell ref="G22:H22"/>
    <mergeCell ref="A24:E24"/>
    <mergeCell ref="A20:D20"/>
    <mergeCell ref="E20:F20"/>
    <mergeCell ref="G20:H20"/>
    <mergeCell ref="A21:D21"/>
    <mergeCell ref="E21:F21"/>
    <mergeCell ref="G21:H21"/>
    <mergeCell ref="E19:F19"/>
    <mergeCell ref="A13:D13"/>
    <mergeCell ref="E13:F13"/>
    <mergeCell ref="A14:D14"/>
    <mergeCell ref="E14:F14"/>
    <mergeCell ref="A18:E18"/>
    <mergeCell ref="A15:D15"/>
    <mergeCell ref="E15:F15"/>
    <mergeCell ref="A16:D16"/>
    <mergeCell ref="E16:F16"/>
    <mergeCell ref="A10:D10"/>
    <mergeCell ref="E10:F10"/>
    <mergeCell ref="G10:H10"/>
    <mergeCell ref="A12:E12"/>
    <mergeCell ref="A6:E6"/>
    <mergeCell ref="A7:D7"/>
    <mergeCell ref="E7:F7"/>
    <mergeCell ref="G7:H7"/>
    <mergeCell ref="I6:K6"/>
    <mergeCell ref="AB9:AC9"/>
    <mergeCell ref="AB10:AC10"/>
    <mergeCell ref="Z12:AA12"/>
    <mergeCell ref="Y9:AA9"/>
    <mergeCell ref="Y10:AA10"/>
    <mergeCell ref="I7:K7"/>
    <mergeCell ref="L7:N7"/>
    <mergeCell ref="O7:Q7"/>
    <mergeCell ref="V7:X7"/>
    <mergeCell ref="Y26:AA26"/>
    <mergeCell ref="Y27:AA27"/>
    <mergeCell ref="AB11:AC11"/>
    <mergeCell ref="AB12:AC12"/>
    <mergeCell ref="AB17:AC17"/>
    <mergeCell ref="AB18:AC18"/>
    <mergeCell ref="AB22:AC22"/>
    <mergeCell ref="AB25:AC25"/>
    <mergeCell ref="AB26:AC26"/>
    <mergeCell ref="Z17:AA17"/>
    <mergeCell ref="AB23:AC23"/>
    <mergeCell ref="AB24:AC24"/>
    <mergeCell ref="Z2:AC2"/>
    <mergeCell ref="Y25:AA25"/>
    <mergeCell ref="Z18:AA18"/>
    <mergeCell ref="Z23:AA23"/>
    <mergeCell ref="Z24:AA24"/>
    <mergeCell ref="Y22:AA22"/>
    <mergeCell ref="Y5:AC5"/>
    <mergeCell ref="Z11:AA11"/>
    <mergeCell ref="A1:AC1"/>
    <mergeCell ref="AB6:AC6"/>
    <mergeCell ref="AB35:AC35"/>
    <mergeCell ref="I35:K35"/>
    <mergeCell ref="L35:N35"/>
    <mergeCell ref="O35:Q35"/>
    <mergeCell ref="V35:X35"/>
    <mergeCell ref="R35:S35"/>
    <mergeCell ref="T35:U35"/>
    <mergeCell ref="AB27:AC27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127"/>
  <sheetViews>
    <sheetView showGridLines="0" zoomScaleSheetLayoutView="75" workbookViewId="0" topLeftCell="A1">
      <selection activeCell="A1" sqref="A1:AO1"/>
    </sheetView>
  </sheetViews>
  <sheetFormatPr defaultColWidth="9.00390625" defaultRowHeight="9" customHeight="1"/>
  <cols>
    <col min="1" max="3" width="2.125" style="1" customWidth="1"/>
    <col min="4" max="4" width="4.00390625" style="1" customWidth="1"/>
    <col min="5" max="5" width="3.625" style="1" customWidth="1"/>
    <col min="6" max="7" width="2.125" style="1" customWidth="1"/>
    <col min="8" max="11" width="3.625" style="1" customWidth="1"/>
    <col min="12" max="14" width="2.125" style="1" customWidth="1"/>
    <col min="15" max="18" width="3.625" style="1" customWidth="1"/>
    <col min="19" max="21" width="2.125" style="1" customWidth="1"/>
    <col min="22" max="16384" width="3.625" style="1" customWidth="1"/>
  </cols>
  <sheetData>
    <row r="1" spans="1:41" ht="19.5" customHeight="1">
      <c r="A1" s="382" t="s">
        <v>280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382"/>
      <c r="Y1" s="382"/>
      <c r="Z1" s="382"/>
      <c r="AA1" s="382"/>
      <c r="AB1" s="382"/>
      <c r="AC1" s="382"/>
      <c r="AD1" s="382"/>
      <c r="AE1" s="382"/>
      <c r="AF1" s="382"/>
      <c r="AG1" s="382"/>
      <c r="AH1" s="382"/>
      <c r="AI1" s="382"/>
      <c r="AJ1" s="382"/>
      <c r="AK1" s="382"/>
      <c r="AL1" s="382"/>
      <c r="AM1" s="382"/>
      <c r="AN1" s="382"/>
      <c r="AO1" s="382"/>
    </row>
    <row r="2" spans="35:41" ht="19.5" customHeight="1">
      <c r="AI2" s="383" t="s">
        <v>632</v>
      </c>
      <c r="AJ2" s="383"/>
      <c r="AK2" s="383"/>
      <c r="AL2" s="383"/>
      <c r="AM2" s="383"/>
      <c r="AN2" s="383"/>
      <c r="AO2" s="383"/>
    </row>
    <row r="3" ht="9" customHeight="1"/>
    <row r="4" spans="15:33" ht="9" customHeight="1">
      <c r="O4" s="332" t="s">
        <v>50</v>
      </c>
      <c r="P4" s="327"/>
      <c r="Q4" s="327"/>
      <c r="R4" s="333"/>
      <c r="S4" s="14"/>
      <c r="T4" s="14"/>
      <c r="U4" s="14"/>
      <c r="V4" s="339" t="s">
        <v>51</v>
      </c>
      <c r="W4" s="339"/>
      <c r="X4" s="339"/>
      <c r="Y4" s="340"/>
      <c r="Z4" s="339" t="s">
        <v>58</v>
      </c>
      <c r="AA4" s="339"/>
      <c r="AB4" s="339"/>
      <c r="AC4" s="340"/>
      <c r="AD4" s="339" t="s">
        <v>52</v>
      </c>
      <c r="AE4" s="339"/>
      <c r="AF4" s="339"/>
      <c r="AG4" s="340"/>
    </row>
    <row r="5" spans="14:33" ht="9" customHeight="1">
      <c r="N5" s="3"/>
      <c r="O5" s="334"/>
      <c r="P5" s="326"/>
      <c r="Q5" s="326"/>
      <c r="R5" s="335"/>
      <c r="S5" s="11"/>
      <c r="T5" s="11"/>
      <c r="U5" s="3"/>
      <c r="V5" s="341"/>
      <c r="W5" s="341"/>
      <c r="X5" s="341"/>
      <c r="Y5" s="342"/>
      <c r="Z5" s="341"/>
      <c r="AA5" s="341"/>
      <c r="AB5" s="341"/>
      <c r="AC5" s="342"/>
      <c r="AD5" s="341"/>
      <c r="AE5" s="341"/>
      <c r="AF5" s="341"/>
      <c r="AG5" s="342"/>
    </row>
    <row r="6" spans="14:25" ht="9" customHeight="1">
      <c r="N6" s="4"/>
      <c r="U6" s="5"/>
      <c r="V6" s="329" t="s">
        <v>53</v>
      </c>
      <c r="W6" s="329"/>
      <c r="X6" s="329"/>
      <c r="Y6" s="202"/>
    </row>
    <row r="7" spans="14:25" ht="9" customHeight="1">
      <c r="N7" s="4"/>
      <c r="V7" s="329"/>
      <c r="W7" s="329"/>
      <c r="X7" s="329"/>
      <c r="Y7" s="202"/>
    </row>
    <row r="8" spans="8:29" ht="9" customHeight="1">
      <c r="H8" s="332" t="s">
        <v>47</v>
      </c>
      <c r="I8" s="327"/>
      <c r="J8" s="327"/>
      <c r="K8" s="333"/>
      <c r="L8" s="14"/>
      <c r="M8" s="13"/>
      <c r="N8" s="4"/>
      <c r="O8" s="336" t="s">
        <v>54</v>
      </c>
      <c r="P8" s="337"/>
      <c r="Q8" s="337"/>
      <c r="R8" s="338"/>
      <c r="S8" s="14"/>
      <c r="T8" s="14"/>
      <c r="U8" s="14"/>
      <c r="V8" s="330" t="s">
        <v>55</v>
      </c>
      <c r="W8" s="330"/>
      <c r="X8" s="330"/>
      <c r="Y8" s="331"/>
      <c r="Z8" s="330" t="s">
        <v>56</v>
      </c>
      <c r="AA8" s="330"/>
      <c r="AB8" s="330"/>
      <c r="AC8" s="331"/>
    </row>
    <row r="9" spans="7:29" ht="9" customHeight="1">
      <c r="G9" s="3"/>
      <c r="H9" s="334"/>
      <c r="I9" s="326"/>
      <c r="J9" s="326"/>
      <c r="K9" s="335"/>
      <c r="L9" s="11"/>
      <c r="M9" s="12"/>
      <c r="N9" s="3"/>
      <c r="O9" s="336"/>
      <c r="P9" s="337"/>
      <c r="Q9" s="337"/>
      <c r="R9" s="338"/>
      <c r="S9" s="11"/>
      <c r="T9" s="11"/>
      <c r="U9" s="11"/>
      <c r="V9" s="330"/>
      <c r="W9" s="330"/>
      <c r="X9" s="330"/>
      <c r="Y9" s="331"/>
      <c r="Z9" s="330"/>
      <c r="AA9" s="330"/>
      <c r="AB9" s="330"/>
      <c r="AC9" s="331"/>
    </row>
    <row r="10" spans="7:33" ht="9" customHeight="1">
      <c r="G10" s="4"/>
      <c r="N10" s="5"/>
      <c r="O10" s="336" t="s">
        <v>57</v>
      </c>
      <c r="P10" s="337"/>
      <c r="Q10" s="337"/>
      <c r="R10" s="338"/>
      <c r="S10" s="14"/>
      <c r="T10" s="14"/>
      <c r="U10" s="14"/>
      <c r="V10" s="330" t="s">
        <v>58</v>
      </c>
      <c r="W10" s="330"/>
      <c r="X10" s="330"/>
      <c r="Y10" s="331"/>
      <c r="Z10" s="330" t="s">
        <v>59</v>
      </c>
      <c r="AA10" s="330"/>
      <c r="AB10" s="330"/>
      <c r="AC10" s="351"/>
      <c r="AD10" s="332" t="s">
        <v>60</v>
      </c>
      <c r="AE10" s="327"/>
      <c r="AF10" s="327"/>
      <c r="AG10" s="333"/>
    </row>
    <row r="11" spans="7:33" ht="9" customHeight="1">
      <c r="G11" s="4"/>
      <c r="N11" s="4"/>
      <c r="O11" s="336"/>
      <c r="P11" s="337"/>
      <c r="Q11" s="337"/>
      <c r="R11" s="338"/>
      <c r="S11" s="11"/>
      <c r="T11" s="11"/>
      <c r="U11" s="11"/>
      <c r="V11" s="339"/>
      <c r="W11" s="339"/>
      <c r="X11" s="339"/>
      <c r="Y11" s="340"/>
      <c r="Z11" s="330"/>
      <c r="AA11" s="330"/>
      <c r="AB11" s="330"/>
      <c r="AC11" s="351"/>
      <c r="AD11" s="334"/>
      <c r="AE11" s="326"/>
      <c r="AF11" s="326"/>
      <c r="AG11" s="335"/>
    </row>
    <row r="12" spans="7:29" ht="9" customHeight="1">
      <c r="G12" s="4"/>
      <c r="N12" s="5"/>
      <c r="O12" s="336" t="s">
        <v>469</v>
      </c>
      <c r="P12" s="337"/>
      <c r="Q12" s="337"/>
      <c r="R12" s="338"/>
      <c r="S12" s="14"/>
      <c r="T12" s="14"/>
      <c r="U12" s="14"/>
      <c r="V12" s="332" t="s">
        <v>470</v>
      </c>
      <c r="W12" s="327"/>
      <c r="X12" s="327"/>
      <c r="Y12" s="333"/>
      <c r="Z12" s="332" t="s">
        <v>471</v>
      </c>
      <c r="AA12" s="327"/>
      <c r="AB12" s="327"/>
      <c r="AC12" s="333"/>
    </row>
    <row r="13" spans="7:29" ht="9" customHeight="1">
      <c r="G13" s="4"/>
      <c r="O13" s="336"/>
      <c r="P13" s="337"/>
      <c r="Q13" s="337"/>
      <c r="R13" s="338"/>
      <c r="S13" s="11"/>
      <c r="T13" s="11"/>
      <c r="U13" s="11"/>
      <c r="V13" s="334"/>
      <c r="W13" s="326"/>
      <c r="X13" s="326"/>
      <c r="Y13" s="335"/>
      <c r="Z13" s="334"/>
      <c r="AA13" s="326"/>
      <c r="AB13" s="326"/>
      <c r="AC13" s="335"/>
    </row>
    <row r="14" ht="9" customHeight="1">
      <c r="G14" s="4"/>
    </row>
    <row r="15" spans="7:29" ht="9" customHeight="1">
      <c r="G15" s="4"/>
      <c r="O15" s="332" t="s">
        <v>61</v>
      </c>
      <c r="P15" s="327"/>
      <c r="Q15" s="327"/>
      <c r="R15" s="333"/>
      <c r="S15" s="14"/>
      <c r="T15" s="14"/>
      <c r="U15" s="14"/>
      <c r="V15" s="339" t="s">
        <v>472</v>
      </c>
      <c r="W15" s="339"/>
      <c r="X15" s="339"/>
      <c r="Y15" s="340"/>
      <c r="Z15" s="339" t="s">
        <v>65</v>
      </c>
      <c r="AA15" s="339"/>
      <c r="AB15" s="339"/>
      <c r="AC15" s="340"/>
    </row>
    <row r="16" spans="5:29" ht="9" customHeight="1">
      <c r="E16" s="138" t="s">
        <v>178</v>
      </c>
      <c r="G16" s="4"/>
      <c r="N16" s="3"/>
      <c r="O16" s="334"/>
      <c r="P16" s="326"/>
      <c r="Q16" s="326"/>
      <c r="R16" s="335"/>
      <c r="S16" s="11"/>
      <c r="T16" s="11"/>
      <c r="U16" s="3"/>
      <c r="V16" s="341"/>
      <c r="W16" s="341"/>
      <c r="X16" s="341"/>
      <c r="Y16" s="342"/>
      <c r="Z16" s="341"/>
      <c r="AA16" s="341"/>
      <c r="AB16" s="341"/>
      <c r="AC16" s="342"/>
    </row>
    <row r="17" spans="5:30" ht="9" customHeight="1">
      <c r="E17" s="138"/>
      <c r="G17" s="4"/>
      <c r="N17" s="4"/>
      <c r="U17" s="5"/>
      <c r="V17" s="323" t="s">
        <v>627</v>
      </c>
      <c r="W17" s="323"/>
      <c r="X17" s="323"/>
      <c r="Y17" s="323"/>
      <c r="Z17" s="323"/>
      <c r="AA17" s="323"/>
      <c r="AB17" s="323"/>
      <c r="AC17" s="323"/>
      <c r="AD17" s="324"/>
    </row>
    <row r="18" spans="5:30" ht="9" customHeight="1">
      <c r="E18" s="138"/>
      <c r="G18" s="4"/>
      <c r="N18" s="4"/>
      <c r="V18" s="323"/>
      <c r="W18" s="323"/>
      <c r="X18" s="323"/>
      <c r="Y18" s="323"/>
      <c r="Z18" s="323"/>
      <c r="AA18" s="323"/>
      <c r="AB18" s="323"/>
      <c r="AC18" s="323"/>
      <c r="AD18" s="324"/>
    </row>
    <row r="19" spans="5:29" ht="9" customHeight="1">
      <c r="E19" s="138"/>
      <c r="F19" s="7"/>
      <c r="G19" s="5"/>
      <c r="H19" s="332" t="s">
        <v>75</v>
      </c>
      <c r="I19" s="327"/>
      <c r="J19" s="327"/>
      <c r="K19" s="333"/>
      <c r="L19" s="14"/>
      <c r="M19" s="13"/>
      <c r="N19" s="4"/>
      <c r="O19" s="336" t="s">
        <v>62</v>
      </c>
      <c r="P19" s="337"/>
      <c r="Q19" s="337"/>
      <c r="R19" s="338"/>
      <c r="S19" s="14"/>
      <c r="T19" s="14"/>
      <c r="U19" s="14"/>
      <c r="V19" s="330" t="s">
        <v>66</v>
      </c>
      <c r="W19" s="330"/>
      <c r="X19" s="330"/>
      <c r="Y19" s="331"/>
      <c r="Z19" s="330" t="s">
        <v>67</v>
      </c>
      <c r="AA19" s="330"/>
      <c r="AB19" s="330"/>
      <c r="AC19" s="331"/>
    </row>
    <row r="20" spans="4:29" ht="9" customHeight="1">
      <c r="D20" s="6"/>
      <c r="E20" s="138"/>
      <c r="F20" s="7"/>
      <c r="G20" s="3"/>
      <c r="H20" s="334"/>
      <c r="I20" s="326"/>
      <c r="J20" s="326"/>
      <c r="K20" s="335"/>
      <c r="L20" s="11"/>
      <c r="M20" s="12"/>
      <c r="N20" s="3"/>
      <c r="O20" s="336"/>
      <c r="P20" s="337"/>
      <c r="Q20" s="337"/>
      <c r="R20" s="338"/>
      <c r="S20" s="11"/>
      <c r="T20" s="11"/>
      <c r="U20" s="3"/>
      <c r="V20" s="330"/>
      <c r="W20" s="330"/>
      <c r="X20" s="330"/>
      <c r="Y20" s="331"/>
      <c r="Z20" s="330"/>
      <c r="AA20" s="330"/>
      <c r="AB20" s="330"/>
      <c r="AC20" s="331"/>
    </row>
    <row r="21" spans="4:29" ht="9" customHeight="1">
      <c r="D21" s="6"/>
      <c r="E21" s="138"/>
      <c r="F21" s="6"/>
      <c r="G21" s="4"/>
      <c r="H21" s="9"/>
      <c r="I21" s="9"/>
      <c r="J21" s="9"/>
      <c r="K21" s="10"/>
      <c r="L21" s="6"/>
      <c r="M21" s="6"/>
      <c r="N21" s="4"/>
      <c r="O21" s="89"/>
      <c r="P21" s="89"/>
      <c r="Q21" s="89"/>
      <c r="R21" s="92"/>
      <c r="S21" s="6"/>
      <c r="U21" s="5"/>
      <c r="V21" s="325" t="s">
        <v>633</v>
      </c>
      <c r="W21" s="325"/>
      <c r="X21" s="325"/>
      <c r="Y21" s="325"/>
      <c r="Z21" s="325"/>
      <c r="AA21" s="325"/>
      <c r="AB21" s="325"/>
      <c r="AC21" s="325"/>
    </row>
    <row r="22" spans="4:29" ht="9" customHeight="1">
      <c r="D22" s="6"/>
      <c r="E22" s="138"/>
      <c r="F22" s="6"/>
      <c r="G22" s="4"/>
      <c r="H22" s="9"/>
      <c r="I22" s="9"/>
      <c r="J22" s="9"/>
      <c r="K22" s="10"/>
      <c r="L22" s="6"/>
      <c r="M22" s="6"/>
      <c r="N22" s="4"/>
      <c r="O22" s="9"/>
      <c r="P22" s="9"/>
      <c r="Q22" s="9"/>
      <c r="R22" s="10"/>
      <c r="S22" s="6"/>
      <c r="T22" s="6"/>
      <c r="U22" s="6"/>
      <c r="V22" s="325"/>
      <c r="W22" s="325"/>
      <c r="X22" s="325"/>
      <c r="Y22" s="325"/>
      <c r="Z22" s="325"/>
      <c r="AA22" s="325"/>
      <c r="AB22" s="325"/>
      <c r="AC22" s="325"/>
    </row>
    <row r="23" spans="4:33" ht="9" customHeight="1">
      <c r="D23" s="6"/>
      <c r="E23" s="138"/>
      <c r="G23" s="4"/>
      <c r="N23" s="5"/>
      <c r="O23" s="336" t="s">
        <v>63</v>
      </c>
      <c r="P23" s="337"/>
      <c r="Q23" s="337"/>
      <c r="R23" s="338"/>
      <c r="S23" s="14"/>
      <c r="T23" s="14"/>
      <c r="U23" s="14"/>
      <c r="V23" s="330" t="s">
        <v>68</v>
      </c>
      <c r="W23" s="330"/>
      <c r="X23" s="330"/>
      <c r="Y23" s="331"/>
      <c r="Z23" s="330" t="s">
        <v>69</v>
      </c>
      <c r="AA23" s="330"/>
      <c r="AB23" s="330"/>
      <c r="AC23" s="331"/>
      <c r="AD23" s="330" t="s">
        <v>70</v>
      </c>
      <c r="AE23" s="330"/>
      <c r="AF23" s="330"/>
      <c r="AG23" s="331"/>
    </row>
    <row r="24" spans="4:33" ht="9" customHeight="1">
      <c r="D24" s="6"/>
      <c r="E24" s="138"/>
      <c r="G24" s="4"/>
      <c r="N24" s="4"/>
      <c r="O24" s="336"/>
      <c r="P24" s="337"/>
      <c r="Q24" s="337"/>
      <c r="R24" s="338"/>
      <c r="S24" s="11"/>
      <c r="T24" s="11"/>
      <c r="U24" s="11"/>
      <c r="V24" s="330"/>
      <c r="W24" s="330"/>
      <c r="X24" s="330"/>
      <c r="Y24" s="331"/>
      <c r="Z24" s="330"/>
      <c r="AA24" s="330"/>
      <c r="AB24" s="330"/>
      <c r="AC24" s="331"/>
      <c r="AD24" s="330"/>
      <c r="AE24" s="330"/>
      <c r="AF24" s="330"/>
      <c r="AG24" s="331"/>
    </row>
    <row r="25" spans="4:41" ht="9" customHeight="1">
      <c r="D25" s="6"/>
      <c r="E25" s="138"/>
      <c r="G25" s="4"/>
      <c r="N25" s="5"/>
      <c r="O25" s="336" t="s">
        <v>64</v>
      </c>
      <c r="P25" s="337"/>
      <c r="Q25" s="337"/>
      <c r="R25" s="338"/>
      <c r="S25" s="14"/>
      <c r="T25" s="14"/>
      <c r="U25" s="14"/>
      <c r="V25" s="330" t="s">
        <v>58</v>
      </c>
      <c r="W25" s="330"/>
      <c r="X25" s="330"/>
      <c r="Y25" s="331"/>
      <c r="Z25" s="330" t="s">
        <v>71</v>
      </c>
      <c r="AA25" s="330"/>
      <c r="AB25" s="330"/>
      <c r="AC25" s="331"/>
      <c r="AD25" s="330" t="s">
        <v>72</v>
      </c>
      <c r="AE25" s="330"/>
      <c r="AF25" s="330"/>
      <c r="AG25" s="331"/>
      <c r="AH25" s="330" t="s">
        <v>73</v>
      </c>
      <c r="AI25" s="330"/>
      <c r="AJ25" s="330"/>
      <c r="AK25" s="331"/>
      <c r="AL25" s="330" t="s">
        <v>74</v>
      </c>
      <c r="AM25" s="330"/>
      <c r="AN25" s="330"/>
      <c r="AO25" s="331"/>
    </row>
    <row r="26" spans="4:41" ht="9" customHeight="1">
      <c r="D26" s="6"/>
      <c r="E26" s="6"/>
      <c r="G26" s="4"/>
      <c r="O26" s="336"/>
      <c r="P26" s="337"/>
      <c r="Q26" s="337"/>
      <c r="R26" s="338"/>
      <c r="S26" s="11"/>
      <c r="T26" s="11"/>
      <c r="U26" s="11"/>
      <c r="V26" s="330"/>
      <c r="W26" s="330"/>
      <c r="X26" s="330"/>
      <c r="Y26" s="331"/>
      <c r="Z26" s="330"/>
      <c r="AA26" s="330"/>
      <c r="AB26" s="330"/>
      <c r="AC26" s="331"/>
      <c r="AD26" s="330"/>
      <c r="AE26" s="330"/>
      <c r="AF26" s="330"/>
      <c r="AG26" s="331"/>
      <c r="AH26" s="330"/>
      <c r="AI26" s="330"/>
      <c r="AJ26" s="330"/>
      <c r="AK26" s="331"/>
      <c r="AL26" s="330"/>
      <c r="AM26" s="330"/>
      <c r="AN26" s="330"/>
      <c r="AO26" s="331"/>
    </row>
    <row r="27" spans="4:7" ht="9" customHeight="1">
      <c r="D27" s="6"/>
      <c r="E27" s="6"/>
      <c r="G27" s="4"/>
    </row>
    <row r="28" spans="4:29" ht="9" customHeight="1">
      <c r="D28" s="6"/>
      <c r="E28" s="6"/>
      <c r="G28" s="4"/>
      <c r="O28" s="336" t="s">
        <v>76</v>
      </c>
      <c r="P28" s="337"/>
      <c r="Q28" s="337"/>
      <c r="R28" s="338"/>
      <c r="S28" s="14"/>
      <c r="T28" s="14"/>
      <c r="U28" s="14"/>
      <c r="V28" s="330" t="s">
        <v>78</v>
      </c>
      <c r="W28" s="330"/>
      <c r="X28" s="330"/>
      <c r="Y28" s="331"/>
      <c r="Z28" s="330" t="s">
        <v>79</v>
      </c>
      <c r="AA28" s="330"/>
      <c r="AB28" s="330"/>
      <c r="AC28" s="331"/>
    </row>
    <row r="29" spans="4:29" ht="9" customHeight="1">
      <c r="D29" s="6"/>
      <c r="E29" s="6"/>
      <c r="G29" s="4"/>
      <c r="N29" s="15"/>
      <c r="O29" s="336"/>
      <c r="P29" s="337"/>
      <c r="Q29" s="337"/>
      <c r="R29" s="338"/>
      <c r="S29" s="11"/>
      <c r="T29" s="11"/>
      <c r="U29" s="11"/>
      <c r="V29" s="330"/>
      <c r="W29" s="330"/>
      <c r="X29" s="330"/>
      <c r="Y29" s="331"/>
      <c r="Z29" s="330"/>
      <c r="AA29" s="330"/>
      <c r="AB29" s="330"/>
      <c r="AC29" s="331"/>
    </row>
    <row r="30" spans="4:29" ht="9" customHeight="1">
      <c r="D30" s="6"/>
      <c r="E30" s="6"/>
      <c r="G30" s="4"/>
      <c r="N30" s="8"/>
      <c r="O30" s="336" t="s">
        <v>77</v>
      </c>
      <c r="P30" s="337"/>
      <c r="Q30" s="337"/>
      <c r="R30" s="338"/>
      <c r="S30" s="14"/>
      <c r="T30" s="14"/>
      <c r="U30" s="14"/>
      <c r="V30" s="339" t="s">
        <v>80</v>
      </c>
      <c r="W30" s="339"/>
      <c r="X30" s="339"/>
      <c r="Y30" s="340"/>
      <c r="Z30" s="339" t="s">
        <v>81</v>
      </c>
      <c r="AA30" s="339"/>
      <c r="AB30" s="339"/>
      <c r="AC30" s="340"/>
    </row>
    <row r="31" spans="4:29" ht="9" customHeight="1">
      <c r="D31" s="6"/>
      <c r="E31" s="6"/>
      <c r="G31" s="4"/>
      <c r="N31" s="3"/>
      <c r="O31" s="336"/>
      <c r="P31" s="337"/>
      <c r="Q31" s="337"/>
      <c r="R31" s="338"/>
      <c r="S31" s="11"/>
      <c r="T31" s="11"/>
      <c r="U31" s="3"/>
      <c r="V31" s="341"/>
      <c r="W31" s="341"/>
      <c r="X31" s="341"/>
      <c r="Y31" s="342"/>
      <c r="Z31" s="341"/>
      <c r="AA31" s="341"/>
      <c r="AB31" s="341"/>
      <c r="AC31" s="342"/>
    </row>
    <row r="32" spans="4:26" ht="9" customHeight="1">
      <c r="D32" s="6"/>
      <c r="E32" s="6"/>
      <c r="G32" s="4"/>
      <c r="N32" s="4"/>
      <c r="U32" s="5"/>
      <c r="V32" s="327" t="s">
        <v>82</v>
      </c>
      <c r="W32" s="327"/>
      <c r="X32" s="327"/>
      <c r="Y32" s="328"/>
      <c r="Z32" s="328"/>
    </row>
    <row r="33" spans="4:26" ht="9" customHeight="1">
      <c r="D33" s="6"/>
      <c r="E33" s="6"/>
      <c r="G33" s="4"/>
      <c r="N33" s="4"/>
      <c r="V33" s="329"/>
      <c r="W33" s="329"/>
      <c r="X33" s="329"/>
      <c r="Y33" s="202"/>
      <c r="Z33" s="202"/>
    </row>
    <row r="34" spans="4:29" ht="9" customHeight="1">
      <c r="D34" s="6"/>
      <c r="E34" s="6"/>
      <c r="G34" s="5"/>
      <c r="H34" s="332" t="s">
        <v>93</v>
      </c>
      <c r="I34" s="327"/>
      <c r="J34" s="327"/>
      <c r="K34" s="333"/>
      <c r="L34" s="14"/>
      <c r="M34" s="13"/>
      <c r="N34" s="5"/>
      <c r="O34" s="332" t="s">
        <v>83</v>
      </c>
      <c r="P34" s="327"/>
      <c r="Q34" s="327"/>
      <c r="R34" s="333"/>
      <c r="S34" s="14"/>
      <c r="T34" s="14"/>
      <c r="U34" s="14"/>
      <c r="V34" s="330" t="s">
        <v>84</v>
      </c>
      <c r="W34" s="330"/>
      <c r="X34" s="330"/>
      <c r="Y34" s="331"/>
      <c r="Z34" s="330" t="s">
        <v>85</v>
      </c>
      <c r="AA34" s="330"/>
      <c r="AB34" s="330"/>
      <c r="AC34" s="331"/>
    </row>
    <row r="35" spans="4:29" ht="9" customHeight="1">
      <c r="D35" s="6"/>
      <c r="E35" s="6"/>
      <c r="G35" s="3"/>
      <c r="H35" s="334"/>
      <c r="I35" s="326"/>
      <c r="J35" s="326"/>
      <c r="K35" s="335"/>
      <c r="L35" s="11"/>
      <c r="M35" s="12"/>
      <c r="N35" s="3"/>
      <c r="O35" s="334"/>
      <c r="P35" s="326"/>
      <c r="Q35" s="326"/>
      <c r="R35" s="335"/>
      <c r="S35" s="11"/>
      <c r="T35" s="11"/>
      <c r="U35" s="3"/>
      <c r="V35" s="330"/>
      <c r="W35" s="330"/>
      <c r="X35" s="330"/>
      <c r="Y35" s="331"/>
      <c r="Z35" s="330"/>
      <c r="AA35" s="330"/>
      <c r="AB35" s="330"/>
      <c r="AC35" s="331"/>
    </row>
    <row r="36" spans="4:41" ht="9" customHeight="1">
      <c r="D36" s="6"/>
      <c r="E36" s="6"/>
      <c r="G36" s="4"/>
      <c r="N36" s="4"/>
      <c r="U36" s="5"/>
      <c r="V36" s="325" t="s">
        <v>86</v>
      </c>
      <c r="W36" s="325"/>
      <c r="X36" s="325"/>
      <c r="Y36" s="325"/>
      <c r="Z36" s="325"/>
      <c r="AA36" s="325"/>
      <c r="AB36" s="325"/>
      <c r="AC36" s="325"/>
      <c r="AD36" s="325"/>
      <c r="AE36" s="325"/>
      <c r="AF36" s="325"/>
      <c r="AG36" s="325"/>
      <c r="AH36" s="325"/>
      <c r="AI36" s="325"/>
      <c r="AJ36" s="325"/>
      <c r="AK36" s="325"/>
      <c r="AL36" s="325"/>
      <c r="AM36" s="325"/>
      <c r="AN36" s="325"/>
      <c r="AO36" s="325"/>
    </row>
    <row r="37" spans="4:41" ht="9" customHeight="1">
      <c r="D37" s="6"/>
      <c r="E37" s="6"/>
      <c r="G37" s="4"/>
      <c r="N37" s="4"/>
      <c r="U37" s="3"/>
      <c r="V37" s="325"/>
      <c r="W37" s="325"/>
      <c r="X37" s="325"/>
      <c r="Y37" s="325"/>
      <c r="Z37" s="325"/>
      <c r="AA37" s="325"/>
      <c r="AB37" s="325"/>
      <c r="AC37" s="325"/>
      <c r="AD37" s="325"/>
      <c r="AE37" s="325"/>
      <c r="AF37" s="325"/>
      <c r="AG37" s="325"/>
      <c r="AH37" s="325"/>
      <c r="AI37" s="325"/>
      <c r="AJ37" s="325"/>
      <c r="AK37" s="325"/>
      <c r="AL37" s="325"/>
      <c r="AM37" s="325"/>
      <c r="AN37" s="325"/>
      <c r="AO37" s="325"/>
    </row>
    <row r="38" spans="4:41" ht="9" customHeight="1">
      <c r="D38" s="6"/>
      <c r="E38" s="6"/>
      <c r="G38" s="4"/>
      <c r="N38" s="4"/>
      <c r="U38" s="5"/>
      <c r="V38" s="325" t="s">
        <v>628</v>
      </c>
      <c r="W38" s="325"/>
      <c r="X38" s="325"/>
      <c r="Y38" s="325"/>
      <c r="Z38" s="325"/>
      <c r="AA38" s="325"/>
      <c r="AB38" s="325"/>
      <c r="AC38" s="325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</row>
    <row r="39" spans="4:41" ht="9" customHeight="1">
      <c r="D39" s="6"/>
      <c r="E39" s="6"/>
      <c r="G39" s="4"/>
      <c r="N39" s="4"/>
      <c r="V39" s="326"/>
      <c r="W39" s="326"/>
      <c r="X39" s="326"/>
      <c r="Y39" s="326"/>
      <c r="Z39" s="326"/>
      <c r="AA39" s="326"/>
      <c r="AB39" s="326"/>
      <c r="AC39" s="326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</row>
    <row r="40" spans="4:29" ht="9" customHeight="1">
      <c r="D40" s="6"/>
      <c r="E40" s="6"/>
      <c r="G40" s="4"/>
      <c r="N40" s="5"/>
      <c r="O40" s="336" t="s">
        <v>87</v>
      </c>
      <c r="P40" s="337"/>
      <c r="Q40" s="337"/>
      <c r="R40" s="338"/>
      <c r="S40" s="14"/>
      <c r="T40" s="14"/>
      <c r="U40" s="14"/>
      <c r="V40" s="332" t="s">
        <v>58</v>
      </c>
      <c r="W40" s="327"/>
      <c r="X40" s="327"/>
      <c r="Y40" s="333"/>
      <c r="Z40" s="332" t="s">
        <v>88</v>
      </c>
      <c r="AA40" s="327"/>
      <c r="AB40" s="327"/>
      <c r="AC40" s="333"/>
    </row>
    <row r="41" spans="4:29" ht="9" customHeight="1">
      <c r="D41" s="6"/>
      <c r="E41" s="6"/>
      <c r="G41" s="4"/>
      <c r="N41" s="15"/>
      <c r="O41" s="336"/>
      <c r="P41" s="337"/>
      <c r="Q41" s="337"/>
      <c r="R41" s="338"/>
      <c r="S41" s="11"/>
      <c r="T41" s="11"/>
      <c r="U41" s="11"/>
      <c r="V41" s="334"/>
      <c r="W41" s="326"/>
      <c r="X41" s="326"/>
      <c r="Y41" s="335"/>
      <c r="Z41" s="334"/>
      <c r="AA41" s="326"/>
      <c r="AB41" s="326"/>
      <c r="AC41" s="335"/>
    </row>
    <row r="42" spans="4:33" ht="9" customHeight="1">
      <c r="D42" s="6"/>
      <c r="E42" s="6"/>
      <c r="G42" s="4"/>
      <c r="N42" s="8"/>
      <c r="O42" s="336" t="s">
        <v>89</v>
      </c>
      <c r="P42" s="337"/>
      <c r="Q42" s="337"/>
      <c r="R42" s="338"/>
      <c r="S42" s="14"/>
      <c r="T42" s="14"/>
      <c r="U42" s="14"/>
      <c r="V42" s="332" t="s">
        <v>90</v>
      </c>
      <c r="W42" s="327"/>
      <c r="X42" s="327"/>
      <c r="Y42" s="333"/>
      <c r="Z42" s="332" t="s">
        <v>91</v>
      </c>
      <c r="AA42" s="327"/>
      <c r="AB42" s="327"/>
      <c r="AC42" s="333"/>
      <c r="AD42" s="332" t="s">
        <v>92</v>
      </c>
      <c r="AE42" s="327"/>
      <c r="AF42" s="327"/>
      <c r="AG42" s="333"/>
    </row>
    <row r="43" spans="4:33" ht="9" customHeight="1">
      <c r="D43" s="6"/>
      <c r="E43" s="6"/>
      <c r="G43" s="4"/>
      <c r="O43" s="336"/>
      <c r="P43" s="337"/>
      <c r="Q43" s="337"/>
      <c r="R43" s="338"/>
      <c r="S43" s="11"/>
      <c r="T43" s="11"/>
      <c r="U43" s="11"/>
      <c r="V43" s="334"/>
      <c r="W43" s="326"/>
      <c r="X43" s="326"/>
      <c r="Y43" s="335"/>
      <c r="Z43" s="334"/>
      <c r="AA43" s="326"/>
      <c r="AB43" s="326"/>
      <c r="AC43" s="335"/>
      <c r="AD43" s="334"/>
      <c r="AE43" s="326"/>
      <c r="AF43" s="326"/>
      <c r="AG43" s="335"/>
    </row>
    <row r="44" spans="4:7" ht="9" customHeight="1">
      <c r="D44" s="6"/>
      <c r="E44" s="6"/>
      <c r="G44" s="4"/>
    </row>
    <row r="45" spans="4:29" ht="9" customHeight="1">
      <c r="D45" s="6"/>
      <c r="E45" s="6"/>
      <c r="G45" s="4"/>
      <c r="O45" s="332" t="s">
        <v>94</v>
      </c>
      <c r="P45" s="327"/>
      <c r="Q45" s="327"/>
      <c r="R45" s="333"/>
      <c r="S45" s="14"/>
      <c r="T45" s="14"/>
      <c r="U45" s="14"/>
      <c r="V45" s="332" t="s">
        <v>95</v>
      </c>
      <c r="W45" s="327"/>
      <c r="X45" s="327"/>
      <c r="Y45" s="333"/>
      <c r="Z45" s="332" t="s">
        <v>96</v>
      </c>
      <c r="AA45" s="327"/>
      <c r="AB45" s="327"/>
      <c r="AC45" s="333"/>
    </row>
    <row r="46" spans="4:29" ht="9" customHeight="1">
      <c r="D46" s="6"/>
      <c r="E46" s="6"/>
      <c r="G46" s="4"/>
      <c r="N46" s="15"/>
      <c r="O46" s="334"/>
      <c r="P46" s="326"/>
      <c r="Q46" s="326"/>
      <c r="R46" s="335"/>
      <c r="S46" s="11"/>
      <c r="T46" s="11"/>
      <c r="U46" s="11"/>
      <c r="V46" s="334"/>
      <c r="W46" s="326"/>
      <c r="X46" s="326"/>
      <c r="Y46" s="335"/>
      <c r="Z46" s="334"/>
      <c r="AA46" s="326"/>
      <c r="AB46" s="326"/>
      <c r="AC46" s="335"/>
    </row>
    <row r="47" spans="4:29" ht="9" customHeight="1">
      <c r="D47" s="6"/>
      <c r="E47" s="6"/>
      <c r="G47" s="4"/>
      <c r="N47" s="8"/>
      <c r="O47" s="332" t="s">
        <v>97</v>
      </c>
      <c r="P47" s="327"/>
      <c r="Q47" s="327"/>
      <c r="R47" s="333"/>
      <c r="S47" s="14"/>
      <c r="T47" s="14"/>
      <c r="U47" s="14"/>
      <c r="V47" s="332" t="s">
        <v>629</v>
      </c>
      <c r="W47" s="327"/>
      <c r="X47" s="327"/>
      <c r="Y47" s="333"/>
      <c r="Z47" s="332" t="s">
        <v>630</v>
      </c>
      <c r="AA47" s="327"/>
      <c r="AB47" s="327"/>
      <c r="AC47" s="333"/>
    </row>
    <row r="48" spans="4:29" ht="9" customHeight="1">
      <c r="D48" s="6"/>
      <c r="E48" s="6"/>
      <c r="G48" s="4"/>
      <c r="N48" s="15"/>
      <c r="O48" s="334"/>
      <c r="P48" s="326"/>
      <c r="Q48" s="326"/>
      <c r="R48" s="335"/>
      <c r="S48" s="11"/>
      <c r="T48" s="11"/>
      <c r="U48" s="11"/>
      <c r="V48" s="334"/>
      <c r="W48" s="326"/>
      <c r="X48" s="326"/>
      <c r="Y48" s="335"/>
      <c r="Z48" s="334"/>
      <c r="AA48" s="326"/>
      <c r="AB48" s="326"/>
      <c r="AC48" s="335"/>
    </row>
    <row r="49" spans="4:33" ht="9" customHeight="1">
      <c r="D49" s="6"/>
      <c r="E49" s="6"/>
      <c r="G49" s="4"/>
      <c r="N49" s="8"/>
      <c r="O49" s="332" t="s">
        <v>98</v>
      </c>
      <c r="P49" s="327"/>
      <c r="Q49" s="327"/>
      <c r="R49" s="333"/>
      <c r="S49" s="14"/>
      <c r="T49" s="14"/>
      <c r="U49" s="14"/>
      <c r="V49" s="332" t="s">
        <v>99</v>
      </c>
      <c r="W49" s="327"/>
      <c r="X49" s="327"/>
      <c r="Y49" s="333"/>
      <c r="Z49" s="332" t="s">
        <v>100</v>
      </c>
      <c r="AA49" s="327"/>
      <c r="AB49" s="327"/>
      <c r="AC49" s="333"/>
      <c r="AD49" s="332" t="s">
        <v>101</v>
      </c>
      <c r="AE49" s="327"/>
      <c r="AF49" s="327"/>
      <c r="AG49" s="333"/>
    </row>
    <row r="50" spans="4:33" ht="9" customHeight="1">
      <c r="D50" s="6"/>
      <c r="E50" s="6"/>
      <c r="G50" s="4"/>
      <c r="N50" s="15"/>
      <c r="O50" s="334"/>
      <c r="P50" s="326"/>
      <c r="Q50" s="326"/>
      <c r="R50" s="335"/>
      <c r="S50" s="11"/>
      <c r="T50" s="11"/>
      <c r="U50" s="11"/>
      <c r="V50" s="334"/>
      <c r="W50" s="326"/>
      <c r="X50" s="326"/>
      <c r="Y50" s="335"/>
      <c r="Z50" s="334"/>
      <c r="AA50" s="326"/>
      <c r="AB50" s="326"/>
      <c r="AC50" s="335"/>
      <c r="AD50" s="334"/>
      <c r="AE50" s="326"/>
      <c r="AF50" s="326"/>
      <c r="AG50" s="335"/>
    </row>
    <row r="51" spans="4:33" ht="9" customHeight="1">
      <c r="D51" s="6"/>
      <c r="E51" s="6"/>
      <c r="G51" s="4"/>
      <c r="N51" s="4"/>
      <c r="O51" s="39"/>
      <c r="P51" s="9"/>
      <c r="Q51" s="9"/>
      <c r="R51" s="10"/>
      <c r="S51" s="6"/>
      <c r="T51" s="6"/>
      <c r="U51" s="6"/>
      <c r="V51" s="9"/>
      <c r="W51" s="9"/>
      <c r="X51" s="9"/>
      <c r="Y51" s="10"/>
      <c r="Z51" s="9"/>
      <c r="AA51" s="9"/>
      <c r="AB51" s="9"/>
      <c r="AC51" s="10"/>
      <c r="AD51" s="9"/>
      <c r="AE51" s="9"/>
      <c r="AF51" s="9"/>
      <c r="AG51" s="10"/>
    </row>
    <row r="52" spans="4:33" ht="9" customHeight="1">
      <c r="D52" s="6"/>
      <c r="E52" s="6"/>
      <c r="G52" s="4"/>
      <c r="N52" s="8"/>
      <c r="O52" s="332" t="s">
        <v>268</v>
      </c>
      <c r="P52" s="327"/>
      <c r="Q52" s="327"/>
      <c r="R52" s="327"/>
      <c r="S52" s="352"/>
      <c r="T52" s="352"/>
      <c r="U52" s="353"/>
      <c r="V52" s="5"/>
      <c r="W52" s="14"/>
      <c r="X52" s="14"/>
      <c r="Y52" s="13"/>
      <c r="Z52" s="332" t="s">
        <v>102</v>
      </c>
      <c r="AA52" s="327"/>
      <c r="AB52" s="327"/>
      <c r="AC52" s="333"/>
      <c r="AD52" s="332" t="s">
        <v>103</v>
      </c>
      <c r="AE52" s="327"/>
      <c r="AF52" s="327"/>
      <c r="AG52" s="333"/>
    </row>
    <row r="53" spans="4:33" ht="9" customHeight="1">
      <c r="D53" s="6"/>
      <c r="E53" s="6"/>
      <c r="G53" s="4"/>
      <c r="N53" s="15"/>
      <c r="O53" s="334"/>
      <c r="P53" s="326"/>
      <c r="Q53" s="326"/>
      <c r="R53" s="326"/>
      <c r="S53" s="354"/>
      <c r="T53" s="354"/>
      <c r="U53" s="355"/>
      <c r="V53" s="3"/>
      <c r="W53" s="11"/>
      <c r="X53" s="11"/>
      <c r="Y53" s="12"/>
      <c r="Z53" s="334"/>
      <c r="AA53" s="326"/>
      <c r="AB53" s="326"/>
      <c r="AC53" s="335"/>
      <c r="AD53" s="334"/>
      <c r="AE53" s="326"/>
      <c r="AF53" s="326"/>
      <c r="AG53" s="335"/>
    </row>
    <row r="54" spans="4:21" ht="9" customHeight="1">
      <c r="D54" s="6"/>
      <c r="E54" s="6"/>
      <c r="G54" s="4"/>
      <c r="N54" s="4"/>
      <c r="O54" s="9"/>
      <c r="P54" s="9"/>
      <c r="Q54" s="9"/>
      <c r="R54" s="9"/>
      <c r="S54" s="49"/>
      <c r="T54" s="49"/>
      <c r="U54" s="49"/>
    </row>
    <row r="55" spans="4:38" ht="9" customHeight="1">
      <c r="D55" s="6"/>
      <c r="E55" s="6"/>
      <c r="G55" s="5"/>
      <c r="H55" s="332" t="s">
        <v>113</v>
      </c>
      <c r="I55" s="327"/>
      <c r="J55" s="327"/>
      <c r="K55" s="333"/>
      <c r="L55" s="14"/>
      <c r="M55" s="13"/>
      <c r="N55" s="8"/>
      <c r="O55" s="336" t="s">
        <v>104</v>
      </c>
      <c r="P55" s="337"/>
      <c r="Q55" s="337"/>
      <c r="R55" s="338"/>
      <c r="S55" s="14"/>
      <c r="T55" s="14"/>
      <c r="U55" s="14"/>
      <c r="V55" s="332" t="s">
        <v>58</v>
      </c>
      <c r="W55" s="327"/>
      <c r="X55" s="327"/>
      <c r="Y55" s="333"/>
      <c r="Z55" s="330" t="s">
        <v>105</v>
      </c>
      <c r="AA55" s="330"/>
      <c r="AB55" s="330"/>
      <c r="AC55" s="331"/>
      <c r="AD55" s="330" t="s">
        <v>106</v>
      </c>
      <c r="AE55" s="330"/>
      <c r="AF55" s="330"/>
      <c r="AG55" s="331"/>
      <c r="AH55" s="332" t="s">
        <v>107</v>
      </c>
      <c r="AI55" s="327"/>
      <c r="AJ55" s="327"/>
      <c r="AK55" s="328"/>
      <c r="AL55" s="333"/>
    </row>
    <row r="56" spans="1:38" ht="9" customHeight="1">
      <c r="A56" s="138" t="s">
        <v>179</v>
      </c>
      <c r="B56" s="6"/>
      <c r="D56" s="6"/>
      <c r="E56" s="6"/>
      <c r="G56" s="3"/>
      <c r="H56" s="334"/>
      <c r="I56" s="326"/>
      <c r="J56" s="326"/>
      <c r="K56" s="335"/>
      <c r="L56" s="11"/>
      <c r="M56" s="12"/>
      <c r="N56" s="3"/>
      <c r="O56" s="336"/>
      <c r="P56" s="337"/>
      <c r="Q56" s="337"/>
      <c r="R56" s="338"/>
      <c r="S56" s="11"/>
      <c r="T56" s="11"/>
      <c r="U56" s="3"/>
      <c r="V56" s="334"/>
      <c r="W56" s="326"/>
      <c r="X56" s="326"/>
      <c r="Y56" s="335"/>
      <c r="Z56" s="330"/>
      <c r="AA56" s="330"/>
      <c r="AB56" s="330"/>
      <c r="AC56" s="331"/>
      <c r="AD56" s="330"/>
      <c r="AE56" s="330"/>
      <c r="AF56" s="330"/>
      <c r="AG56" s="331"/>
      <c r="AH56" s="334"/>
      <c r="AI56" s="326"/>
      <c r="AJ56" s="326"/>
      <c r="AK56" s="350"/>
      <c r="AL56" s="335"/>
    </row>
    <row r="57" spans="1:41" ht="9" customHeight="1">
      <c r="A57" s="317" t="s">
        <v>653</v>
      </c>
      <c r="B57" s="318"/>
      <c r="D57" s="386" t="s">
        <v>178</v>
      </c>
      <c r="G57" s="4"/>
      <c r="N57" s="4"/>
      <c r="U57" s="5"/>
      <c r="V57" s="325" t="s">
        <v>108</v>
      </c>
      <c r="W57" s="325"/>
      <c r="X57" s="325"/>
      <c r="Y57" s="325"/>
      <c r="Z57" s="325"/>
      <c r="AA57" s="325"/>
      <c r="AB57" s="325"/>
      <c r="AC57" s="325"/>
      <c r="AD57" s="325"/>
      <c r="AE57" s="325"/>
      <c r="AF57" s="325"/>
      <c r="AG57" s="325"/>
      <c r="AH57" s="325"/>
      <c r="AI57" s="325"/>
      <c r="AJ57" s="325"/>
      <c r="AK57" s="325"/>
      <c r="AL57" s="325"/>
      <c r="AM57" s="325"/>
      <c r="AN57" s="325"/>
      <c r="AO57" s="325"/>
    </row>
    <row r="58" spans="1:41" ht="9" customHeight="1">
      <c r="A58" s="319"/>
      <c r="B58" s="320"/>
      <c r="D58" s="387"/>
      <c r="G58" s="4"/>
      <c r="N58" s="4"/>
      <c r="V58" s="325"/>
      <c r="W58" s="325"/>
      <c r="X58" s="325"/>
      <c r="Y58" s="325"/>
      <c r="Z58" s="325"/>
      <c r="AA58" s="325"/>
      <c r="AB58" s="325"/>
      <c r="AC58" s="325"/>
      <c r="AD58" s="325"/>
      <c r="AE58" s="325"/>
      <c r="AF58" s="325"/>
      <c r="AG58" s="325"/>
      <c r="AH58" s="325"/>
      <c r="AI58" s="325"/>
      <c r="AJ58" s="325"/>
      <c r="AK58" s="325"/>
      <c r="AL58" s="325"/>
      <c r="AM58" s="325"/>
      <c r="AN58" s="325"/>
      <c r="AO58" s="325"/>
    </row>
    <row r="59" spans="1:25" ht="9" customHeight="1">
      <c r="A59" s="319"/>
      <c r="B59" s="320"/>
      <c r="D59" s="387"/>
      <c r="G59" s="4"/>
      <c r="N59" s="5"/>
      <c r="O59" s="336" t="s">
        <v>109</v>
      </c>
      <c r="P59" s="337"/>
      <c r="Q59" s="337"/>
      <c r="R59" s="338"/>
      <c r="S59" s="14"/>
      <c r="T59" s="14"/>
      <c r="U59" s="14"/>
      <c r="V59" s="332" t="s">
        <v>110</v>
      </c>
      <c r="W59" s="327"/>
      <c r="X59" s="327"/>
      <c r="Y59" s="333"/>
    </row>
    <row r="60" spans="1:25" ht="9" customHeight="1">
      <c r="A60" s="319"/>
      <c r="B60" s="320"/>
      <c r="C60" s="13"/>
      <c r="D60" s="387"/>
      <c r="G60" s="4"/>
      <c r="N60" s="15"/>
      <c r="O60" s="336"/>
      <c r="P60" s="337"/>
      <c r="Q60" s="337"/>
      <c r="R60" s="338"/>
      <c r="S60" s="11"/>
      <c r="T60" s="11"/>
      <c r="U60" s="11"/>
      <c r="V60" s="334"/>
      <c r="W60" s="326"/>
      <c r="X60" s="326"/>
      <c r="Y60" s="335"/>
    </row>
    <row r="61" spans="1:25" ht="9" customHeight="1">
      <c r="A61" s="319"/>
      <c r="B61" s="320"/>
      <c r="C61" s="12"/>
      <c r="D61" s="387"/>
      <c r="E61" s="3"/>
      <c r="F61" s="12"/>
      <c r="G61" s="4"/>
      <c r="N61" s="8"/>
      <c r="O61" s="336" t="s">
        <v>111</v>
      </c>
      <c r="P61" s="337"/>
      <c r="Q61" s="337"/>
      <c r="R61" s="338"/>
      <c r="S61" s="14"/>
      <c r="T61" s="14"/>
      <c r="U61" s="14"/>
      <c r="V61" s="332" t="s">
        <v>110</v>
      </c>
      <c r="W61" s="327"/>
      <c r="X61" s="327"/>
      <c r="Y61" s="333"/>
    </row>
    <row r="62" spans="1:25" ht="9" customHeight="1">
      <c r="A62" s="319"/>
      <c r="B62" s="320"/>
      <c r="D62" s="387"/>
      <c r="G62" s="4"/>
      <c r="N62" s="15"/>
      <c r="O62" s="336"/>
      <c r="P62" s="337"/>
      <c r="Q62" s="337"/>
      <c r="R62" s="338"/>
      <c r="S62" s="11"/>
      <c r="T62" s="11"/>
      <c r="U62" s="11"/>
      <c r="V62" s="334"/>
      <c r="W62" s="326"/>
      <c r="X62" s="326"/>
      <c r="Y62" s="335"/>
    </row>
    <row r="63" spans="1:25" ht="9" customHeight="1">
      <c r="A63" s="319"/>
      <c r="B63" s="320"/>
      <c r="D63" s="387"/>
      <c r="G63" s="4"/>
      <c r="N63" s="8"/>
      <c r="O63" s="336" t="s">
        <v>112</v>
      </c>
      <c r="P63" s="337"/>
      <c r="Q63" s="337"/>
      <c r="R63" s="338"/>
      <c r="S63" s="14"/>
      <c r="T63" s="14"/>
      <c r="U63" s="14"/>
      <c r="V63" s="332" t="s">
        <v>110</v>
      </c>
      <c r="W63" s="327"/>
      <c r="X63" s="327"/>
      <c r="Y63" s="333"/>
    </row>
    <row r="64" spans="1:25" ht="9" customHeight="1">
      <c r="A64" s="321"/>
      <c r="B64" s="322"/>
      <c r="D64" s="388"/>
      <c r="G64" s="4"/>
      <c r="O64" s="336"/>
      <c r="P64" s="337"/>
      <c r="Q64" s="337"/>
      <c r="R64" s="338"/>
      <c r="S64" s="11"/>
      <c r="T64" s="11"/>
      <c r="U64" s="11"/>
      <c r="V64" s="334"/>
      <c r="W64" s="326"/>
      <c r="X64" s="326"/>
      <c r="Y64" s="335"/>
    </row>
    <row r="65" spans="1:7" ht="9" customHeight="1">
      <c r="A65" s="7"/>
      <c r="B65" s="4"/>
      <c r="D65" s="11"/>
      <c r="G65" s="4"/>
    </row>
    <row r="66" spans="1:19" ht="9" customHeight="1">
      <c r="A66" s="7"/>
      <c r="B66" s="4"/>
      <c r="D66" s="6"/>
      <c r="G66" s="4"/>
      <c r="M66" s="16"/>
      <c r="N66" s="17"/>
      <c r="O66" s="17"/>
      <c r="P66" s="17"/>
      <c r="Q66" s="17"/>
      <c r="R66" s="17"/>
      <c r="S66" s="18"/>
    </row>
    <row r="67" spans="1:37" ht="9" customHeight="1">
      <c r="A67" s="7"/>
      <c r="B67" s="4"/>
      <c r="D67" s="6"/>
      <c r="G67" s="4"/>
      <c r="M67" s="19"/>
      <c r="N67" s="6"/>
      <c r="O67" s="332" t="s">
        <v>114</v>
      </c>
      <c r="P67" s="327"/>
      <c r="Q67" s="327"/>
      <c r="R67" s="333"/>
      <c r="S67" s="20"/>
      <c r="T67" s="14"/>
      <c r="U67" s="14"/>
      <c r="V67" s="332" t="s">
        <v>115</v>
      </c>
      <c r="W67" s="327"/>
      <c r="X67" s="327"/>
      <c r="Y67" s="333"/>
      <c r="Z67" s="330" t="s">
        <v>116</v>
      </c>
      <c r="AA67" s="330"/>
      <c r="AB67" s="330"/>
      <c r="AC67" s="331"/>
      <c r="AD67" s="330" t="s">
        <v>117</v>
      </c>
      <c r="AE67" s="330"/>
      <c r="AF67" s="330"/>
      <c r="AG67" s="331"/>
      <c r="AH67" s="330" t="s">
        <v>118</v>
      </c>
      <c r="AI67" s="330"/>
      <c r="AJ67" s="330"/>
      <c r="AK67" s="331"/>
    </row>
    <row r="68" spans="1:37" ht="9" customHeight="1">
      <c r="A68" s="7"/>
      <c r="B68" s="4"/>
      <c r="D68" s="6"/>
      <c r="G68" s="4"/>
      <c r="M68" s="19"/>
      <c r="N68" s="3"/>
      <c r="O68" s="334"/>
      <c r="P68" s="326"/>
      <c r="Q68" s="326"/>
      <c r="R68" s="335"/>
      <c r="S68" s="21"/>
      <c r="T68" s="11"/>
      <c r="U68" s="3"/>
      <c r="V68" s="334"/>
      <c r="W68" s="326"/>
      <c r="X68" s="326"/>
      <c r="Y68" s="335"/>
      <c r="Z68" s="330"/>
      <c r="AA68" s="330"/>
      <c r="AB68" s="330"/>
      <c r="AC68" s="331"/>
      <c r="AD68" s="330"/>
      <c r="AE68" s="330"/>
      <c r="AF68" s="330"/>
      <c r="AG68" s="331"/>
      <c r="AH68" s="330"/>
      <c r="AI68" s="330"/>
      <c r="AJ68" s="330"/>
      <c r="AK68" s="331"/>
    </row>
    <row r="69" spans="1:26" ht="9" customHeight="1">
      <c r="A69" s="7"/>
      <c r="B69" s="4"/>
      <c r="D69" s="6"/>
      <c r="G69" s="4"/>
      <c r="M69" s="19"/>
      <c r="N69" s="4"/>
      <c r="O69" s="6"/>
      <c r="P69" s="6"/>
      <c r="Q69" s="6"/>
      <c r="R69" s="6"/>
      <c r="S69" s="22"/>
      <c r="U69" s="5"/>
      <c r="V69" s="327" t="s">
        <v>119</v>
      </c>
      <c r="W69" s="328"/>
      <c r="X69" s="328"/>
      <c r="Y69" s="328"/>
      <c r="Z69" s="328"/>
    </row>
    <row r="70" spans="1:26" ht="9" customHeight="1">
      <c r="A70" s="7"/>
      <c r="B70" s="4"/>
      <c r="D70" s="6"/>
      <c r="G70" s="4"/>
      <c r="M70" s="19"/>
      <c r="N70" s="4"/>
      <c r="O70" s="6"/>
      <c r="P70" s="6"/>
      <c r="Q70" s="6"/>
      <c r="R70" s="6"/>
      <c r="S70" s="22"/>
      <c r="V70" s="202"/>
      <c r="W70" s="202"/>
      <c r="X70" s="202"/>
      <c r="Y70" s="202"/>
      <c r="Z70" s="202"/>
    </row>
    <row r="71" spans="1:25" ht="9" customHeight="1">
      <c r="A71" s="7"/>
      <c r="B71" s="4"/>
      <c r="D71" s="6"/>
      <c r="G71" s="4"/>
      <c r="M71" s="19"/>
      <c r="N71" s="5"/>
      <c r="O71" s="332" t="s">
        <v>120</v>
      </c>
      <c r="P71" s="327"/>
      <c r="Q71" s="327"/>
      <c r="R71" s="333"/>
      <c r="S71" s="20"/>
      <c r="T71" s="14"/>
      <c r="U71" s="14"/>
      <c r="V71" s="332" t="s">
        <v>121</v>
      </c>
      <c r="W71" s="327"/>
      <c r="X71" s="327"/>
      <c r="Y71" s="333"/>
    </row>
    <row r="72" spans="1:25" ht="9" customHeight="1">
      <c r="A72" s="7"/>
      <c r="B72" s="4"/>
      <c r="D72" s="6"/>
      <c r="G72" s="4"/>
      <c r="M72" s="19"/>
      <c r="N72" s="15"/>
      <c r="O72" s="334"/>
      <c r="P72" s="326"/>
      <c r="Q72" s="326"/>
      <c r="R72" s="335"/>
      <c r="S72" s="21"/>
      <c r="T72" s="11"/>
      <c r="U72" s="11"/>
      <c r="V72" s="334"/>
      <c r="W72" s="326"/>
      <c r="X72" s="326"/>
      <c r="Y72" s="335"/>
    </row>
    <row r="73" spans="1:29" ht="9" customHeight="1">
      <c r="A73" s="7"/>
      <c r="B73" s="4"/>
      <c r="D73" s="6"/>
      <c r="G73" s="4"/>
      <c r="M73" s="19"/>
      <c r="N73" s="8"/>
      <c r="O73" s="332" t="s">
        <v>122</v>
      </c>
      <c r="P73" s="327"/>
      <c r="Q73" s="327"/>
      <c r="R73" s="333"/>
      <c r="S73" s="20"/>
      <c r="T73" s="14"/>
      <c r="U73" s="14"/>
      <c r="V73" s="332" t="s">
        <v>123</v>
      </c>
      <c r="W73" s="327"/>
      <c r="X73" s="327"/>
      <c r="Y73" s="333"/>
      <c r="Z73" s="332" t="s">
        <v>124</v>
      </c>
      <c r="AA73" s="327"/>
      <c r="AB73" s="327"/>
      <c r="AC73" s="333"/>
    </row>
    <row r="74" spans="1:29" ht="9" customHeight="1">
      <c r="A74" s="7"/>
      <c r="B74" s="4"/>
      <c r="D74" s="6"/>
      <c r="G74" s="4"/>
      <c r="M74" s="19"/>
      <c r="N74" s="3"/>
      <c r="O74" s="334"/>
      <c r="P74" s="326"/>
      <c r="Q74" s="326"/>
      <c r="R74" s="335"/>
      <c r="S74" s="21"/>
      <c r="T74" s="11"/>
      <c r="U74" s="3"/>
      <c r="V74" s="334"/>
      <c r="W74" s="326"/>
      <c r="X74" s="326"/>
      <c r="Y74" s="335"/>
      <c r="Z74" s="334"/>
      <c r="AA74" s="326"/>
      <c r="AB74" s="326"/>
      <c r="AC74" s="335"/>
    </row>
    <row r="75" spans="1:21" ht="9" customHeight="1">
      <c r="A75" s="7"/>
      <c r="B75" s="4"/>
      <c r="D75" s="6"/>
      <c r="G75" s="5"/>
      <c r="H75" s="332" t="s">
        <v>144</v>
      </c>
      <c r="I75" s="327"/>
      <c r="J75" s="327"/>
      <c r="K75" s="333"/>
      <c r="L75" s="14"/>
      <c r="M75" s="27"/>
      <c r="N75" s="4"/>
      <c r="O75" s="6"/>
      <c r="P75" s="6"/>
      <c r="Q75" s="6"/>
      <c r="R75" s="6"/>
      <c r="S75" s="22"/>
      <c r="U75" s="4"/>
    </row>
    <row r="76" spans="1:37" ht="9" customHeight="1">
      <c r="A76" s="7"/>
      <c r="B76" s="4"/>
      <c r="D76" s="6"/>
      <c r="G76" s="3"/>
      <c r="H76" s="334"/>
      <c r="I76" s="326"/>
      <c r="J76" s="326"/>
      <c r="K76" s="335"/>
      <c r="L76" s="11"/>
      <c r="M76" s="28"/>
      <c r="N76" s="4"/>
      <c r="O76" s="6"/>
      <c r="P76" s="6"/>
      <c r="Q76" s="6"/>
      <c r="R76" s="6"/>
      <c r="S76" s="22"/>
      <c r="U76" s="5"/>
      <c r="V76" s="325" t="s">
        <v>125</v>
      </c>
      <c r="W76" s="325"/>
      <c r="X76" s="325"/>
      <c r="Y76" s="325"/>
      <c r="Z76" s="356" t="s">
        <v>126</v>
      </c>
      <c r="AA76" s="357"/>
      <c r="AB76" s="357"/>
      <c r="AC76" s="358"/>
      <c r="AD76" s="362" t="s">
        <v>127</v>
      </c>
      <c r="AE76" s="362"/>
      <c r="AF76" s="362"/>
      <c r="AG76" s="362"/>
      <c r="AH76" s="357" t="s">
        <v>128</v>
      </c>
      <c r="AI76" s="357"/>
      <c r="AJ76" s="357"/>
      <c r="AK76" s="366"/>
    </row>
    <row r="77" spans="1:37" ht="9" customHeight="1">
      <c r="A77" s="7"/>
      <c r="B77" s="4"/>
      <c r="D77" s="6"/>
      <c r="G77" s="4"/>
      <c r="M77" s="19"/>
      <c r="N77" s="4"/>
      <c r="O77" s="6"/>
      <c r="P77" s="6"/>
      <c r="Q77" s="6"/>
      <c r="R77" s="6"/>
      <c r="S77" s="22"/>
      <c r="U77" s="3"/>
      <c r="V77" s="325"/>
      <c r="W77" s="325"/>
      <c r="X77" s="325"/>
      <c r="Y77" s="325"/>
      <c r="Z77" s="359"/>
      <c r="AA77" s="360"/>
      <c r="AB77" s="360"/>
      <c r="AC77" s="361"/>
      <c r="AD77" s="363"/>
      <c r="AE77" s="363"/>
      <c r="AF77" s="363"/>
      <c r="AG77" s="363"/>
      <c r="AH77" s="360"/>
      <c r="AI77" s="360"/>
      <c r="AJ77" s="360"/>
      <c r="AK77" s="367"/>
    </row>
    <row r="78" spans="1:37" ht="9" customHeight="1">
      <c r="A78" s="7"/>
      <c r="B78" s="4"/>
      <c r="D78" s="6"/>
      <c r="G78" s="4"/>
      <c r="M78" s="19"/>
      <c r="N78" s="4"/>
      <c r="O78" s="6"/>
      <c r="P78" s="6"/>
      <c r="Q78" s="6"/>
      <c r="R78" s="6"/>
      <c r="S78" s="22"/>
      <c r="U78" s="4"/>
      <c r="Z78" s="359" t="s">
        <v>129</v>
      </c>
      <c r="AA78" s="360"/>
      <c r="AB78" s="360"/>
      <c r="AC78" s="361"/>
      <c r="AD78" s="360" t="s">
        <v>130</v>
      </c>
      <c r="AE78" s="360"/>
      <c r="AF78" s="360"/>
      <c r="AG78" s="361"/>
      <c r="AH78" s="360" t="s">
        <v>131</v>
      </c>
      <c r="AI78" s="360"/>
      <c r="AJ78" s="360"/>
      <c r="AK78" s="367"/>
    </row>
    <row r="79" spans="1:37" ht="9" customHeight="1">
      <c r="A79" s="7"/>
      <c r="B79" s="4"/>
      <c r="D79" s="6"/>
      <c r="E79" s="6"/>
      <c r="F79" s="7"/>
      <c r="G79" s="4"/>
      <c r="M79" s="19"/>
      <c r="N79" s="4"/>
      <c r="O79" s="370" t="s">
        <v>135</v>
      </c>
      <c r="P79" s="371"/>
      <c r="Q79" s="371"/>
      <c r="R79" s="372"/>
      <c r="S79" s="22"/>
      <c r="U79" s="4"/>
      <c r="Z79" s="359"/>
      <c r="AA79" s="360"/>
      <c r="AB79" s="360"/>
      <c r="AC79" s="361"/>
      <c r="AD79" s="360"/>
      <c r="AE79" s="360"/>
      <c r="AF79" s="360"/>
      <c r="AG79" s="361"/>
      <c r="AH79" s="360"/>
      <c r="AI79" s="360"/>
      <c r="AJ79" s="360"/>
      <c r="AK79" s="367"/>
    </row>
    <row r="80" spans="1:37" ht="9" customHeight="1">
      <c r="A80" s="7"/>
      <c r="B80" s="4"/>
      <c r="E80" s="6"/>
      <c r="F80" s="7"/>
      <c r="G80" s="4"/>
      <c r="M80" s="19"/>
      <c r="N80" s="4"/>
      <c r="O80" s="373"/>
      <c r="P80" s="374"/>
      <c r="Q80" s="374"/>
      <c r="R80" s="375"/>
      <c r="S80" s="22"/>
      <c r="U80" s="4"/>
      <c r="Z80" s="359" t="s">
        <v>132</v>
      </c>
      <c r="AA80" s="360"/>
      <c r="AB80" s="360"/>
      <c r="AC80" s="361"/>
      <c r="AD80" s="360" t="s">
        <v>133</v>
      </c>
      <c r="AE80" s="360"/>
      <c r="AF80" s="360"/>
      <c r="AG80" s="361"/>
      <c r="AH80" s="360"/>
      <c r="AI80" s="360"/>
      <c r="AJ80" s="360"/>
      <c r="AK80" s="367"/>
    </row>
    <row r="81" spans="1:37" ht="9" customHeight="1">
      <c r="A81" s="7"/>
      <c r="B81" s="4"/>
      <c r="G81" s="4"/>
      <c r="M81" s="19"/>
      <c r="N81" s="4"/>
      <c r="O81" s="6"/>
      <c r="P81" s="6"/>
      <c r="Q81" s="6"/>
      <c r="R81" s="6"/>
      <c r="S81" s="22"/>
      <c r="U81" s="4"/>
      <c r="Z81" s="369"/>
      <c r="AA81" s="364"/>
      <c r="AB81" s="364"/>
      <c r="AC81" s="365"/>
      <c r="AD81" s="364"/>
      <c r="AE81" s="364"/>
      <c r="AF81" s="364"/>
      <c r="AG81" s="365"/>
      <c r="AH81" s="364"/>
      <c r="AI81" s="364"/>
      <c r="AJ81" s="364"/>
      <c r="AK81" s="368"/>
    </row>
    <row r="82" spans="1:21" ht="9" customHeight="1">
      <c r="A82" s="7"/>
      <c r="B82" s="4"/>
      <c r="G82" s="4"/>
      <c r="M82" s="19"/>
      <c r="N82" s="4"/>
      <c r="O82" s="6"/>
      <c r="P82" s="6"/>
      <c r="Q82" s="6"/>
      <c r="R82" s="6"/>
      <c r="S82" s="22"/>
      <c r="U82" s="4"/>
    </row>
    <row r="83" spans="1:25" ht="9" customHeight="1">
      <c r="A83" s="7"/>
      <c r="B83" s="4"/>
      <c r="G83" s="4"/>
      <c r="M83" s="19"/>
      <c r="N83" s="4"/>
      <c r="O83" s="6"/>
      <c r="P83" s="6"/>
      <c r="Q83" s="6"/>
      <c r="R83" s="6"/>
      <c r="S83" s="22"/>
      <c r="U83" s="5"/>
      <c r="V83" s="325" t="s">
        <v>134</v>
      </c>
      <c r="W83" s="325"/>
      <c r="X83" s="325"/>
      <c r="Y83" s="325"/>
    </row>
    <row r="84" spans="1:25" ht="9" customHeight="1">
      <c r="A84" s="7"/>
      <c r="B84" s="4"/>
      <c r="G84" s="4"/>
      <c r="M84" s="19"/>
      <c r="N84" s="4"/>
      <c r="O84" s="6"/>
      <c r="P84" s="6"/>
      <c r="Q84" s="6"/>
      <c r="R84" s="6"/>
      <c r="S84" s="22"/>
      <c r="V84" s="325"/>
      <c r="W84" s="325"/>
      <c r="X84" s="325"/>
      <c r="Y84" s="325"/>
    </row>
    <row r="85" spans="1:19" ht="9" customHeight="1">
      <c r="A85" s="7"/>
      <c r="B85" s="4"/>
      <c r="G85" s="4"/>
      <c r="M85" s="19"/>
      <c r="N85" s="4"/>
      <c r="O85" s="6"/>
      <c r="P85" s="6"/>
      <c r="Q85" s="6"/>
      <c r="R85" s="6"/>
      <c r="S85" s="22"/>
    </row>
    <row r="86" spans="1:25" ht="9" customHeight="1">
      <c r="A86" s="7"/>
      <c r="B86" s="4"/>
      <c r="G86" s="4"/>
      <c r="M86" s="19"/>
      <c r="N86" s="5"/>
      <c r="O86" s="332" t="s">
        <v>136</v>
      </c>
      <c r="P86" s="327"/>
      <c r="Q86" s="327"/>
      <c r="R86" s="333"/>
      <c r="S86" s="20"/>
      <c r="T86" s="14"/>
      <c r="U86" s="14"/>
      <c r="V86" s="332" t="s">
        <v>137</v>
      </c>
      <c r="W86" s="327"/>
      <c r="X86" s="327"/>
      <c r="Y86" s="333"/>
    </row>
    <row r="87" spans="1:25" ht="9" customHeight="1">
      <c r="A87" s="7"/>
      <c r="B87" s="4"/>
      <c r="G87" s="4"/>
      <c r="M87" s="19"/>
      <c r="N87" s="3"/>
      <c r="O87" s="334"/>
      <c r="P87" s="326"/>
      <c r="Q87" s="326"/>
      <c r="R87" s="335"/>
      <c r="S87" s="21"/>
      <c r="T87" s="11"/>
      <c r="U87" s="3"/>
      <c r="V87" s="334"/>
      <c r="W87" s="326"/>
      <c r="X87" s="326"/>
      <c r="Y87" s="335"/>
    </row>
    <row r="88" spans="1:29" ht="9" customHeight="1">
      <c r="A88" s="7"/>
      <c r="B88" s="4"/>
      <c r="G88" s="4"/>
      <c r="M88" s="23"/>
      <c r="N88" s="24"/>
      <c r="O88" s="25"/>
      <c r="P88" s="25"/>
      <c r="Q88" s="25"/>
      <c r="R88" s="25"/>
      <c r="S88" s="26"/>
      <c r="U88" s="5"/>
      <c r="V88" s="329" t="s">
        <v>138</v>
      </c>
      <c r="W88" s="347"/>
      <c r="X88" s="347"/>
      <c r="Y88" s="347"/>
      <c r="Z88" s="347"/>
      <c r="AA88" s="202"/>
      <c r="AB88" s="202"/>
      <c r="AC88" s="202"/>
    </row>
    <row r="89" spans="1:29" ht="9" customHeight="1">
      <c r="A89" s="7"/>
      <c r="B89" s="4"/>
      <c r="G89" s="4"/>
      <c r="N89" s="4"/>
      <c r="V89" s="202"/>
      <c r="W89" s="202"/>
      <c r="X89" s="202"/>
      <c r="Y89" s="202"/>
      <c r="Z89" s="202"/>
      <c r="AA89" s="202"/>
      <c r="AB89" s="202"/>
      <c r="AC89" s="202"/>
    </row>
    <row r="90" spans="1:29" ht="9" customHeight="1">
      <c r="A90" s="7"/>
      <c r="B90" s="4"/>
      <c r="G90" s="4"/>
      <c r="N90" s="5"/>
      <c r="O90" s="332" t="s">
        <v>139</v>
      </c>
      <c r="P90" s="327"/>
      <c r="Q90" s="327"/>
      <c r="R90" s="333"/>
      <c r="S90" s="14"/>
      <c r="T90" s="14"/>
      <c r="U90" s="14"/>
      <c r="V90" s="332" t="s">
        <v>140</v>
      </c>
      <c r="W90" s="327"/>
      <c r="X90" s="327"/>
      <c r="Y90" s="333"/>
      <c r="Z90" s="332" t="s">
        <v>141</v>
      </c>
      <c r="AA90" s="327"/>
      <c r="AB90" s="327"/>
      <c r="AC90" s="333"/>
    </row>
    <row r="91" spans="1:29" ht="9" customHeight="1">
      <c r="A91" s="7"/>
      <c r="B91" s="4"/>
      <c r="G91" s="4"/>
      <c r="N91" s="3"/>
      <c r="O91" s="334"/>
      <c r="P91" s="326"/>
      <c r="Q91" s="326"/>
      <c r="R91" s="335"/>
      <c r="S91" s="11"/>
      <c r="T91" s="11"/>
      <c r="U91" s="11"/>
      <c r="V91" s="334"/>
      <c r="W91" s="326"/>
      <c r="X91" s="326"/>
      <c r="Y91" s="335"/>
      <c r="Z91" s="334"/>
      <c r="AA91" s="326"/>
      <c r="AB91" s="326"/>
      <c r="AC91" s="335"/>
    </row>
    <row r="92" spans="1:29" ht="9" customHeight="1">
      <c r="A92" s="7"/>
      <c r="B92" s="4"/>
      <c r="G92" s="4"/>
      <c r="N92" s="5"/>
      <c r="O92" s="336" t="s">
        <v>142</v>
      </c>
      <c r="P92" s="337"/>
      <c r="Q92" s="337"/>
      <c r="R92" s="338"/>
      <c r="S92" s="14"/>
      <c r="T92" s="14"/>
      <c r="U92" s="14"/>
      <c r="V92" s="332" t="s">
        <v>58</v>
      </c>
      <c r="W92" s="327"/>
      <c r="X92" s="327"/>
      <c r="Y92" s="333"/>
      <c r="Z92" s="332" t="s">
        <v>143</v>
      </c>
      <c r="AA92" s="327"/>
      <c r="AB92" s="327"/>
      <c r="AC92" s="333"/>
    </row>
    <row r="93" spans="1:29" ht="9" customHeight="1">
      <c r="A93" s="7"/>
      <c r="B93" s="4"/>
      <c r="G93" s="4"/>
      <c r="O93" s="336"/>
      <c r="P93" s="337"/>
      <c r="Q93" s="337"/>
      <c r="R93" s="338"/>
      <c r="S93" s="11"/>
      <c r="T93" s="11"/>
      <c r="U93" s="11"/>
      <c r="V93" s="334"/>
      <c r="W93" s="326"/>
      <c r="X93" s="326"/>
      <c r="Y93" s="335"/>
      <c r="Z93" s="334"/>
      <c r="AA93" s="326"/>
      <c r="AB93" s="326"/>
      <c r="AC93" s="335"/>
    </row>
    <row r="94" spans="1:7" ht="9" customHeight="1">
      <c r="A94" s="7"/>
      <c r="B94" s="4"/>
      <c r="G94" s="4"/>
    </row>
    <row r="95" spans="1:37" ht="9" customHeight="1">
      <c r="A95" s="7"/>
      <c r="B95" s="4"/>
      <c r="G95" s="4"/>
      <c r="O95" s="336" t="s">
        <v>145</v>
      </c>
      <c r="P95" s="337"/>
      <c r="Q95" s="337"/>
      <c r="R95" s="338"/>
      <c r="S95" s="14"/>
      <c r="T95" s="14"/>
      <c r="U95" s="14"/>
      <c r="V95" s="332" t="s">
        <v>149</v>
      </c>
      <c r="W95" s="327"/>
      <c r="X95" s="327"/>
      <c r="Y95" s="333"/>
      <c r="Z95" s="332" t="s">
        <v>147</v>
      </c>
      <c r="AA95" s="327"/>
      <c r="AB95" s="327"/>
      <c r="AC95" s="333"/>
      <c r="AD95" s="332" t="s">
        <v>146</v>
      </c>
      <c r="AE95" s="327"/>
      <c r="AF95" s="327"/>
      <c r="AG95" s="333"/>
      <c r="AH95" s="332" t="s">
        <v>148</v>
      </c>
      <c r="AI95" s="327"/>
      <c r="AJ95" s="327"/>
      <c r="AK95" s="333"/>
    </row>
    <row r="96" spans="1:37" ht="9" customHeight="1">
      <c r="A96" s="7"/>
      <c r="B96" s="4"/>
      <c r="G96" s="4"/>
      <c r="N96" s="15"/>
      <c r="O96" s="336"/>
      <c r="P96" s="337"/>
      <c r="Q96" s="337"/>
      <c r="R96" s="338"/>
      <c r="S96" s="11"/>
      <c r="T96" s="11"/>
      <c r="U96" s="11"/>
      <c r="V96" s="334"/>
      <c r="W96" s="326"/>
      <c r="X96" s="326"/>
      <c r="Y96" s="335"/>
      <c r="Z96" s="334"/>
      <c r="AA96" s="326"/>
      <c r="AB96" s="326"/>
      <c r="AC96" s="335"/>
      <c r="AD96" s="334"/>
      <c r="AE96" s="326"/>
      <c r="AF96" s="326"/>
      <c r="AG96" s="335"/>
      <c r="AH96" s="334"/>
      <c r="AI96" s="326"/>
      <c r="AJ96" s="326"/>
      <c r="AK96" s="335"/>
    </row>
    <row r="97" spans="1:33" ht="9" customHeight="1">
      <c r="A97" s="7"/>
      <c r="B97" s="4"/>
      <c r="G97" s="4"/>
      <c r="N97" s="8"/>
      <c r="O97" s="336" t="s">
        <v>150</v>
      </c>
      <c r="P97" s="337"/>
      <c r="Q97" s="337"/>
      <c r="R97" s="338"/>
      <c r="S97" s="14"/>
      <c r="T97" s="14"/>
      <c r="U97" s="14"/>
      <c r="V97" s="332" t="s">
        <v>151</v>
      </c>
      <c r="W97" s="327"/>
      <c r="X97" s="327"/>
      <c r="Y97" s="333"/>
      <c r="Z97" s="332" t="s">
        <v>561</v>
      </c>
      <c r="AA97" s="327"/>
      <c r="AB97" s="327"/>
      <c r="AC97" s="333"/>
      <c r="AD97" s="376" t="s">
        <v>562</v>
      </c>
      <c r="AE97" s="377"/>
      <c r="AF97" s="377"/>
      <c r="AG97" s="378"/>
    </row>
    <row r="98" spans="1:33" ht="9" customHeight="1">
      <c r="A98" s="7"/>
      <c r="B98" s="4"/>
      <c r="G98" s="4"/>
      <c r="N98" s="15"/>
      <c r="O98" s="336"/>
      <c r="P98" s="337"/>
      <c r="Q98" s="337"/>
      <c r="R98" s="338"/>
      <c r="S98" s="11"/>
      <c r="T98" s="11"/>
      <c r="U98" s="11"/>
      <c r="V98" s="334"/>
      <c r="W98" s="326"/>
      <c r="X98" s="326"/>
      <c r="Y98" s="335"/>
      <c r="Z98" s="334"/>
      <c r="AA98" s="326"/>
      <c r="AB98" s="326"/>
      <c r="AC98" s="335"/>
      <c r="AD98" s="379"/>
      <c r="AE98" s="380"/>
      <c r="AF98" s="380"/>
      <c r="AG98" s="381"/>
    </row>
    <row r="99" spans="1:29" ht="9" customHeight="1">
      <c r="A99" s="7"/>
      <c r="B99" s="4"/>
      <c r="G99" s="4"/>
      <c r="N99" s="8"/>
      <c r="O99" s="336" t="s">
        <v>152</v>
      </c>
      <c r="P99" s="337"/>
      <c r="Q99" s="337"/>
      <c r="R99" s="338"/>
      <c r="S99" s="14"/>
      <c r="T99" s="14"/>
      <c r="U99" s="14"/>
      <c r="V99" s="332" t="s">
        <v>153</v>
      </c>
      <c r="W99" s="327"/>
      <c r="X99" s="327"/>
      <c r="Y99" s="333"/>
      <c r="Z99" s="332" t="s">
        <v>154</v>
      </c>
      <c r="AA99" s="327"/>
      <c r="AB99" s="327"/>
      <c r="AC99" s="333"/>
    </row>
    <row r="100" spans="1:29" ht="9" customHeight="1">
      <c r="A100" s="7"/>
      <c r="B100" s="4"/>
      <c r="G100" s="4"/>
      <c r="N100" s="3"/>
      <c r="O100" s="336"/>
      <c r="P100" s="337"/>
      <c r="Q100" s="337"/>
      <c r="R100" s="338"/>
      <c r="S100" s="11"/>
      <c r="T100" s="11"/>
      <c r="U100" s="3"/>
      <c r="V100" s="334"/>
      <c r="W100" s="326"/>
      <c r="X100" s="326"/>
      <c r="Y100" s="335"/>
      <c r="Z100" s="334"/>
      <c r="AA100" s="326"/>
      <c r="AB100" s="326"/>
      <c r="AC100" s="335"/>
    </row>
    <row r="101" spans="1:29" ht="9" customHeight="1">
      <c r="A101" s="7"/>
      <c r="B101" s="4"/>
      <c r="G101" s="5"/>
      <c r="H101" s="332" t="s">
        <v>167</v>
      </c>
      <c r="I101" s="327"/>
      <c r="J101" s="327"/>
      <c r="K101" s="333"/>
      <c r="L101" s="14"/>
      <c r="M101" s="13"/>
      <c r="N101" s="4"/>
      <c r="U101" s="5"/>
      <c r="V101" s="329" t="s">
        <v>155</v>
      </c>
      <c r="W101" s="347"/>
      <c r="X101" s="347"/>
      <c r="Y101" s="347"/>
      <c r="Z101" s="347"/>
      <c r="AA101" s="202"/>
      <c r="AB101" s="202"/>
      <c r="AC101" s="202"/>
    </row>
    <row r="102" spans="1:29" ht="9" customHeight="1">
      <c r="A102" s="7"/>
      <c r="B102" s="4"/>
      <c r="G102" s="3"/>
      <c r="H102" s="334"/>
      <c r="I102" s="326"/>
      <c r="J102" s="326"/>
      <c r="K102" s="335"/>
      <c r="L102" s="11"/>
      <c r="M102" s="12"/>
      <c r="N102" s="4"/>
      <c r="V102" s="202"/>
      <c r="W102" s="202"/>
      <c r="X102" s="202"/>
      <c r="Y102" s="202"/>
      <c r="Z102" s="202"/>
      <c r="AA102" s="202"/>
      <c r="AB102" s="202"/>
      <c r="AC102" s="202"/>
    </row>
    <row r="103" spans="1:37" ht="9" customHeight="1">
      <c r="A103" s="7"/>
      <c r="B103" s="4"/>
      <c r="G103" s="4"/>
      <c r="N103" s="5"/>
      <c r="O103" s="336" t="s">
        <v>156</v>
      </c>
      <c r="P103" s="337"/>
      <c r="Q103" s="337"/>
      <c r="R103" s="338"/>
      <c r="S103" s="14"/>
      <c r="T103" s="14"/>
      <c r="U103" s="14"/>
      <c r="V103" s="332" t="s">
        <v>157</v>
      </c>
      <c r="W103" s="327"/>
      <c r="X103" s="327"/>
      <c r="Y103" s="333"/>
      <c r="Z103" s="332" t="s">
        <v>158</v>
      </c>
      <c r="AA103" s="327"/>
      <c r="AB103" s="327"/>
      <c r="AC103" s="333"/>
      <c r="AD103" s="332" t="s">
        <v>554</v>
      </c>
      <c r="AE103" s="327"/>
      <c r="AF103" s="327"/>
      <c r="AG103" s="333"/>
      <c r="AH103" s="332" t="s">
        <v>159</v>
      </c>
      <c r="AI103" s="327"/>
      <c r="AJ103" s="327"/>
      <c r="AK103" s="333"/>
    </row>
    <row r="104" spans="1:37" ht="9" customHeight="1">
      <c r="A104" s="7"/>
      <c r="B104" s="4"/>
      <c r="G104" s="4"/>
      <c r="N104" s="15"/>
      <c r="O104" s="336"/>
      <c r="P104" s="337"/>
      <c r="Q104" s="337"/>
      <c r="R104" s="338"/>
      <c r="S104" s="11"/>
      <c r="T104" s="11"/>
      <c r="U104" s="11"/>
      <c r="V104" s="334"/>
      <c r="W104" s="326"/>
      <c r="X104" s="326"/>
      <c r="Y104" s="335"/>
      <c r="Z104" s="334"/>
      <c r="AA104" s="326"/>
      <c r="AB104" s="326"/>
      <c r="AC104" s="335"/>
      <c r="AD104" s="334"/>
      <c r="AE104" s="326"/>
      <c r="AF104" s="326"/>
      <c r="AG104" s="335"/>
      <c r="AH104" s="334"/>
      <c r="AI104" s="326"/>
      <c r="AJ104" s="326"/>
      <c r="AK104" s="335"/>
    </row>
    <row r="105" spans="1:29" ht="9" customHeight="1">
      <c r="A105" s="7"/>
      <c r="B105" s="4"/>
      <c r="G105" s="4"/>
      <c r="N105" s="8"/>
      <c r="O105" s="336" t="s">
        <v>161</v>
      </c>
      <c r="P105" s="337"/>
      <c r="Q105" s="337"/>
      <c r="R105" s="338"/>
      <c r="S105" s="14"/>
      <c r="T105" s="14"/>
      <c r="U105" s="14"/>
      <c r="V105" s="332" t="s">
        <v>58</v>
      </c>
      <c r="W105" s="327"/>
      <c r="X105" s="327"/>
      <c r="Y105" s="333"/>
      <c r="Z105" s="332" t="s">
        <v>160</v>
      </c>
      <c r="AA105" s="327"/>
      <c r="AB105" s="327"/>
      <c r="AC105" s="333"/>
    </row>
    <row r="106" spans="1:29" ht="9" customHeight="1">
      <c r="A106" s="7"/>
      <c r="B106" s="4"/>
      <c r="G106" s="4"/>
      <c r="N106" s="3"/>
      <c r="O106" s="336"/>
      <c r="P106" s="337"/>
      <c r="Q106" s="337"/>
      <c r="R106" s="338"/>
      <c r="S106" s="11"/>
      <c r="T106" s="11"/>
      <c r="U106" s="3"/>
      <c r="V106" s="334"/>
      <c r="W106" s="326"/>
      <c r="X106" s="326"/>
      <c r="Y106" s="335"/>
      <c r="Z106" s="334"/>
      <c r="AA106" s="326"/>
      <c r="AB106" s="326"/>
      <c r="AC106" s="335"/>
    </row>
    <row r="107" spans="1:29" ht="9" customHeight="1">
      <c r="A107" s="7"/>
      <c r="B107" s="4"/>
      <c r="G107" s="4"/>
      <c r="N107" s="4"/>
      <c r="U107" s="5"/>
      <c r="V107" s="329" t="s">
        <v>162</v>
      </c>
      <c r="W107" s="347"/>
      <c r="X107" s="347"/>
      <c r="Y107" s="347"/>
      <c r="Z107" s="347"/>
      <c r="AA107" s="202"/>
      <c r="AB107" s="202"/>
      <c r="AC107" s="202"/>
    </row>
    <row r="108" spans="1:29" ht="9" customHeight="1">
      <c r="A108" s="7"/>
      <c r="B108" s="4"/>
      <c r="G108" s="4"/>
      <c r="N108" s="4"/>
      <c r="V108" s="202"/>
      <c r="W108" s="202"/>
      <c r="X108" s="202"/>
      <c r="Y108" s="202"/>
      <c r="Z108" s="202"/>
      <c r="AA108" s="202"/>
      <c r="AB108" s="202"/>
      <c r="AC108" s="202"/>
    </row>
    <row r="109" spans="1:33" ht="9" customHeight="1">
      <c r="A109" s="7"/>
      <c r="B109" s="4"/>
      <c r="G109" s="4"/>
      <c r="N109" s="5"/>
      <c r="O109" s="336" t="s">
        <v>163</v>
      </c>
      <c r="P109" s="337"/>
      <c r="Q109" s="337"/>
      <c r="R109" s="338"/>
      <c r="S109" s="14"/>
      <c r="T109" s="14"/>
      <c r="U109" s="14"/>
      <c r="V109" s="336" t="s">
        <v>164</v>
      </c>
      <c r="W109" s="337"/>
      <c r="X109" s="337"/>
      <c r="Y109" s="338"/>
      <c r="Z109" s="336" t="s">
        <v>165</v>
      </c>
      <c r="AA109" s="337"/>
      <c r="AB109" s="337"/>
      <c r="AC109" s="338"/>
      <c r="AD109" s="336" t="s">
        <v>166</v>
      </c>
      <c r="AE109" s="337"/>
      <c r="AF109" s="337"/>
      <c r="AG109" s="338"/>
    </row>
    <row r="110" spans="1:33" ht="9" customHeight="1">
      <c r="A110" s="7"/>
      <c r="B110" s="4"/>
      <c r="G110" s="4"/>
      <c r="N110" s="3"/>
      <c r="O110" s="336"/>
      <c r="P110" s="337"/>
      <c r="Q110" s="337"/>
      <c r="R110" s="338"/>
      <c r="S110" s="11"/>
      <c r="T110" s="11"/>
      <c r="U110" s="11"/>
      <c r="V110" s="336"/>
      <c r="W110" s="337"/>
      <c r="X110" s="337"/>
      <c r="Y110" s="338"/>
      <c r="Z110" s="336"/>
      <c r="AA110" s="337"/>
      <c r="AB110" s="337"/>
      <c r="AC110" s="338"/>
      <c r="AD110" s="336"/>
      <c r="AE110" s="337"/>
      <c r="AF110" s="337"/>
      <c r="AG110" s="338"/>
    </row>
    <row r="111" spans="1:33" ht="9" customHeight="1">
      <c r="A111" s="7"/>
      <c r="B111" s="4"/>
      <c r="G111" s="4"/>
      <c r="N111" s="4"/>
      <c r="O111" s="9"/>
      <c r="P111" s="9"/>
      <c r="Q111" s="9"/>
      <c r="R111" s="10"/>
      <c r="S111" s="6"/>
      <c r="T111" s="6"/>
      <c r="U111" s="6"/>
      <c r="V111" s="9"/>
      <c r="W111" s="9"/>
      <c r="X111" s="9"/>
      <c r="Y111" s="10"/>
      <c r="Z111" s="9"/>
      <c r="AA111" s="9"/>
      <c r="AB111" s="9"/>
      <c r="AC111" s="10"/>
      <c r="AD111" s="9"/>
      <c r="AE111" s="9"/>
      <c r="AF111" s="9"/>
      <c r="AG111" s="10"/>
    </row>
    <row r="112" spans="1:33" ht="9" customHeight="1">
      <c r="A112" s="7"/>
      <c r="B112" s="4"/>
      <c r="G112" s="4"/>
      <c r="N112" s="5"/>
      <c r="O112" s="332" t="s">
        <v>269</v>
      </c>
      <c r="P112" s="327"/>
      <c r="Q112" s="327"/>
      <c r="R112" s="328"/>
      <c r="S112" s="328"/>
      <c r="T112" s="328"/>
      <c r="U112" s="333"/>
      <c r="V112" s="9"/>
      <c r="W112" s="9"/>
      <c r="X112" s="9"/>
      <c r="Y112" s="10"/>
      <c r="Z112" s="9"/>
      <c r="AA112" s="9"/>
      <c r="AB112" s="9"/>
      <c r="AC112" s="10"/>
      <c r="AD112" s="9"/>
      <c r="AE112" s="9"/>
      <c r="AF112" s="9"/>
      <c r="AG112" s="10"/>
    </row>
    <row r="113" spans="1:33" ht="9" customHeight="1">
      <c r="A113" s="7"/>
      <c r="B113" s="4"/>
      <c r="G113" s="4"/>
      <c r="O113" s="334"/>
      <c r="P113" s="326"/>
      <c r="Q113" s="326"/>
      <c r="R113" s="350"/>
      <c r="S113" s="350"/>
      <c r="T113" s="350"/>
      <c r="U113" s="335"/>
      <c r="V113" s="9"/>
      <c r="W113" s="9"/>
      <c r="X113" s="9"/>
      <c r="Y113" s="10"/>
      <c r="Z113" s="9"/>
      <c r="AA113" s="9"/>
      <c r="AB113" s="9"/>
      <c r="AC113" s="10"/>
      <c r="AD113" s="9"/>
      <c r="AE113" s="9"/>
      <c r="AF113" s="9"/>
      <c r="AG113" s="10"/>
    </row>
    <row r="114" spans="1:7" ht="9" customHeight="1">
      <c r="A114" s="7"/>
      <c r="B114" s="4"/>
      <c r="G114" s="4"/>
    </row>
    <row r="115" spans="1:25" ht="9" customHeight="1">
      <c r="A115" s="7"/>
      <c r="B115" s="4"/>
      <c r="G115" s="4"/>
      <c r="O115" s="336" t="s">
        <v>168</v>
      </c>
      <c r="P115" s="337"/>
      <c r="Q115" s="337"/>
      <c r="R115" s="338"/>
      <c r="S115" s="14"/>
      <c r="T115" s="14"/>
      <c r="U115" s="14"/>
      <c r="V115" s="336" t="s">
        <v>169</v>
      </c>
      <c r="W115" s="337"/>
      <c r="X115" s="337"/>
      <c r="Y115" s="338"/>
    </row>
    <row r="116" spans="1:25" ht="9" customHeight="1">
      <c r="A116" s="7"/>
      <c r="B116" s="4"/>
      <c r="G116" s="4"/>
      <c r="N116" s="3"/>
      <c r="O116" s="336"/>
      <c r="P116" s="337"/>
      <c r="Q116" s="337"/>
      <c r="R116" s="338"/>
      <c r="S116" s="11"/>
      <c r="T116" s="11"/>
      <c r="U116" s="3"/>
      <c r="V116" s="336"/>
      <c r="W116" s="337"/>
      <c r="X116" s="337"/>
      <c r="Y116" s="338"/>
    </row>
    <row r="117" spans="1:37" ht="9" customHeight="1">
      <c r="A117" s="7"/>
      <c r="B117" s="4"/>
      <c r="G117" s="5"/>
      <c r="H117" s="332" t="s">
        <v>177</v>
      </c>
      <c r="I117" s="327"/>
      <c r="J117" s="327"/>
      <c r="K117" s="333"/>
      <c r="L117" s="14"/>
      <c r="M117" s="13"/>
      <c r="N117" s="4"/>
      <c r="U117" s="5"/>
      <c r="V117" s="325" t="s">
        <v>170</v>
      </c>
      <c r="W117" s="325"/>
      <c r="X117" s="325"/>
      <c r="Y117" s="325"/>
      <c r="AF117" s="343" t="s">
        <v>564</v>
      </c>
      <c r="AG117" s="344"/>
      <c r="AH117" s="344"/>
      <c r="AI117" s="344"/>
      <c r="AJ117" s="344"/>
      <c r="AK117" s="344"/>
    </row>
    <row r="118" spans="1:37" ht="9" customHeight="1">
      <c r="A118" s="7"/>
      <c r="B118" s="4"/>
      <c r="H118" s="334"/>
      <c r="I118" s="326"/>
      <c r="J118" s="326"/>
      <c r="K118" s="335"/>
      <c r="L118" s="11"/>
      <c r="M118" s="12"/>
      <c r="N118" s="4"/>
      <c r="V118" s="325"/>
      <c r="W118" s="325"/>
      <c r="X118" s="325"/>
      <c r="Y118" s="325"/>
      <c r="AE118" s="78"/>
      <c r="AF118" s="344"/>
      <c r="AG118" s="344"/>
      <c r="AH118" s="344"/>
      <c r="AI118" s="344"/>
      <c r="AJ118" s="344"/>
      <c r="AK118" s="344"/>
    </row>
    <row r="119" spans="1:38" ht="9" customHeight="1">
      <c r="A119" s="7"/>
      <c r="B119" s="4"/>
      <c r="N119" s="5"/>
      <c r="O119" s="336" t="s">
        <v>171</v>
      </c>
      <c r="P119" s="337"/>
      <c r="Q119" s="337"/>
      <c r="R119" s="338"/>
      <c r="S119" s="14"/>
      <c r="T119" s="14"/>
      <c r="U119" s="14"/>
      <c r="V119" s="336" t="s">
        <v>172</v>
      </c>
      <c r="W119" s="337"/>
      <c r="X119" s="337"/>
      <c r="Y119" s="338"/>
      <c r="Z119" s="336" t="s">
        <v>173</v>
      </c>
      <c r="AA119" s="337"/>
      <c r="AB119" s="337"/>
      <c r="AC119" s="338"/>
      <c r="AE119" s="345" t="s">
        <v>631</v>
      </c>
      <c r="AF119" s="328"/>
      <c r="AG119" s="328"/>
      <c r="AH119" s="328"/>
      <c r="AI119" s="328"/>
      <c r="AJ119" s="328"/>
      <c r="AK119" s="328"/>
      <c r="AL119" s="333"/>
    </row>
    <row r="120" spans="1:38" ht="9" customHeight="1">
      <c r="A120" s="7"/>
      <c r="B120" s="4"/>
      <c r="N120" s="15"/>
      <c r="O120" s="336"/>
      <c r="P120" s="337"/>
      <c r="Q120" s="337"/>
      <c r="R120" s="338"/>
      <c r="S120" s="11"/>
      <c r="T120" s="11"/>
      <c r="U120" s="11"/>
      <c r="V120" s="336"/>
      <c r="W120" s="337"/>
      <c r="X120" s="337"/>
      <c r="Y120" s="338"/>
      <c r="Z120" s="336"/>
      <c r="AA120" s="337"/>
      <c r="AB120" s="337"/>
      <c r="AC120" s="338"/>
      <c r="AE120" s="346"/>
      <c r="AF120" s="347"/>
      <c r="AG120" s="347"/>
      <c r="AH120" s="347"/>
      <c r="AI120" s="347"/>
      <c r="AJ120" s="347"/>
      <c r="AK120" s="347"/>
      <c r="AL120" s="348"/>
    </row>
    <row r="121" spans="1:38" ht="9" customHeight="1">
      <c r="A121" s="7"/>
      <c r="B121" s="4"/>
      <c r="N121" s="8"/>
      <c r="O121" s="336" t="s">
        <v>174</v>
      </c>
      <c r="P121" s="337"/>
      <c r="Q121" s="337"/>
      <c r="R121" s="338"/>
      <c r="S121" s="14"/>
      <c r="T121" s="14"/>
      <c r="U121" s="14"/>
      <c r="V121" s="336" t="s">
        <v>175</v>
      </c>
      <c r="W121" s="337"/>
      <c r="X121" s="337"/>
      <c r="Y121" s="338"/>
      <c r="AE121" s="346"/>
      <c r="AF121" s="347"/>
      <c r="AG121" s="347"/>
      <c r="AH121" s="347"/>
      <c r="AI121" s="347"/>
      <c r="AJ121" s="347"/>
      <c r="AK121" s="347"/>
      <c r="AL121" s="348"/>
    </row>
    <row r="122" spans="1:38" ht="9" customHeight="1">
      <c r="A122" s="7"/>
      <c r="B122" s="4"/>
      <c r="O122" s="336"/>
      <c r="P122" s="337"/>
      <c r="Q122" s="337"/>
      <c r="R122" s="338"/>
      <c r="S122" s="11"/>
      <c r="T122" s="11"/>
      <c r="U122" s="3"/>
      <c r="V122" s="336"/>
      <c r="W122" s="337"/>
      <c r="X122" s="337"/>
      <c r="Y122" s="338"/>
      <c r="AE122" s="346"/>
      <c r="AF122" s="347"/>
      <c r="AG122" s="347"/>
      <c r="AH122" s="347"/>
      <c r="AI122" s="347"/>
      <c r="AJ122" s="347"/>
      <c r="AK122" s="347"/>
      <c r="AL122" s="348"/>
    </row>
    <row r="123" spans="1:38" ht="9" customHeight="1">
      <c r="A123" s="7"/>
      <c r="B123" s="4"/>
      <c r="U123" s="5"/>
      <c r="V123" s="325" t="s">
        <v>176</v>
      </c>
      <c r="W123" s="325"/>
      <c r="X123" s="325"/>
      <c r="Y123" s="325"/>
      <c r="Z123" s="325"/>
      <c r="AE123" s="346"/>
      <c r="AF123" s="347"/>
      <c r="AG123" s="347"/>
      <c r="AH123" s="347"/>
      <c r="AI123" s="347"/>
      <c r="AJ123" s="347"/>
      <c r="AK123" s="347"/>
      <c r="AL123" s="348"/>
    </row>
    <row r="124" spans="1:38" ht="9" customHeight="1">
      <c r="A124" s="7"/>
      <c r="B124" s="4"/>
      <c r="V124" s="325"/>
      <c r="W124" s="325"/>
      <c r="X124" s="325"/>
      <c r="Y124" s="325"/>
      <c r="Z124" s="325"/>
      <c r="AE124" s="346"/>
      <c r="AF124" s="347"/>
      <c r="AG124" s="347"/>
      <c r="AH124" s="347"/>
      <c r="AI124" s="347"/>
      <c r="AJ124" s="347"/>
      <c r="AK124" s="347"/>
      <c r="AL124" s="348"/>
    </row>
    <row r="125" spans="1:38" ht="9" customHeight="1">
      <c r="A125" s="7"/>
      <c r="B125" s="4"/>
      <c r="AE125" s="349"/>
      <c r="AF125" s="350"/>
      <c r="AG125" s="350"/>
      <c r="AH125" s="350"/>
      <c r="AI125" s="350"/>
      <c r="AJ125" s="350"/>
      <c r="AK125" s="350"/>
      <c r="AL125" s="335"/>
    </row>
    <row r="126" spans="2:29" ht="9" customHeight="1">
      <c r="B126" s="5"/>
      <c r="C126" s="14"/>
      <c r="D126" s="13"/>
      <c r="E126" s="332" t="s">
        <v>183</v>
      </c>
      <c r="F126" s="327"/>
      <c r="G126" s="327"/>
      <c r="H126" s="327"/>
      <c r="I126" s="384"/>
      <c r="J126" s="5"/>
      <c r="K126" s="14"/>
      <c r="L126" s="14"/>
      <c r="M126" s="14"/>
      <c r="N126" s="13"/>
      <c r="O126" s="336" t="s">
        <v>180</v>
      </c>
      <c r="P126" s="337"/>
      <c r="Q126" s="337"/>
      <c r="R126" s="338"/>
      <c r="S126" s="14"/>
      <c r="T126" s="14"/>
      <c r="U126" s="14"/>
      <c r="V126" s="336" t="s">
        <v>181</v>
      </c>
      <c r="W126" s="337"/>
      <c r="X126" s="337"/>
      <c r="Y126" s="338"/>
      <c r="Z126" s="336" t="s">
        <v>182</v>
      </c>
      <c r="AA126" s="337"/>
      <c r="AB126" s="337"/>
      <c r="AC126" s="338"/>
    </row>
    <row r="127" spans="2:29" ht="9" customHeight="1">
      <c r="B127" s="11"/>
      <c r="C127" s="11"/>
      <c r="D127" s="12"/>
      <c r="E127" s="334"/>
      <c r="F127" s="326"/>
      <c r="G127" s="326"/>
      <c r="H127" s="326"/>
      <c r="I127" s="385"/>
      <c r="J127" s="3"/>
      <c r="K127" s="11"/>
      <c r="L127" s="11"/>
      <c r="M127" s="11"/>
      <c r="N127" s="12"/>
      <c r="O127" s="336"/>
      <c r="P127" s="337"/>
      <c r="Q127" s="337"/>
      <c r="R127" s="338"/>
      <c r="S127" s="11"/>
      <c r="T127" s="11"/>
      <c r="U127" s="11"/>
      <c r="V127" s="336"/>
      <c r="W127" s="337"/>
      <c r="X127" s="337"/>
      <c r="Y127" s="338"/>
      <c r="Z127" s="336"/>
      <c r="AA127" s="337"/>
      <c r="AB127" s="337"/>
      <c r="AC127" s="338"/>
    </row>
    <row r="128" ht="9" customHeight="1"/>
    <row r="129" ht="9" customHeight="1"/>
    <row r="130" ht="9.75" customHeight="1"/>
  </sheetData>
  <mergeCells count="162">
    <mergeCell ref="A1:AO1"/>
    <mergeCell ref="AI2:AO2"/>
    <mergeCell ref="Z126:AC127"/>
    <mergeCell ref="E126:I127"/>
    <mergeCell ref="O126:R127"/>
    <mergeCell ref="V126:Y127"/>
    <mergeCell ref="H117:K118"/>
    <mergeCell ref="D57:D64"/>
    <mergeCell ref="O121:R122"/>
    <mergeCell ref="V121:Y122"/>
    <mergeCell ref="V123:Z124"/>
    <mergeCell ref="V117:Y118"/>
    <mergeCell ref="O119:R120"/>
    <mergeCell ref="V119:Y120"/>
    <mergeCell ref="Z119:AC120"/>
    <mergeCell ref="AD109:AG110"/>
    <mergeCell ref="H101:K102"/>
    <mergeCell ref="O115:R116"/>
    <mergeCell ref="V115:Y116"/>
    <mergeCell ref="V107:AC108"/>
    <mergeCell ref="O109:R110"/>
    <mergeCell ref="V109:Y110"/>
    <mergeCell ref="Z109:AC110"/>
    <mergeCell ref="O112:U113"/>
    <mergeCell ref="AH103:AK104"/>
    <mergeCell ref="V105:Y106"/>
    <mergeCell ref="Z105:AC106"/>
    <mergeCell ref="O105:R106"/>
    <mergeCell ref="O103:R104"/>
    <mergeCell ref="V103:Y104"/>
    <mergeCell ref="Z103:AC104"/>
    <mergeCell ref="AD103:AG104"/>
    <mergeCell ref="V99:Y100"/>
    <mergeCell ref="O99:R100"/>
    <mergeCell ref="Z99:AC100"/>
    <mergeCell ref="V101:AC102"/>
    <mergeCell ref="O97:R98"/>
    <mergeCell ref="V97:Y98"/>
    <mergeCell ref="Z97:AC98"/>
    <mergeCell ref="AD97:AG98"/>
    <mergeCell ref="H75:K76"/>
    <mergeCell ref="O95:R96"/>
    <mergeCell ref="AD95:AG96"/>
    <mergeCell ref="Z95:AC96"/>
    <mergeCell ref="O92:R93"/>
    <mergeCell ref="V92:Y93"/>
    <mergeCell ref="Z92:AC93"/>
    <mergeCell ref="V88:AC89"/>
    <mergeCell ref="O90:R91"/>
    <mergeCell ref="O79:R80"/>
    <mergeCell ref="O86:R87"/>
    <mergeCell ref="V86:Y87"/>
    <mergeCell ref="Z80:AC81"/>
    <mergeCell ref="Z78:AC79"/>
    <mergeCell ref="AH78:AK79"/>
    <mergeCell ref="V90:Y91"/>
    <mergeCell ref="Z90:AC91"/>
    <mergeCell ref="V83:Y84"/>
    <mergeCell ref="AH80:AK81"/>
    <mergeCell ref="O71:R72"/>
    <mergeCell ref="V71:Y72"/>
    <mergeCell ref="O73:R74"/>
    <mergeCell ref="V73:Y74"/>
    <mergeCell ref="V69:Z70"/>
    <mergeCell ref="AH95:AK96"/>
    <mergeCell ref="V95:Y96"/>
    <mergeCell ref="Z73:AC74"/>
    <mergeCell ref="V76:Y77"/>
    <mergeCell ref="Z76:AC77"/>
    <mergeCell ref="AD76:AG77"/>
    <mergeCell ref="AD80:AG81"/>
    <mergeCell ref="AD78:AG79"/>
    <mergeCell ref="AH76:AK77"/>
    <mergeCell ref="H55:K56"/>
    <mergeCell ref="O67:R68"/>
    <mergeCell ref="V67:Y68"/>
    <mergeCell ref="Z67:AC68"/>
    <mergeCell ref="O61:R62"/>
    <mergeCell ref="V61:Y62"/>
    <mergeCell ref="O63:R64"/>
    <mergeCell ref="V63:Y64"/>
    <mergeCell ref="O59:R60"/>
    <mergeCell ref="V59:Y60"/>
    <mergeCell ref="O55:R56"/>
    <mergeCell ref="V55:Y56"/>
    <mergeCell ref="Z52:AC53"/>
    <mergeCell ref="AD52:AG53"/>
    <mergeCell ref="O52:U53"/>
    <mergeCell ref="O47:R48"/>
    <mergeCell ref="V47:Y48"/>
    <mergeCell ref="Z47:AC48"/>
    <mergeCell ref="O49:R50"/>
    <mergeCell ref="V49:Y50"/>
    <mergeCell ref="Z49:AC50"/>
    <mergeCell ref="AH55:AL56"/>
    <mergeCell ref="Z55:AC56"/>
    <mergeCell ref="AD55:AG56"/>
    <mergeCell ref="AD42:AG43"/>
    <mergeCell ref="O45:R46"/>
    <mergeCell ref="V45:Y46"/>
    <mergeCell ref="Z45:AC46"/>
    <mergeCell ref="V36:AO37"/>
    <mergeCell ref="O40:R41"/>
    <mergeCell ref="V40:Y41"/>
    <mergeCell ref="Z40:AC41"/>
    <mergeCell ref="O42:R43"/>
    <mergeCell ref="V42:Y43"/>
    <mergeCell ref="Z42:AC43"/>
    <mergeCell ref="O34:R35"/>
    <mergeCell ref="V34:Y35"/>
    <mergeCell ref="Z34:AC35"/>
    <mergeCell ref="H34:K35"/>
    <mergeCell ref="O23:R24"/>
    <mergeCell ref="O25:R26"/>
    <mergeCell ref="V23:Y24"/>
    <mergeCell ref="O30:R31"/>
    <mergeCell ref="V28:Y29"/>
    <mergeCell ref="V30:Y31"/>
    <mergeCell ref="AD23:AG24"/>
    <mergeCell ref="V25:Y26"/>
    <mergeCell ref="Z25:AC26"/>
    <mergeCell ref="AD25:AG26"/>
    <mergeCell ref="H8:K9"/>
    <mergeCell ref="O4:R5"/>
    <mergeCell ref="V4:Y5"/>
    <mergeCell ref="V6:Y7"/>
    <mergeCell ref="O8:R9"/>
    <mergeCell ref="V8:Y9"/>
    <mergeCell ref="V21:AC22"/>
    <mergeCell ref="O10:R11"/>
    <mergeCell ref="V10:Y11"/>
    <mergeCell ref="Z10:AC11"/>
    <mergeCell ref="O12:R13"/>
    <mergeCell ref="V12:Y13"/>
    <mergeCell ref="O15:R16"/>
    <mergeCell ref="Z15:AC16"/>
    <mergeCell ref="Z12:AC13"/>
    <mergeCell ref="V15:Y16"/>
    <mergeCell ref="AF117:AK118"/>
    <mergeCell ref="AE119:AL125"/>
    <mergeCell ref="AH25:AK26"/>
    <mergeCell ref="AL25:AO26"/>
    <mergeCell ref="AD49:AG50"/>
    <mergeCell ref="V57:AO58"/>
    <mergeCell ref="AD67:AG68"/>
    <mergeCell ref="AH67:AK68"/>
    <mergeCell ref="Z28:AC29"/>
    <mergeCell ref="Z30:AC31"/>
    <mergeCell ref="Z4:AC5"/>
    <mergeCell ref="AD4:AG5"/>
    <mergeCell ref="Z8:AC9"/>
    <mergeCell ref="AD10:AG11"/>
    <mergeCell ref="A57:B64"/>
    <mergeCell ref="V17:AD18"/>
    <mergeCell ref="V38:AC39"/>
    <mergeCell ref="V32:Z33"/>
    <mergeCell ref="Z23:AC24"/>
    <mergeCell ref="V19:Y20"/>
    <mergeCell ref="Z19:AC20"/>
    <mergeCell ref="H19:K20"/>
    <mergeCell ref="O28:R29"/>
    <mergeCell ref="O19:R20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Q125"/>
  <sheetViews>
    <sheetView showGridLines="0" zoomScaleSheetLayoutView="75" workbookViewId="0" topLeftCell="A1">
      <selection activeCell="A1" sqref="A1:AP1"/>
    </sheetView>
  </sheetViews>
  <sheetFormatPr defaultColWidth="9.00390625" defaultRowHeight="9" customHeight="1"/>
  <cols>
    <col min="1" max="4" width="2.125" style="1" customWidth="1"/>
    <col min="5" max="5" width="3.625" style="1" customWidth="1"/>
    <col min="6" max="6" width="2.125" style="1" customWidth="1"/>
    <col min="7" max="8" width="1.75390625" style="1" customWidth="1"/>
    <col min="9" max="12" width="3.625" style="1" customWidth="1"/>
    <col min="13" max="15" width="2.125" style="1" customWidth="1"/>
    <col min="16" max="19" width="3.625" style="1" customWidth="1"/>
    <col min="20" max="22" width="2.125" style="1" customWidth="1"/>
    <col min="23" max="16384" width="3.625" style="1" customWidth="1"/>
  </cols>
  <sheetData>
    <row r="1" spans="1:42" ht="19.5" customHeight="1">
      <c r="A1" s="382" t="s">
        <v>184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382"/>
      <c r="Y1" s="382"/>
      <c r="Z1" s="382"/>
      <c r="AA1" s="382"/>
      <c r="AB1" s="382"/>
      <c r="AC1" s="382"/>
      <c r="AD1" s="382"/>
      <c r="AE1" s="382"/>
      <c r="AF1" s="382"/>
      <c r="AG1" s="382"/>
      <c r="AH1" s="382"/>
      <c r="AI1" s="382"/>
      <c r="AJ1" s="382"/>
      <c r="AK1" s="382"/>
      <c r="AL1" s="382"/>
      <c r="AM1" s="382"/>
      <c r="AN1" s="382"/>
      <c r="AO1" s="382"/>
      <c r="AP1" s="382"/>
    </row>
    <row r="2" spans="36:42" ht="19.5" customHeight="1">
      <c r="AJ2" s="383" t="s">
        <v>654</v>
      </c>
      <c r="AK2" s="383"/>
      <c r="AL2" s="383"/>
      <c r="AM2" s="383"/>
      <c r="AN2" s="383"/>
      <c r="AO2" s="383"/>
      <c r="AP2" s="383"/>
    </row>
    <row r="3" spans="1:43" ht="9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/>
      <c r="AQ3"/>
    </row>
    <row r="4" spans="1:43" ht="9.75" customHeight="1">
      <c r="A4" s="332" t="s">
        <v>270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84"/>
      <c r="M4" s="30"/>
      <c r="N4" s="31"/>
      <c r="O4" s="332" t="s">
        <v>185</v>
      </c>
      <c r="P4" s="327"/>
      <c r="Q4" s="327"/>
      <c r="R4" s="327"/>
      <c r="S4" s="327"/>
      <c r="T4" s="384"/>
      <c r="U4" s="30"/>
      <c r="V4" s="31"/>
      <c r="W4" s="330" t="s">
        <v>186</v>
      </c>
      <c r="X4" s="330"/>
      <c r="Y4" s="330"/>
      <c r="Z4" s="331"/>
      <c r="AA4" s="330" t="s">
        <v>187</v>
      </c>
      <c r="AB4" s="330"/>
      <c r="AC4" s="330"/>
      <c r="AD4" s="331"/>
      <c r="AE4" s="330" t="s">
        <v>188</v>
      </c>
      <c r="AF4" s="330"/>
      <c r="AG4" s="330"/>
      <c r="AH4" s="331"/>
      <c r="AI4" s="29"/>
      <c r="AJ4" s="29"/>
      <c r="AK4" s="29"/>
      <c r="AL4" s="29"/>
      <c r="AM4" s="29"/>
      <c r="AN4" s="29"/>
      <c r="AO4" s="29"/>
      <c r="AP4"/>
      <c r="AQ4"/>
    </row>
    <row r="5" spans="1:43" ht="9.75" customHeight="1">
      <c r="A5" s="334"/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85"/>
      <c r="M5" s="32"/>
      <c r="N5" s="33"/>
      <c r="O5" s="334"/>
      <c r="P5" s="326"/>
      <c r="Q5" s="326"/>
      <c r="R5" s="326"/>
      <c r="S5" s="326"/>
      <c r="T5" s="385"/>
      <c r="U5" s="32"/>
      <c r="V5" s="33"/>
      <c r="W5" s="330"/>
      <c r="X5" s="330"/>
      <c r="Y5" s="330"/>
      <c r="Z5" s="331"/>
      <c r="AA5" s="330"/>
      <c r="AB5" s="330"/>
      <c r="AC5" s="330"/>
      <c r="AD5" s="331"/>
      <c r="AE5" s="330"/>
      <c r="AF5" s="330"/>
      <c r="AG5" s="330"/>
      <c r="AH5" s="331"/>
      <c r="AI5" s="29"/>
      <c r="AJ5" s="29"/>
      <c r="AK5" s="29"/>
      <c r="AL5" s="29"/>
      <c r="AM5" s="29"/>
      <c r="AN5" s="29"/>
      <c r="AO5" s="29"/>
      <c r="AP5"/>
      <c r="AQ5"/>
    </row>
    <row r="6" spans="1:43" ht="9.75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/>
      <c r="AQ6"/>
    </row>
    <row r="7" spans="1:43" ht="9.75" customHeight="1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/>
      <c r="AQ7"/>
    </row>
    <row r="8" spans="1:43" ht="9.75" customHeight="1">
      <c r="A8" s="332" t="s">
        <v>189</v>
      </c>
      <c r="B8" s="328"/>
      <c r="C8" s="328"/>
      <c r="D8" s="328"/>
      <c r="E8" s="328"/>
      <c r="F8" s="328"/>
      <c r="G8" s="328"/>
      <c r="H8" s="328"/>
      <c r="I8" s="328"/>
      <c r="J8" s="328"/>
      <c r="K8" s="328"/>
      <c r="L8" s="333"/>
      <c r="M8" s="30"/>
      <c r="N8" s="31"/>
      <c r="O8" s="332" t="s">
        <v>185</v>
      </c>
      <c r="P8" s="327"/>
      <c r="Q8" s="327"/>
      <c r="R8" s="327"/>
      <c r="S8" s="327"/>
      <c r="T8" s="384"/>
      <c r="U8" s="30"/>
      <c r="V8" s="31"/>
      <c r="W8" s="330" t="s">
        <v>190</v>
      </c>
      <c r="X8" s="330"/>
      <c r="Y8" s="330"/>
      <c r="Z8" s="331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/>
      <c r="AQ8"/>
    </row>
    <row r="9" spans="1:43" ht="9.75" customHeight="1">
      <c r="A9" s="349"/>
      <c r="B9" s="350"/>
      <c r="C9" s="350"/>
      <c r="D9" s="350"/>
      <c r="E9" s="350"/>
      <c r="F9" s="350"/>
      <c r="G9" s="350"/>
      <c r="H9" s="350"/>
      <c r="I9" s="350"/>
      <c r="J9" s="350"/>
      <c r="K9" s="350"/>
      <c r="L9" s="335"/>
      <c r="M9" s="32"/>
      <c r="N9" s="33"/>
      <c r="O9" s="334"/>
      <c r="P9" s="326"/>
      <c r="Q9" s="326"/>
      <c r="R9" s="326"/>
      <c r="S9" s="326"/>
      <c r="T9" s="385"/>
      <c r="U9" s="32"/>
      <c r="V9" s="33"/>
      <c r="W9" s="330"/>
      <c r="X9" s="330"/>
      <c r="Y9" s="330"/>
      <c r="Z9" s="331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/>
      <c r="AQ9"/>
    </row>
    <row r="10" spans="1:43" ht="9.75" customHeight="1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/>
      <c r="AQ10"/>
    </row>
    <row r="11" spans="1:43" ht="9.75" customHeight="1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/>
      <c r="AQ11"/>
    </row>
    <row r="12" spans="1:43" ht="9.75" customHeight="1">
      <c r="A12" s="332" t="s">
        <v>278</v>
      </c>
      <c r="B12" s="328"/>
      <c r="C12" s="328"/>
      <c r="D12" s="328"/>
      <c r="E12" s="328"/>
      <c r="F12" s="328"/>
      <c r="G12" s="328"/>
      <c r="H12" s="328"/>
      <c r="I12" s="328"/>
      <c r="J12" s="328"/>
      <c r="K12" s="328"/>
      <c r="L12" s="333"/>
      <c r="M12" s="30"/>
      <c r="N12" s="31"/>
      <c r="O12" s="332" t="s">
        <v>185</v>
      </c>
      <c r="P12" s="327"/>
      <c r="Q12" s="327"/>
      <c r="R12" s="327"/>
      <c r="S12" s="327"/>
      <c r="T12" s="384"/>
      <c r="U12" s="30"/>
      <c r="V12" s="34"/>
      <c r="W12" s="329" t="s">
        <v>191</v>
      </c>
      <c r="X12" s="329"/>
      <c r="Y12" s="329"/>
      <c r="Z12" s="347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/>
      <c r="AQ12"/>
    </row>
    <row r="13" spans="1:43" ht="9.75" customHeight="1">
      <c r="A13" s="349"/>
      <c r="B13" s="350"/>
      <c r="C13" s="350"/>
      <c r="D13" s="350"/>
      <c r="E13" s="350"/>
      <c r="F13" s="350"/>
      <c r="G13" s="350"/>
      <c r="H13" s="350"/>
      <c r="I13" s="350"/>
      <c r="J13" s="350"/>
      <c r="K13" s="350"/>
      <c r="L13" s="335"/>
      <c r="M13" s="32"/>
      <c r="N13" s="33"/>
      <c r="O13" s="334"/>
      <c r="P13" s="326"/>
      <c r="Q13" s="326"/>
      <c r="R13" s="326"/>
      <c r="S13" s="326"/>
      <c r="T13" s="385"/>
      <c r="U13" s="32"/>
      <c r="V13" s="35"/>
      <c r="W13" s="329"/>
      <c r="X13" s="329"/>
      <c r="Y13" s="329"/>
      <c r="Z13" s="347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/>
      <c r="AQ13"/>
    </row>
    <row r="14" spans="1:43" ht="9.75" customHeight="1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/>
      <c r="AQ14"/>
    </row>
    <row r="15" spans="1:43" ht="9.75" customHeight="1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/>
      <c r="AQ15"/>
    </row>
    <row r="16" spans="1:43" ht="9.75" customHeight="1">
      <c r="A16" s="332" t="s">
        <v>46</v>
      </c>
      <c r="B16" s="328"/>
      <c r="C16" s="328"/>
      <c r="D16" s="328"/>
      <c r="E16" s="328"/>
      <c r="F16" s="328"/>
      <c r="G16" s="328"/>
      <c r="H16" s="328"/>
      <c r="I16" s="328"/>
      <c r="J16" s="328"/>
      <c r="K16" s="328"/>
      <c r="L16" s="333"/>
      <c r="M16" s="30"/>
      <c r="N16" s="31"/>
      <c r="O16" s="332" t="s">
        <v>185</v>
      </c>
      <c r="P16" s="327"/>
      <c r="Q16" s="327"/>
      <c r="R16" s="327"/>
      <c r="S16" s="327"/>
      <c r="T16" s="384"/>
      <c r="U16" s="30"/>
      <c r="V16" s="31"/>
      <c r="W16" s="330" t="s">
        <v>192</v>
      </c>
      <c r="X16" s="330"/>
      <c r="Y16" s="330"/>
      <c r="Z16" s="331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/>
      <c r="AQ16"/>
    </row>
    <row r="17" spans="1:43" ht="9.75" customHeight="1">
      <c r="A17" s="349"/>
      <c r="B17" s="350"/>
      <c r="C17" s="350"/>
      <c r="D17" s="350"/>
      <c r="E17" s="350"/>
      <c r="F17" s="350"/>
      <c r="G17" s="350"/>
      <c r="H17" s="350"/>
      <c r="I17" s="350"/>
      <c r="J17" s="350"/>
      <c r="K17" s="350"/>
      <c r="L17" s="335"/>
      <c r="M17" s="32"/>
      <c r="N17" s="33"/>
      <c r="O17" s="334"/>
      <c r="P17" s="326"/>
      <c r="Q17" s="326"/>
      <c r="R17" s="326"/>
      <c r="S17" s="326"/>
      <c r="T17" s="385"/>
      <c r="U17" s="32"/>
      <c r="V17" s="33"/>
      <c r="W17" s="330"/>
      <c r="X17" s="330"/>
      <c r="Y17" s="330"/>
      <c r="Z17" s="331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/>
      <c r="AQ17"/>
    </row>
    <row r="18" spans="1:43" ht="9.75" customHeight="1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/>
      <c r="AQ18"/>
    </row>
    <row r="19" spans="1:43" ht="9.75" customHeight="1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/>
      <c r="AQ19"/>
    </row>
    <row r="20" spans="1:43" ht="9.75" customHeight="1">
      <c r="A20" s="332" t="s">
        <v>193</v>
      </c>
      <c r="B20" s="328"/>
      <c r="C20" s="328"/>
      <c r="D20" s="328"/>
      <c r="E20" s="328"/>
      <c r="F20" s="328"/>
      <c r="G20" s="328"/>
      <c r="H20" s="328"/>
      <c r="I20" s="328"/>
      <c r="J20" s="328"/>
      <c r="K20" s="328"/>
      <c r="L20" s="333"/>
      <c r="M20" s="30"/>
      <c r="N20" s="31"/>
      <c r="O20" s="332" t="s">
        <v>185</v>
      </c>
      <c r="P20" s="327"/>
      <c r="Q20" s="327"/>
      <c r="R20" s="327"/>
      <c r="S20" s="327"/>
      <c r="T20" s="384"/>
      <c r="U20" s="30"/>
      <c r="V20" s="34"/>
      <c r="W20" s="329" t="s">
        <v>194</v>
      </c>
      <c r="X20" s="329"/>
      <c r="Y20" s="329"/>
      <c r="Z20" s="347"/>
      <c r="AA20" s="202"/>
      <c r="AB20" s="202"/>
      <c r="AC20" s="202"/>
      <c r="AD20" s="202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/>
      <c r="AQ20"/>
    </row>
    <row r="21" spans="1:43" ht="9.75" customHeight="1">
      <c r="A21" s="349"/>
      <c r="B21" s="350"/>
      <c r="C21" s="350"/>
      <c r="D21" s="350"/>
      <c r="E21" s="350"/>
      <c r="F21" s="350"/>
      <c r="G21" s="350"/>
      <c r="H21" s="350"/>
      <c r="I21" s="350"/>
      <c r="J21" s="350"/>
      <c r="K21" s="350"/>
      <c r="L21" s="335"/>
      <c r="M21" s="32"/>
      <c r="N21" s="33"/>
      <c r="O21" s="334"/>
      <c r="P21" s="326"/>
      <c r="Q21" s="326"/>
      <c r="R21" s="326"/>
      <c r="S21" s="326"/>
      <c r="T21" s="385"/>
      <c r="U21" s="32"/>
      <c r="V21" s="35"/>
      <c r="W21" s="329"/>
      <c r="X21" s="329"/>
      <c r="Y21" s="329"/>
      <c r="Z21" s="347"/>
      <c r="AA21" s="202"/>
      <c r="AB21" s="202"/>
      <c r="AC21" s="202"/>
      <c r="AD21" s="202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/>
      <c r="AQ21"/>
    </row>
    <row r="22" spans="1:43" ht="9.75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/>
      <c r="AQ22"/>
    </row>
    <row r="23" spans="1:43" ht="9.75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/>
      <c r="AQ23"/>
    </row>
    <row r="24" spans="1:43" ht="9.75" customHeight="1">
      <c r="A24" s="332" t="s">
        <v>195</v>
      </c>
      <c r="B24" s="328"/>
      <c r="C24" s="328"/>
      <c r="D24" s="328"/>
      <c r="E24" s="328"/>
      <c r="F24" s="328"/>
      <c r="G24" s="328"/>
      <c r="H24" s="328"/>
      <c r="I24" s="328"/>
      <c r="J24" s="328"/>
      <c r="K24" s="328"/>
      <c r="L24" s="333"/>
      <c r="M24" s="30"/>
      <c r="N24" s="31"/>
      <c r="O24" s="332" t="s">
        <v>185</v>
      </c>
      <c r="P24" s="327"/>
      <c r="Q24" s="327"/>
      <c r="R24" s="327"/>
      <c r="S24" s="327"/>
      <c r="T24" s="384"/>
      <c r="U24" s="30"/>
      <c r="V24" s="34"/>
      <c r="W24" s="329" t="s">
        <v>194</v>
      </c>
      <c r="X24" s="329"/>
      <c r="Y24" s="329"/>
      <c r="Z24" s="347"/>
      <c r="AA24" s="202"/>
      <c r="AB24" s="202"/>
      <c r="AC24" s="202"/>
      <c r="AD24" s="202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/>
      <c r="AQ24"/>
    </row>
    <row r="25" spans="1:43" ht="9.75" customHeight="1">
      <c r="A25" s="349"/>
      <c r="B25" s="350"/>
      <c r="C25" s="350"/>
      <c r="D25" s="350"/>
      <c r="E25" s="350"/>
      <c r="F25" s="350"/>
      <c r="G25" s="350"/>
      <c r="H25" s="350"/>
      <c r="I25" s="350"/>
      <c r="J25" s="350"/>
      <c r="K25" s="350"/>
      <c r="L25" s="335"/>
      <c r="M25" s="32"/>
      <c r="N25" s="33"/>
      <c r="O25" s="334"/>
      <c r="P25" s="326"/>
      <c r="Q25" s="326"/>
      <c r="R25" s="326"/>
      <c r="S25" s="326"/>
      <c r="T25" s="385"/>
      <c r="U25" s="32"/>
      <c r="V25" s="35"/>
      <c r="W25" s="329"/>
      <c r="X25" s="329"/>
      <c r="Y25" s="329"/>
      <c r="Z25" s="347"/>
      <c r="AA25" s="202"/>
      <c r="AB25" s="202"/>
      <c r="AC25" s="202"/>
      <c r="AD25" s="202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/>
      <c r="AQ25"/>
    </row>
    <row r="26" spans="1:43" ht="9.75" customHeight="1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/>
      <c r="AQ26"/>
    </row>
    <row r="27" spans="1:43" ht="9.75" customHeigh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/>
      <c r="AQ27"/>
    </row>
    <row r="28" spans="1:43" ht="9.75" customHeight="1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332" t="s">
        <v>196</v>
      </c>
      <c r="P28" s="327"/>
      <c r="Q28" s="327"/>
      <c r="R28" s="327"/>
      <c r="S28" s="327"/>
      <c r="T28" s="384"/>
      <c r="U28" s="30"/>
      <c r="V28" s="31"/>
      <c r="W28" s="330" t="s">
        <v>186</v>
      </c>
      <c r="X28" s="330"/>
      <c r="Y28" s="330"/>
      <c r="Z28" s="331"/>
      <c r="AA28" s="330" t="s">
        <v>197</v>
      </c>
      <c r="AB28" s="330"/>
      <c r="AC28" s="330"/>
      <c r="AD28" s="331"/>
      <c r="AE28" s="330" t="s">
        <v>198</v>
      </c>
      <c r="AF28" s="330"/>
      <c r="AG28" s="330"/>
      <c r="AH28" s="331"/>
      <c r="AI28" s="29"/>
      <c r="AJ28" s="29"/>
      <c r="AK28" s="29"/>
      <c r="AL28" s="29"/>
      <c r="AM28" s="29"/>
      <c r="AN28" s="29"/>
      <c r="AO28" s="29"/>
      <c r="AP28"/>
      <c r="AQ28"/>
    </row>
    <row r="29" spans="1:43" ht="9.75" customHeight="1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32"/>
      <c r="O29" s="334"/>
      <c r="P29" s="326"/>
      <c r="Q29" s="326"/>
      <c r="R29" s="326"/>
      <c r="S29" s="326"/>
      <c r="T29" s="385"/>
      <c r="U29" s="32"/>
      <c r="V29" s="33"/>
      <c r="W29" s="330"/>
      <c r="X29" s="330"/>
      <c r="Y29" s="330"/>
      <c r="Z29" s="331"/>
      <c r="AA29" s="330"/>
      <c r="AB29" s="330"/>
      <c r="AC29" s="330"/>
      <c r="AD29" s="331"/>
      <c r="AE29" s="330"/>
      <c r="AF29" s="330"/>
      <c r="AG29" s="330"/>
      <c r="AH29" s="331"/>
      <c r="AI29" s="29"/>
      <c r="AJ29" s="29"/>
      <c r="AK29" s="29"/>
      <c r="AL29" s="29"/>
      <c r="AM29" s="29"/>
      <c r="AN29" s="29"/>
      <c r="AO29" s="29"/>
      <c r="AP29"/>
      <c r="AQ29"/>
    </row>
    <row r="30" spans="1:43" ht="9.75" customHeigh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37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/>
      <c r="AQ30"/>
    </row>
    <row r="31" spans="1:39" ht="9.75" customHeight="1">
      <c r="A31" s="332" t="s">
        <v>209</v>
      </c>
      <c r="B31" s="328"/>
      <c r="C31" s="328"/>
      <c r="D31" s="328"/>
      <c r="E31" s="328"/>
      <c r="F31" s="328"/>
      <c r="G31" s="328"/>
      <c r="H31" s="328"/>
      <c r="I31" s="328"/>
      <c r="J31" s="328"/>
      <c r="K31" s="328"/>
      <c r="L31" s="333"/>
      <c r="M31" s="38"/>
      <c r="N31" s="37"/>
      <c r="O31" s="332" t="s">
        <v>199</v>
      </c>
      <c r="P31" s="327"/>
      <c r="Q31" s="327"/>
      <c r="R31" s="327"/>
      <c r="S31" s="327"/>
      <c r="T31" s="384"/>
      <c r="U31" s="30"/>
      <c r="V31" s="31"/>
      <c r="W31" s="330" t="s">
        <v>271</v>
      </c>
      <c r="X31" s="330"/>
      <c r="Y31" s="330"/>
      <c r="Z31" s="331"/>
      <c r="AA31" s="330" t="s">
        <v>200</v>
      </c>
      <c r="AB31" s="330"/>
      <c r="AC31" s="330"/>
      <c r="AD31" s="331"/>
      <c r="AE31" s="330" t="s">
        <v>272</v>
      </c>
      <c r="AF31" s="330"/>
      <c r="AG31" s="330"/>
      <c r="AH31" s="331"/>
      <c r="AI31" s="330" t="s">
        <v>273</v>
      </c>
      <c r="AJ31" s="330"/>
      <c r="AK31" s="330"/>
      <c r="AL31" s="331"/>
      <c r="AM31"/>
    </row>
    <row r="32" spans="1:39" ht="9.75" customHeight="1">
      <c r="A32" s="349"/>
      <c r="B32" s="350"/>
      <c r="C32" s="350"/>
      <c r="D32" s="350"/>
      <c r="E32" s="350"/>
      <c r="F32" s="350"/>
      <c r="G32" s="350"/>
      <c r="H32" s="350"/>
      <c r="I32" s="350"/>
      <c r="J32" s="350"/>
      <c r="K32" s="350"/>
      <c r="L32" s="335"/>
      <c r="M32" s="36"/>
      <c r="N32" s="32"/>
      <c r="O32" s="334"/>
      <c r="P32" s="326"/>
      <c r="Q32" s="326"/>
      <c r="R32" s="326"/>
      <c r="S32" s="326"/>
      <c r="T32" s="385"/>
      <c r="U32" s="32"/>
      <c r="V32" s="33"/>
      <c r="W32" s="330"/>
      <c r="X32" s="330"/>
      <c r="Y32" s="330"/>
      <c r="Z32" s="331"/>
      <c r="AA32" s="330"/>
      <c r="AB32" s="330"/>
      <c r="AC32" s="330"/>
      <c r="AD32" s="331"/>
      <c r="AE32" s="330"/>
      <c r="AF32" s="330"/>
      <c r="AG32" s="330"/>
      <c r="AH32" s="331"/>
      <c r="AI32" s="330"/>
      <c r="AJ32" s="330"/>
      <c r="AK32" s="330"/>
      <c r="AL32" s="331"/>
      <c r="AM32"/>
    </row>
    <row r="33" spans="13:43" ht="9.75" customHeight="1">
      <c r="M33" s="29"/>
      <c r="N33" s="37"/>
      <c r="O33" s="29"/>
      <c r="P33" s="29"/>
      <c r="Q33" s="29"/>
      <c r="R33" s="29"/>
      <c r="S33" s="29"/>
      <c r="T33" s="29"/>
      <c r="U33" s="29"/>
      <c r="V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/>
      <c r="AQ33"/>
    </row>
    <row r="34" spans="13:43" ht="9.75" customHeight="1">
      <c r="M34" s="29"/>
      <c r="N34" s="30"/>
      <c r="O34" s="332" t="s">
        <v>204</v>
      </c>
      <c r="P34" s="327"/>
      <c r="Q34" s="327"/>
      <c r="R34" s="327"/>
      <c r="S34" s="327"/>
      <c r="T34" s="384"/>
      <c r="U34" s="30"/>
      <c r="V34" s="31"/>
      <c r="W34" s="330" t="s">
        <v>58</v>
      </c>
      <c r="X34" s="330"/>
      <c r="Y34" s="330"/>
      <c r="Z34" s="331"/>
      <c r="AA34" s="330" t="s">
        <v>201</v>
      </c>
      <c r="AB34" s="330"/>
      <c r="AC34" s="330"/>
      <c r="AD34" s="331"/>
      <c r="AE34" s="330" t="s">
        <v>205</v>
      </c>
      <c r="AF34" s="330"/>
      <c r="AG34" s="330"/>
      <c r="AH34" s="331"/>
      <c r="AI34" s="330" t="s">
        <v>202</v>
      </c>
      <c r="AJ34" s="330"/>
      <c r="AK34" s="330"/>
      <c r="AL34" s="331"/>
      <c r="AM34" s="29"/>
      <c r="AN34" s="29"/>
      <c r="AO34" s="29"/>
      <c r="AP34"/>
      <c r="AQ34"/>
    </row>
    <row r="35" spans="1:43" ht="9.75" customHeight="1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37"/>
      <c r="O35" s="334"/>
      <c r="P35" s="326"/>
      <c r="Q35" s="326"/>
      <c r="R35" s="326"/>
      <c r="S35" s="326"/>
      <c r="T35" s="385"/>
      <c r="U35" s="32"/>
      <c r="V35" s="36"/>
      <c r="W35" s="330"/>
      <c r="X35" s="330"/>
      <c r="Y35" s="330"/>
      <c r="Z35" s="331"/>
      <c r="AA35" s="330"/>
      <c r="AB35" s="330"/>
      <c r="AC35" s="330"/>
      <c r="AD35" s="331"/>
      <c r="AE35" s="330"/>
      <c r="AF35" s="330"/>
      <c r="AG35" s="330"/>
      <c r="AH35" s="331"/>
      <c r="AI35" s="330"/>
      <c r="AJ35" s="330"/>
      <c r="AK35" s="330"/>
      <c r="AL35" s="331"/>
      <c r="AM35" s="29"/>
      <c r="AN35" s="29"/>
      <c r="AO35" s="29"/>
      <c r="AP35"/>
      <c r="AQ35"/>
    </row>
    <row r="36" spans="13:43" ht="9.75" customHeight="1">
      <c r="M36" s="29"/>
      <c r="N36" s="37"/>
      <c r="O36" s="29"/>
      <c r="P36" s="29"/>
      <c r="Q36" s="29"/>
      <c r="R36" s="29"/>
      <c r="S36" s="29"/>
      <c r="T36" s="29"/>
      <c r="U36" s="29"/>
      <c r="V36" s="30"/>
      <c r="W36" s="329" t="s">
        <v>203</v>
      </c>
      <c r="X36" s="329"/>
      <c r="Y36" s="329"/>
      <c r="Z36" s="202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/>
      <c r="AQ36"/>
    </row>
    <row r="37" spans="13:43" ht="9.75" customHeight="1">
      <c r="M37" s="29"/>
      <c r="N37" s="37"/>
      <c r="O37" s="29"/>
      <c r="P37" s="29"/>
      <c r="Q37" s="29"/>
      <c r="R37" s="29"/>
      <c r="S37" s="29"/>
      <c r="T37" s="29"/>
      <c r="U37" s="29"/>
      <c r="V37" s="29"/>
      <c r="W37" s="329"/>
      <c r="X37" s="329"/>
      <c r="Y37" s="329"/>
      <c r="Z37" s="202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/>
      <c r="AQ37"/>
    </row>
    <row r="38" spans="1:43" ht="9.75" customHeight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37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/>
      <c r="AQ38"/>
    </row>
    <row r="39" spans="1:43" ht="9.75" customHeight="1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30"/>
      <c r="O39" s="332" t="s">
        <v>206</v>
      </c>
      <c r="P39" s="327"/>
      <c r="Q39" s="327"/>
      <c r="R39" s="327"/>
      <c r="S39" s="327"/>
      <c r="T39" s="384"/>
      <c r="U39" s="30"/>
      <c r="V39" s="31"/>
      <c r="W39" s="330" t="s">
        <v>58</v>
      </c>
      <c r="X39" s="330"/>
      <c r="Y39" s="330"/>
      <c r="Z39" s="331"/>
      <c r="AA39" s="330" t="s">
        <v>207</v>
      </c>
      <c r="AB39" s="330"/>
      <c r="AC39" s="330"/>
      <c r="AD39" s="331"/>
      <c r="AE39" s="330" t="s">
        <v>208</v>
      </c>
      <c r="AF39" s="330"/>
      <c r="AG39" s="330"/>
      <c r="AH39" s="331"/>
      <c r="AI39" s="29"/>
      <c r="AJ39" s="29"/>
      <c r="AK39" s="29"/>
      <c r="AL39" s="29"/>
      <c r="AM39" s="29"/>
      <c r="AN39" s="29"/>
      <c r="AO39" s="29"/>
      <c r="AP39"/>
      <c r="AQ39"/>
    </row>
    <row r="40" spans="1:43" ht="9.75" customHeight="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334"/>
      <c r="P40" s="326"/>
      <c r="Q40" s="326"/>
      <c r="R40" s="326"/>
      <c r="S40" s="326"/>
      <c r="T40" s="385"/>
      <c r="U40" s="32"/>
      <c r="V40" s="33"/>
      <c r="W40" s="330"/>
      <c r="X40" s="330"/>
      <c r="Y40" s="330"/>
      <c r="Z40" s="331"/>
      <c r="AA40" s="330"/>
      <c r="AB40" s="330"/>
      <c r="AC40" s="330"/>
      <c r="AD40" s="331"/>
      <c r="AE40" s="330"/>
      <c r="AF40" s="330"/>
      <c r="AG40" s="330"/>
      <c r="AH40" s="331"/>
      <c r="AI40" s="29"/>
      <c r="AJ40" s="29"/>
      <c r="AK40" s="29"/>
      <c r="AL40" s="29"/>
      <c r="AM40" s="29"/>
      <c r="AN40" s="29"/>
      <c r="AO40" s="29"/>
      <c r="AP40"/>
      <c r="AQ40"/>
    </row>
    <row r="41" spans="1:43" ht="9.75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/>
      <c r="AQ41"/>
    </row>
    <row r="42" spans="1:43" ht="9.75" customHeight="1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/>
      <c r="AQ42"/>
    </row>
    <row r="43" spans="1:43" ht="9.75" customHeight="1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332" t="s">
        <v>210</v>
      </c>
      <c r="P43" s="327"/>
      <c r="Q43" s="327"/>
      <c r="R43" s="327"/>
      <c r="S43" s="327"/>
      <c r="T43" s="384"/>
      <c r="U43" s="30"/>
      <c r="V43" s="31"/>
      <c r="W43" s="330" t="s">
        <v>211</v>
      </c>
      <c r="X43" s="330"/>
      <c r="Y43" s="330"/>
      <c r="Z43" s="331"/>
      <c r="AA43" s="330" t="s">
        <v>212</v>
      </c>
      <c r="AB43" s="330"/>
      <c r="AC43" s="330"/>
      <c r="AD43" s="331"/>
      <c r="AE43" s="330" t="s">
        <v>201</v>
      </c>
      <c r="AF43" s="330"/>
      <c r="AG43" s="330"/>
      <c r="AH43" s="331"/>
      <c r="AI43" s="332" t="s">
        <v>213</v>
      </c>
      <c r="AJ43" s="327"/>
      <c r="AK43" s="327"/>
      <c r="AL43" s="328"/>
      <c r="AM43" s="328"/>
      <c r="AN43" s="333"/>
      <c r="AO43" s="29"/>
      <c r="AP43"/>
      <c r="AQ43"/>
    </row>
    <row r="44" spans="1:43" ht="9.75" customHeight="1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32"/>
      <c r="O44" s="334"/>
      <c r="P44" s="326"/>
      <c r="Q44" s="326"/>
      <c r="R44" s="326"/>
      <c r="S44" s="326"/>
      <c r="T44" s="385"/>
      <c r="U44" s="32"/>
      <c r="V44" s="33"/>
      <c r="W44" s="330"/>
      <c r="X44" s="330"/>
      <c r="Y44" s="330"/>
      <c r="Z44" s="331"/>
      <c r="AA44" s="330"/>
      <c r="AB44" s="330"/>
      <c r="AC44" s="330"/>
      <c r="AD44" s="331"/>
      <c r="AE44" s="330"/>
      <c r="AF44" s="330"/>
      <c r="AG44" s="330"/>
      <c r="AH44" s="331"/>
      <c r="AI44" s="334"/>
      <c r="AJ44" s="326"/>
      <c r="AK44" s="326"/>
      <c r="AL44" s="350"/>
      <c r="AM44" s="350"/>
      <c r="AN44" s="335"/>
      <c r="AO44" s="29"/>
      <c r="AP44"/>
      <c r="AQ44"/>
    </row>
    <row r="45" spans="1:43" ht="9.75" customHeight="1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37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/>
      <c r="AQ45"/>
    </row>
    <row r="46" spans="1:43" ht="9.75" customHeight="1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37"/>
      <c r="O46" s="332" t="s">
        <v>214</v>
      </c>
      <c r="P46" s="327"/>
      <c r="Q46" s="327"/>
      <c r="R46" s="327"/>
      <c r="S46" s="327"/>
      <c r="T46" s="384"/>
      <c r="U46" s="30"/>
      <c r="V46" s="31"/>
      <c r="W46" s="330" t="s">
        <v>215</v>
      </c>
      <c r="X46" s="330"/>
      <c r="Y46" s="330"/>
      <c r="Z46" s="331"/>
      <c r="AA46" s="330" t="s">
        <v>216</v>
      </c>
      <c r="AB46" s="330"/>
      <c r="AC46" s="330"/>
      <c r="AD46" s="331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/>
      <c r="AQ46"/>
    </row>
    <row r="47" spans="1:43" ht="9.75" customHeight="1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32"/>
      <c r="O47" s="334"/>
      <c r="P47" s="326"/>
      <c r="Q47" s="326"/>
      <c r="R47" s="326"/>
      <c r="S47" s="326"/>
      <c r="T47" s="385"/>
      <c r="U47" s="32"/>
      <c r="V47" s="36"/>
      <c r="W47" s="330"/>
      <c r="X47" s="330"/>
      <c r="Y47" s="330"/>
      <c r="Z47" s="331"/>
      <c r="AA47" s="330"/>
      <c r="AB47" s="330"/>
      <c r="AC47" s="330"/>
      <c r="AD47" s="331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/>
      <c r="AQ47"/>
    </row>
    <row r="48" spans="1:43" ht="9.75" customHeight="1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37"/>
      <c r="O48" s="29"/>
      <c r="P48" s="29"/>
      <c r="Q48" s="29"/>
      <c r="R48" s="29"/>
      <c r="S48" s="29"/>
      <c r="T48" s="29"/>
      <c r="U48" s="29"/>
      <c r="V48" s="30"/>
      <c r="W48" s="329" t="s">
        <v>217</v>
      </c>
      <c r="X48" s="329"/>
      <c r="Y48" s="329"/>
      <c r="Z48" s="347"/>
      <c r="AA48" s="347"/>
      <c r="AB48" s="347"/>
      <c r="AC48" s="347"/>
      <c r="AD48" s="347"/>
      <c r="AE48" s="202"/>
      <c r="AF48" s="202"/>
      <c r="AG48" s="29"/>
      <c r="AH48" s="29"/>
      <c r="AI48" s="29"/>
      <c r="AJ48" s="29"/>
      <c r="AK48" s="29"/>
      <c r="AL48" s="29"/>
      <c r="AM48" s="29"/>
      <c r="AN48" s="29"/>
      <c r="AO48" s="29"/>
      <c r="AP48"/>
      <c r="AQ48"/>
    </row>
    <row r="49" spans="1:43" ht="9.75" customHeight="1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37"/>
      <c r="O49" s="29"/>
      <c r="P49" s="29"/>
      <c r="Q49" s="29"/>
      <c r="R49" s="29"/>
      <c r="S49" s="29"/>
      <c r="T49" s="29"/>
      <c r="U49" s="29"/>
      <c r="V49" s="29"/>
      <c r="W49" s="329"/>
      <c r="X49" s="329"/>
      <c r="Y49" s="329"/>
      <c r="Z49" s="202"/>
      <c r="AA49" s="202"/>
      <c r="AB49" s="202"/>
      <c r="AC49" s="202"/>
      <c r="AD49" s="202"/>
      <c r="AE49" s="202"/>
      <c r="AF49" s="202"/>
      <c r="AG49" s="29"/>
      <c r="AH49" s="29"/>
      <c r="AI49" s="29"/>
      <c r="AJ49" s="29"/>
      <c r="AK49" s="29"/>
      <c r="AL49" s="29"/>
      <c r="AM49" s="29"/>
      <c r="AN49" s="29"/>
      <c r="AO49" s="29"/>
      <c r="AP49"/>
      <c r="AQ49"/>
    </row>
    <row r="50" spans="1:43" ht="9.75" customHeight="1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37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/>
      <c r="AQ50"/>
    </row>
    <row r="51" spans="1:43" ht="9.75" customHeight="1">
      <c r="A51" s="332" t="s">
        <v>48</v>
      </c>
      <c r="B51" s="328"/>
      <c r="C51" s="328"/>
      <c r="D51" s="328"/>
      <c r="E51" s="328"/>
      <c r="F51" s="328"/>
      <c r="G51" s="328"/>
      <c r="H51" s="328"/>
      <c r="I51" s="328"/>
      <c r="J51" s="328"/>
      <c r="K51" s="328"/>
      <c r="L51" s="333"/>
      <c r="M51" s="38"/>
      <c r="N51" s="30"/>
      <c r="O51" s="332" t="s">
        <v>218</v>
      </c>
      <c r="P51" s="327"/>
      <c r="Q51" s="327"/>
      <c r="R51" s="327"/>
      <c r="S51" s="327"/>
      <c r="T51" s="384"/>
      <c r="U51" s="30"/>
      <c r="V51" s="31"/>
      <c r="W51" s="330" t="s">
        <v>219</v>
      </c>
      <c r="X51" s="330"/>
      <c r="Y51" s="330"/>
      <c r="Z51" s="331"/>
      <c r="AA51" s="330" t="s">
        <v>274</v>
      </c>
      <c r="AB51" s="330"/>
      <c r="AC51" s="330"/>
      <c r="AD51" s="331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/>
      <c r="AQ51"/>
    </row>
    <row r="52" spans="1:43" ht="9.75" customHeight="1">
      <c r="A52" s="349"/>
      <c r="B52" s="350"/>
      <c r="C52" s="350"/>
      <c r="D52" s="350"/>
      <c r="E52" s="350"/>
      <c r="F52" s="350"/>
      <c r="G52" s="350"/>
      <c r="H52" s="350"/>
      <c r="I52" s="350"/>
      <c r="J52" s="350"/>
      <c r="K52" s="350"/>
      <c r="L52" s="335"/>
      <c r="M52" s="36"/>
      <c r="N52" s="37"/>
      <c r="O52" s="334"/>
      <c r="P52" s="326"/>
      <c r="Q52" s="326"/>
      <c r="R52" s="326"/>
      <c r="S52" s="326"/>
      <c r="T52" s="385"/>
      <c r="U52" s="32"/>
      <c r="V52" s="36"/>
      <c r="W52" s="330"/>
      <c r="X52" s="330"/>
      <c r="Y52" s="330"/>
      <c r="Z52" s="331"/>
      <c r="AA52" s="330"/>
      <c r="AB52" s="330"/>
      <c r="AC52" s="330"/>
      <c r="AD52" s="331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/>
      <c r="AQ52"/>
    </row>
    <row r="53" spans="1:43" ht="9.75" customHeight="1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37"/>
      <c r="O53" s="29"/>
      <c r="P53" s="29"/>
      <c r="Q53" s="29"/>
      <c r="R53" s="29"/>
      <c r="S53" s="29"/>
      <c r="T53" s="29"/>
      <c r="U53" s="29"/>
      <c r="V53" s="37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/>
      <c r="AQ53"/>
    </row>
    <row r="54" spans="1:43" ht="9.75" customHeight="1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37"/>
      <c r="O54" s="29"/>
      <c r="P54" s="29"/>
      <c r="Q54" s="29"/>
      <c r="R54" s="29"/>
      <c r="S54" s="29"/>
      <c r="T54" s="29"/>
      <c r="U54" s="29"/>
      <c r="V54" s="30"/>
      <c r="W54" s="329" t="s">
        <v>275</v>
      </c>
      <c r="X54" s="202"/>
      <c r="Y54" s="202"/>
      <c r="Z54" s="202"/>
      <c r="AA54" s="202"/>
      <c r="AB54" s="202"/>
      <c r="AC54" s="202"/>
      <c r="AD54" s="202"/>
      <c r="AE54" s="202"/>
      <c r="AF54" s="202"/>
      <c r="AG54" s="202"/>
      <c r="AH54" s="202"/>
      <c r="AI54" s="202"/>
      <c r="AJ54" s="202"/>
      <c r="AK54" s="202"/>
      <c r="AL54" s="202"/>
      <c r="AM54" s="202"/>
      <c r="AN54" s="202"/>
      <c r="AO54" s="29"/>
      <c r="AP54"/>
      <c r="AQ54"/>
    </row>
    <row r="55" spans="1:43" ht="9.75" customHeight="1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37"/>
      <c r="O55" s="29"/>
      <c r="P55" s="29"/>
      <c r="Q55" s="29"/>
      <c r="R55" s="29"/>
      <c r="S55" s="29"/>
      <c r="T55" s="29"/>
      <c r="U55" s="29"/>
      <c r="V55" s="32"/>
      <c r="W55" s="202"/>
      <c r="X55" s="202"/>
      <c r="Y55" s="202"/>
      <c r="Z55" s="202"/>
      <c r="AA55" s="202"/>
      <c r="AB55" s="202"/>
      <c r="AC55" s="202"/>
      <c r="AD55" s="202"/>
      <c r="AE55" s="202"/>
      <c r="AF55" s="202"/>
      <c r="AG55" s="202"/>
      <c r="AH55" s="202"/>
      <c r="AI55" s="202"/>
      <c r="AJ55" s="202"/>
      <c r="AK55" s="202"/>
      <c r="AL55" s="202"/>
      <c r="AM55" s="202"/>
      <c r="AN55" s="202"/>
      <c r="AO55" s="29"/>
      <c r="AP55"/>
      <c r="AQ55"/>
    </row>
    <row r="56" spans="1:43" ht="9.75" customHeight="1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37"/>
      <c r="O56" s="29"/>
      <c r="P56" s="29"/>
      <c r="Q56" s="29"/>
      <c r="R56" s="29"/>
      <c r="S56" s="29"/>
      <c r="T56" s="29"/>
      <c r="U56" s="29"/>
      <c r="V56" s="30"/>
      <c r="W56" s="329" t="s">
        <v>276</v>
      </c>
      <c r="X56" s="202"/>
      <c r="Y56" s="202"/>
      <c r="Z56" s="202"/>
      <c r="AA56" s="202"/>
      <c r="AB56" s="202"/>
      <c r="AC56" s="202"/>
      <c r="AD56" s="202"/>
      <c r="AE56" s="202"/>
      <c r="AF56" s="202"/>
      <c r="AG56" s="202"/>
      <c r="AH56" s="202"/>
      <c r="AI56" s="202"/>
      <c r="AJ56" s="202"/>
      <c r="AK56" s="202"/>
      <c r="AL56" s="202"/>
      <c r="AM56" s="202"/>
      <c r="AN56" s="202"/>
      <c r="AO56" s="29"/>
      <c r="AP56"/>
      <c r="AQ56"/>
    </row>
    <row r="57" spans="1:43" ht="9.75" customHeight="1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37"/>
      <c r="O57" s="29"/>
      <c r="P57" s="29"/>
      <c r="Q57" s="29"/>
      <c r="R57" s="29"/>
      <c r="S57" s="29"/>
      <c r="T57" s="29"/>
      <c r="U57" s="29"/>
      <c r="V57" s="29"/>
      <c r="W57" s="202"/>
      <c r="X57" s="202"/>
      <c r="Y57" s="202"/>
      <c r="Z57" s="202"/>
      <c r="AA57" s="202"/>
      <c r="AB57" s="202"/>
      <c r="AC57" s="202"/>
      <c r="AD57" s="202"/>
      <c r="AE57" s="202"/>
      <c r="AF57" s="202"/>
      <c r="AG57" s="202"/>
      <c r="AH57" s="202"/>
      <c r="AI57" s="202"/>
      <c r="AJ57" s="202"/>
      <c r="AK57" s="202"/>
      <c r="AL57" s="202"/>
      <c r="AM57" s="202"/>
      <c r="AN57" s="202"/>
      <c r="AO57" s="29"/>
      <c r="AP57"/>
      <c r="AQ57"/>
    </row>
    <row r="58" spans="1:43" ht="9.75" customHeight="1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37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/>
      <c r="AQ58"/>
    </row>
    <row r="59" spans="1:43" ht="9.75" customHeight="1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7"/>
      <c r="O59" s="332" t="s">
        <v>277</v>
      </c>
      <c r="P59" s="327"/>
      <c r="Q59" s="327"/>
      <c r="R59" s="327"/>
      <c r="S59" s="327"/>
      <c r="T59" s="384"/>
      <c r="U59" s="30"/>
      <c r="V59" s="34"/>
      <c r="W59" s="414" t="s">
        <v>220</v>
      </c>
      <c r="X59" s="414"/>
      <c r="Y59" s="414"/>
      <c r="Z59" s="414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/>
      <c r="AQ59"/>
    </row>
    <row r="60" spans="1:43" ht="9.75" customHeight="1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32"/>
      <c r="O60" s="334"/>
      <c r="P60" s="326"/>
      <c r="Q60" s="326"/>
      <c r="R60" s="326"/>
      <c r="S60" s="326"/>
      <c r="T60" s="385"/>
      <c r="U60" s="32"/>
      <c r="V60" s="33"/>
      <c r="W60" s="414"/>
      <c r="X60" s="414"/>
      <c r="Y60" s="414"/>
      <c r="Z60" s="414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/>
      <c r="AQ60"/>
    </row>
    <row r="61" spans="1:43" ht="9.75" customHeight="1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37"/>
      <c r="O61" s="9"/>
      <c r="P61" s="9"/>
      <c r="Q61" s="9"/>
      <c r="R61" s="9"/>
      <c r="S61" s="9"/>
      <c r="T61" s="9"/>
      <c r="U61" s="50"/>
      <c r="V61" s="50"/>
      <c r="W61" s="79"/>
      <c r="X61" s="79"/>
      <c r="Y61" s="79"/>
      <c r="Z61" s="7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/>
      <c r="AQ61"/>
    </row>
    <row r="62" spans="1:43" ht="9.75" customHeight="1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30"/>
      <c r="O62" s="329" t="s">
        <v>221</v>
      </c>
      <c r="P62" s="329"/>
      <c r="Q62" s="329"/>
      <c r="R62" s="347"/>
      <c r="S62" s="347"/>
      <c r="T62" s="347"/>
      <c r="U62" s="347"/>
      <c r="V62" s="347"/>
      <c r="W62" s="202"/>
      <c r="X62" s="202"/>
      <c r="Y62" s="29"/>
      <c r="Z62" s="29"/>
      <c r="AA62" s="29"/>
      <c r="AB62" s="29"/>
      <c r="AQ62"/>
    </row>
    <row r="63" spans="1:43" ht="9.75" customHeigh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37"/>
      <c r="O63" s="329"/>
      <c r="P63" s="329"/>
      <c r="Q63" s="329"/>
      <c r="R63" s="347"/>
      <c r="S63" s="347"/>
      <c r="T63" s="347"/>
      <c r="U63" s="347"/>
      <c r="V63" s="347"/>
      <c r="W63" s="202"/>
      <c r="X63" s="202"/>
      <c r="Y63" s="29"/>
      <c r="Z63" s="29"/>
      <c r="AA63" s="29"/>
      <c r="AB63" s="29"/>
      <c r="AQ63"/>
    </row>
    <row r="64" spans="1:43" ht="9.75" customHeight="1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37"/>
      <c r="O64" s="329"/>
      <c r="P64" s="329"/>
      <c r="Q64" s="329"/>
      <c r="R64" s="202"/>
      <c r="S64" s="202"/>
      <c r="T64" s="202"/>
      <c r="U64" s="202"/>
      <c r="V64" s="202"/>
      <c r="W64" s="202"/>
      <c r="X64" s="202"/>
      <c r="Y64" s="29"/>
      <c r="Z64" s="29"/>
      <c r="AA64" s="29"/>
      <c r="AB64" s="29"/>
      <c r="AC64" s="29"/>
      <c r="AD64" s="29"/>
      <c r="AE64" s="29"/>
      <c r="AF64" s="29"/>
      <c r="AP64"/>
      <c r="AQ64"/>
    </row>
    <row r="65" spans="1:43" ht="9.75" customHeight="1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37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/>
      <c r="AQ65"/>
    </row>
    <row r="66" spans="1:43" ht="9.75" customHeight="1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37"/>
      <c r="O66" s="329" t="s">
        <v>222</v>
      </c>
      <c r="P66" s="329"/>
      <c r="Q66" s="329"/>
      <c r="R66" s="202"/>
      <c r="S66" s="202"/>
      <c r="T66" s="202"/>
      <c r="U66" s="40"/>
      <c r="V66" s="41"/>
      <c r="W66" s="400" t="s">
        <v>223</v>
      </c>
      <c r="X66" s="400"/>
      <c r="Y66" s="400"/>
      <c r="Z66" s="401"/>
      <c r="AA66" s="400" t="s">
        <v>224</v>
      </c>
      <c r="AB66" s="400"/>
      <c r="AC66" s="400"/>
      <c r="AD66" s="401"/>
      <c r="AE66" s="400" t="s">
        <v>225</v>
      </c>
      <c r="AF66" s="400"/>
      <c r="AG66" s="400"/>
      <c r="AH66" s="401"/>
      <c r="AI66" s="400" t="s">
        <v>227</v>
      </c>
      <c r="AJ66" s="400"/>
      <c r="AK66" s="400"/>
      <c r="AL66" s="401"/>
      <c r="AM66" s="400" t="s">
        <v>226</v>
      </c>
      <c r="AN66" s="400"/>
      <c r="AO66" s="400"/>
      <c r="AP66" s="401"/>
      <c r="AQ66"/>
    </row>
    <row r="67" spans="1:43" ht="9.75" customHeight="1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32"/>
      <c r="O67" s="329"/>
      <c r="P67" s="329"/>
      <c r="Q67" s="329"/>
      <c r="R67" s="202"/>
      <c r="S67" s="202"/>
      <c r="T67" s="202"/>
      <c r="U67" s="42"/>
      <c r="V67" s="43"/>
      <c r="W67" s="389"/>
      <c r="X67" s="389"/>
      <c r="Y67" s="389"/>
      <c r="Z67" s="390"/>
      <c r="AA67" s="389"/>
      <c r="AB67" s="389"/>
      <c r="AC67" s="389"/>
      <c r="AD67" s="390"/>
      <c r="AE67" s="389"/>
      <c r="AF67" s="389"/>
      <c r="AG67" s="389"/>
      <c r="AH67" s="390"/>
      <c r="AI67" s="389"/>
      <c r="AJ67" s="389"/>
      <c r="AK67" s="389"/>
      <c r="AL67" s="390"/>
      <c r="AM67" s="389"/>
      <c r="AN67" s="389"/>
      <c r="AO67" s="389"/>
      <c r="AP67" s="390"/>
      <c r="AQ67"/>
    </row>
    <row r="68" spans="1:43" ht="9.75" customHeight="1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37"/>
      <c r="O68" s="29"/>
      <c r="P68" s="29"/>
      <c r="Q68" s="29"/>
      <c r="R68" s="29"/>
      <c r="S68" s="29"/>
      <c r="T68" s="29"/>
      <c r="U68" s="29"/>
      <c r="V68" s="29"/>
      <c r="W68" s="389" t="s">
        <v>228</v>
      </c>
      <c r="X68" s="389"/>
      <c r="Y68" s="389"/>
      <c r="Z68" s="390"/>
      <c r="AA68" s="389" t="s">
        <v>229</v>
      </c>
      <c r="AB68" s="389"/>
      <c r="AC68" s="389"/>
      <c r="AD68" s="390"/>
      <c r="AE68" s="389" t="s">
        <v>230</v>
      </c>
      <c r="AF68" s="389"/>
      <c r="AG68" s="389"/>
      <c r="AH68" s="390"/>
      <c r="AI68" s="389"/>
      <c r="AJ68" s="389"/>
      <c r="AK68" s="389"/>
      <c r="AL68" s="390"/>
      <c r="AM68" s="389"/>
      <c r="AN68" s="389"/>
      <c r="AO68" s="389"/>
      <c r="AP68" s="390"/>
      <c r="AQ68"/>
    </row>
    <row r="69" spans="1:43" ht="9.75" customHeight="1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37"/>
      <c r="O69" s="29"/>
      <c r="P69" s="29"/>
      <c r="Q69" s="29"/>
      <c r="R69" s="29"/>
      <c r="S69" s="29"/>
      <c r="T69" s="29"/>
      <c r="U69" s="29"/>
      <c r="V69" s="29"/>
      <c r="W69" s="391"/>
      <c r="X69" s="391"/>
      <c r="Y69" s="391"/>
      <c r="Z69" s="392"/>
      <c r="AA69" s="391"/>
      <c r="AB69" s="391"/>
      <c r="AC69" s="391"/>
      <c r="AD69" s="392"/>
      <c r="AE69" s="391"/>
      <c r="AF69" s="391"/>
      <c r="AG69" s="391"/>
      <c r="AH69" s="392"/>
      <c r="AI69" s="391"/>
      <c r="AJ69" s="391"/>
      <c r="AK69" s="391"/>
      <c r="AL69" s="392"/>
      <c r="AM69" s="391"/>
      <c r="AN69" s="391"/>
      <c r="AO69" s="391"/>
      <c r="AP69" s="392"/>
      <c r="AQ69"/>
    </row>
    <row r="70" spans="1:43" ht="9.75" customHeight="1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37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/>
      <c r="AQ70"/>
    </row>
    <row r="71" spans="1:43" ht="9.75" customHeight="1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30"/>
      <c r="O71" s="329" t="s">
        <v>231</v>
      </c>
      <c r="P71" s="329"/>
      <c r="Q71" s="329"/>
      <c r="R71" s="202"/>
      <c r="S71" s="202"/>
      <c r="T71" s="202"/>
      <c r="U71" s="40"/>
      <c r="V71" s="41"/>
      <c r="W71" s="400" t="s">
        <v>232</v>
      </c>
      <c r="X71" s="400"/>
      <c r="Y71" s="400"/>
      <c r="Z71" s="401"/>
      <c r="AA71" s="400" t="s">
        <v>233</v>
      </c>
      <c r="AB71" s="400"/>
      <c r="AC71" s="400"/>
      <c r="AD71" s="401"/>
      <c r="AE71" s="400" t="s">
        <v>234</v>
      </c>
      <c r="AF71" s="400"/>
      <c r="AG71" s="400"/>
      <c r="AH71" s="401"/>
      <c r="AI71" s="400" t="s">
        <v>235</v>
      </c>
      <c r="AJ71" s="400"/>
      <c r="AK71" s="400"/>
      <c r="AL71" s="401"/>
      <c r="AM71" s="400" t="s">
        <v>236</v>
      </c>
      <c r="AN71" s="400"/>
      <c r="AO71" s="400"/>
      <c r="AP71" s="401"/>
      <c r="AQ71"/>
    </row>
    <row r="72" spans="1:43" ht="9.75" customHeight="1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37"/>
      <c r="O72" s="329"/>
      <c r="P72" s="329"/>
      <c r="Q72" s="329"/>
      <c r="R72" s="202"/>
      <c r="S72" s="202"/>
      <c r="T72" s="202"/>
      <c r="U72" s="42"/>
      <c r="V72" s="43"/>
      <c r="W72" s="389"/>
      <c r="X72" s="389"/>
      <c r="Y72" s="389"/>
      <c r="Z72" s="390"/>
      <c r="AA72" s="389"/>
      <c r="AB72" s="389"/>
      <c r="AC72" s="389"/>
      <c r="AD72" s="390"/>
      <c r="AE72" s="389"/>
      <c r="AF72" s="389"/>
      <c r="AG72" s="389"/>
      <c r="AH72" s="390"/>
      <c r="AI72" s="389"/>
      <c r="AJ72" s="389"/>
      <c r="AK72" s="389"/>
      <c r="AL72" s="390"/>
      <c r="AM72" s="389"/>
      <c r="AN72" s="389"/>
      <c r="AO72" s="389"/>
      <c r="AP72" s="390"/>
      <c r="AQ72"/>
    </row>
    <row r="73" spans="1:43" ht="9.75" customHeight="1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37"/>
      <c r="O73" s="29"/>
      <c r="P73" s="29"/>
      <c r="Q73" s="29"/>
      <c r="R73" s="29"/>
      <c r="S73" s="29"/>
      <c r="T73" s="29"/>
      <c r="U73" s="29"/>
      <c r="V73" s="29"/>
      <c r="W73" s="389" t="s">
        <v>243</v>
      </c>
      <c r="X73" s="389"/>
      <c r="Y73" s="389"/>
      <c r="Z73" s="390"/>
      <c r="AA73" s="389" t="s">
        <v>237</v>
      </c>
      <c r="AB73" s="389"/>
      <c r="AC73" s="389"/>
      <c r="AD73" s="390"/>
      <c r="AE73" s="389" t="s">
        <v>238</v>
      </c>
      <c r="AF73" s="389"/>
      <c r="AG73" s="389"/>
      <c r="AH73" s="390"/>
      <c r="AI73" s="410" t="s">
        <v>239</v>
      </c>
      <c r="AJ73" s="347"/>
      <c r="AK73" s="347"/>
      <c r="AL73" s="348"/>
      <c r="AM73" s="389" t="s">
        <v>240</v>
      </c>
      <c r="AN73" s="389"/>
      <c r="AO73" s="389"/>
      <c r="AP73" s="390"/>
      <c r="AQ73"/>
    </row>
    <row r="74" spans="1:43" ht="9.75" customHeight="1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37"/>
      <c r="O74" s="29"/>
      <c r="P74" s="29"/>
      <c r="Q74" s="29"/>
      <c r="R74" s="29"/>
      <c r="S74" s="29"/>
      <c r="T74" s="29"/>
      <c r="U74" s="29"/>
      <c r="V74" s="29"/>
      <c r="W74" s="389"/>
      <c r="X74" s="389"/>
      <c r="Y74" s="389"/>
      <c r="Z74" s="390"/>
      <c r="AA74" s="389"/>
      <c r="AB74" s="389"/>
      <c r="AC74" s="389"/>
      <c r="AD74" s="390"/>
      <c r="AE74" s="389"/>
      <c r="AF74" s="389"/>
      <c r="AG74" s="389"/>
      <c r="AH74" s="390"/>
      <c r="AI74" s="411"/>
      <c r="AJ74" s="412"/>
      <c r="AK74" s="412"/>
      <c r="AL74" s="413"/>
      <c r="AM74" s="389"/>
      <c r="AN74" s="389"/>
      <c r="AO74" s="389"/>
      <c r="AP74" s="390"/>
      <c r="AQ74"/>
    </row>
    <row r="75" spans="1:43" ht="9.75" customHeight="1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37"/>
      <c r="O75" s="29"/>
      <c r="P75" s="29"/>
      <c r="Q75" s="29"/>
      <c r="R75" s="29"/>
      <c r="S75" s="29"/>
      <c r="T75" s="29"/>
      <c r="U75" s="29"/>
      <c r="V75" s="29"/>
      <c r="W75" s="389" t="s">
        <v>241</v>
      </c>
      <c r="X75" s="389"/>
      <c r="Y75" s="389"/>
      <c r="Z75" s="390"/>
      <c r="AA75" s="389" t="s">
        <v>242</v>
      </c>
      <c r="AB75" s="389"/>
      <c r="AC75" s="389"/>
      <c r="AD75" s="390"/>
      <c r="AE75" s="389" t="s">
        <v>245</v>
      </c>
      <c r="AF75" s="389"/>
      <c r="AG75" s="389"/>
      <c r="AH75" s="390"/>
      <c r="AI75" s="389" t="s">
        <v>246</v>
      </c>
      <c r="AJ75" s="389"/>
      <c r="AK75" s="389"/>
      <c r="AL75" s="390"/>
      <c r="AM75" s="389" t="s">
        <v>247</v>
      </c>
      <c r="AN75" s="389"/>
      <c r="AO75" s="389"/>
      <c r="AP75" s="390"/>
      <c r="AQ75"/>
    </row>
    <row r="76" spans="1:43" ht="9.75" customHeight="1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37"/>
      <c r="O76" s="29"/>
      <c r="P76" s="29"/>
      <c r="Q76" s="29"/>
      <c r="R76" s="29"/>
      <c r="S76" s="29"/>
      <c r="T76" s="29"/>
      <c r="U76" s="29"/>
      <c r="V76" s="29"/>
      <c r="W76" s="389"/>
      <c r="X76" s="389"/>
      <c r="Y76" s="389"/>
      <c r="Z76" s="390"/>
      <c r="AA76" s="389"/>
      <c r="AB76" s="389"/>
      <c r="AC76" s="389"/>
      <c r="AD76" s="390"/>
      <c r="AE76" s="389"/>
      <c r="AF76" s="389"/>
      <c r="AG76" s="389"/>
      <c r="AH76" s="390"/>
      <c r="AI76" s="389"/>
      <c r="AJ76" s="389"/>
      <c r="AK76" s="389"/>
      <c r="AL76" s="390"/>
      <c r="AM76" s="402"/>
      <c r="AN76" s="402"/>
      <c r="AO76" s="402"/>
      <c r="AP76" s="403"/>
      <c r="AQ76"/>
    </row>
    <row r="77" spans="1:43" ht="9.75" customHeight="1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37"/>
      <c r="O77" s="29"/>
      <c r="P77" s="29"/>
      <c r="Q77" s="29"/>
      <c r="R77" s="29"/>
      <c r="S77" s="29"/>
      <c r="T77" s="29"/>
      <c r="U77" s="29"/>
      <c r="V77" s="29"/>
      <c r="W77" s="389" t="s">
        <v>244</v>
      </c>
      <c r="X77" s="389"/>
      <c r="Y77" s="389"/>
      <c r="Z77" s="390"/>
      <c r="AA77" s="389"/>
      <c r="AB77" s="389"/>
      <c r="AC77" s="389"/>
      <c r="AD77" s="390"/>
      <c r="AE77" s="389"/>
      <c r="AF77" s="389"/>
      <c r="AG77" s="389"/>
      <c r="AH77" s="390"/>
      <c r="AI77" s="389"/>
      <c r="AJ77" s="389"/>
      <c r="AK77" s="389"/>
      <c r="AL77" s="390"/>
      <c r="AM77" s="389"/>
      <c r="AN77" s="389"/>
      <c r="AO77" s="389"/>
      <c r="AP77" s="390"/>
      <c r="AQ77"/>
    </row>
    <row r="78" spans="1:43" ht="9.75" customHeight="1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37"/>
      <c r="O78" s="29"/>
      <c r="P78" s="29"/>
      <c r="Q78" s="29"/>
      <c r="R78" s="29"/>
      <c r="S78" s="29"/>
      <c r="T78" s="29"/>
      <c r="U78" s="29"/>
      <c r="V78" s="29"/>
      <c r="W78" s="391"/>
      <c r="X78" s="391"/>
      <c r="Y78" s="391"/>
      <c r="Z78" s="392"/>
      <c r="AA78" s="391"/>
      <c r="AB78" s="391"/>
      <c r="AC78" s="391"/>
      <c r="AD78" s="392"/>
      <c r="AE78" s="391"/>
      <c r="AF78" s="391"/>
      <c r="AG78" s="391"/>
      <c r="AH78" s="392"/>
      <c r="AI78" s="391"/>
      <c r="AJ78" s="391"/>
      <c r="AK78" s="391"/>
      <c r="AL78" s="392"/>
      <c r="AM78" s="391"/>
      <c r="AN78" s="391"/>
      <c r="AO78" s="391"/>
      <c r="AP78" s="392"/>
      <c r="AQ78"/>
    </row>
    <row r="79" spans="1:43" ht="9.75" customHeight="1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37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/>
      <c r="AQ79"/>
    </row>
    <row r="80" spans="1:43" ht="9.75" customHeight="1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30"/>
      <c r="O80" s="329" t="s">
        <v>248</v>
      </c>
      <c r="P80" s="329"/>
      <c r="Q80" s="329"/>
      <c r="R80" s="202"/>
      <c r="S80" s="202"/>
      <c r="T80" s="202"/>
      <c r="U80" s="40"/>
      <c r="V80" s="41"/>
      <c r="W80" s="400" t="s">
        <v>249</v>
      </c>
      <c r="X80" s="400"/>
      <c r="Y80" s="400"/>
      <c r="Z80" s="401"/>
      <c r="AA80" s="400" t="s">
        <v>250</v>
      </c>
      <c r="AB80" s="400"/>
      <c r="AC80" s="400"/>
      <c r="AD80" s="401"/>
      <c r="AE80" s="400" t="s">
        <v>251</v>
      </c>
      <c r="AF80" s="400"/>
      <c r="AG80" s="400"/>
      <c r="AH80" s="401"/>
      <c r="AI80" s="400" t="s">
        <v>252</v>
      </c>
      <c r="AJ80" s="400"/>
      <c r="AK80" s="400"/>
      <c r="AL80" s="401"/>
      <c r="AM80" s="400" t="s">
        <v>253</v>
      </c>
      <c r="AN80" s="400"/>
      <c r="AO80" s="400"/>
      <c r="AP80" s="401"/>
      <c r="AQ80"/>
    </row>
    <row r="81" spans="1:43" ht="9.75" customHeight="1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329"/>
      <c r="P81" s="329"/>
      <c r="Q81" s="329"/>
      <c r="R81" s="202"/>
      <c r="S81" s="202"/>
      <c r="T81" s="202"/>
      <c r="U81" s="42"/>
      <c r="V81" s="43"/>
      <c r="W81" s="389"/>
      <c r="X81" s="389"/>
      <c r="Y81" s="389"/>
      <c r="Z81" s="390"/>
      <c r="AA81" s="389"/>
      <c r="AB81" s="389"/>
      <c r="AC81" s="389"/>
      <c r="AD81" s="390"/>
      <c r="AE81" s="389"/>
      <c r="AF81" s="389"/>
      <c r="AG81" s="389"/>
      <c r="AH81" s="390"/>
      <c r="AI81" s="389"/>
      <c r="AJ81" s="389"/>
      <c r="AK81" s="389"/>
      <c r="AL81" s="390"/>
      <c r="AM81" s="389"/>
      <c r="AN81" s="389"/>
      <c r="AO81" s="389"/>
      <c r="AP81" s="390"/>
      <c r="AQ81"/>
    </row>
    <row r="82" spans="1:43" ht="9.75" customHeight="1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389" t="s">
        <v>260</v>
      </c>
      <c r="X82" s="389"/>
      <c r="Y82" s="389"/>
      <c r="Z82" s="390"/>
      <c r="AA82" s="389" t="s">
        <v>254</v>
      </c>
      <c r="AB82" s="389"/>
      <c r="AC82" s="389"/>
      <c r="AD82" s="390"/>
      <c r="AE82" s="389" t="s">
        <v>255</v>
      </c>
      <c r="AF82" s="389"/>
      <c r="AG82" s="389"/>
      <c r="AH82" s="390"/>
      <c r="AI82" s="404" t="s">
        <v>256</v>
      </c>
      <c r="AJ82" s="405"/>
      <c r="AK82" s="405"/>
      <c r="AL82" s="406"/>
      <c r="AM82" s="389" t="s">
        <v>257</v>
      </c>
      <c r="AN82" s="389"/>
      <c r="AO82" s="389"/>
      <c r="AP82" s="390"/>
      <c r="AQ82"/>
    </row>
    <row r="83" spans="1:43" ht="9.75" customHeight="1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389"/>
      <c r="X83" s="389"/>
      <c r="Y83" s="389"/>
      <c r="Z83" s="390"/>
      <c r="AA83" s="389"/>
      <c r="AB83" s="389"/>
      <c r="AC83" s="389"/>
      <c r="AD83" s="390"/>
      <c r="AE83" s="389"/>
      <c r="AF83" s="389"/>
      <c r="AG83" s="389"/>
      <c r="AH83" s="390"/>
      <c r="AI83" s="407"/>
      <c r="AJ83" s="408"/>
      <c r="AK83" s="408"/>
      <c r="AL83" s="409"/>
      <c r="AM83" s="389"/>
      <c r="AN83" s="389"/>
      <c r="AO83" s="389"/>
      <c r="AP83" s="390"/>
      <c r="AQ83"/>
    </row>
    <row r="84" spans="1:43" ht="9.75" customHeight="1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389" t="s">
        <v>258</v>
      </c>
      <c r="X84" s="389"/>
      <c r="Y84" s="389"/>
      <c r="Z84" s="390"/>
      <c r="AA84" s="389" t="s">
        <v>259</v>
      </c>
      <c r="AB84" s="389"/>
      <c r="AC84" s="389"/>
      <c r="AD84" s="390"/>
      <c r="AE84" s="389" t="s">
        <v>262</v>
      </c>
      <c r="AF84" s="389"/>
      <c r="AG84" s="389"/>
      <c r="AH84" s="390"/>
      <c r="AI84" s="389" t="s">
        <v>263</v>
      </c>
      <c r="AJ84" s="389"/>
      <c r="AK84" s="389"/>
      <c r="AL84" s="390"/>
      <c r="AM84" s="389" t="s">
        <v>264</v>
      </c>
      <c r="AN84" s="389"/>
      <c r="AO84" s="389"/>
      <c r="AP84" s="390"/>
      <c r="AQ84"/>
    </row>
    <row r="85" spans="1:43" ht="9.75" customHeight="1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389"/>
      <c r="X85" s="389"/>
      <c r="Y85" s="389"/>
      <c r="Z85" s="390"/>
      <c r="AA85" s="389"/>
      <c r="AB85" s="389"/>
      <c r="AC85" s="389"/>
      <c r="AD85" s="390"/>
      <c r="AE85" s="389"/>
      <c r="AF85" s="389"/>
      <c r="AG85" s="389"/>
      <c r="AH85" s="390"/>
      <c r="AI85" s="389"/>
      <c r="AJ85" s="389"/>
      <c r="AK85" s="389"/>
      <c r="AL85" s="390"/>
      <c r="AM85" s="402"/>
      <c r="AN85" s="402"/>
      <c r="AO85" s="402"/>
      <c r="AP85" s="403"/>
      <c r="AQ85"/>
    </row>
    <row r="86" spans="1:43" ht="9.75" customHeight="1">
      <c r="A86" s="29"/>
      <c r="B86" s="29"/>
      <c r="T86" s="29"/>
      <c r="U86" s="29"/>
      <c r="V86" s="29"/>
      <c r="W86" s="389" t="s">
        <v>261</v>
      </c>
      <c r="X86" s="389"/>
      <c r="Y86" s="389"/>
      <c r="Z86" s="390"/>
      <c r="AA86" s="389"/>
      <c r="AB86" s="389"/>
      <c r="AC86" s="389"/>
      <c r="AD86" s="390"/>
      <c r="AE86" s="389"/>
      <c r="AF86" s="389"/>
      <c r="AG86" s="389"/>
      <c r="AH86" s="390"/>
      <c r="AI86" s="389"/>
      <c r="AJ86" s="389"/>
      <c r="AK86" s="389"/>
      <c r="AL86" s="390"/>
      <c r="AM86" s="389"/>
      <c r="AN86" s="389"/>
      <c r="AO86" s="389"/>
      <c r="AP86" s="390"/>
      <c r="AQ86"/>
    </row>
    <row r="87" spans="1:43" ht="9.75" customHeight="1">
      <c r="A87" s="29"/>
      <c r="B87" s="29"/>
      <c r="T87" s="29"/>
      <c r="U87" s="29"/>
      <c r="V87" s="29"/>
      <c r="W87" s="391"/>
      <c r="X87" s="391"/>
      <c r="Y87" s="391"/>
      <c r="Z87" s="392"/>
      <c r="AA87" s="391"/>
      <c r="AB87" s="391"/>
      <c r="AC87" s="391"/>
      <c r="AD87" s="392"/>
      <c r="AE87" s="391"/>
      <c r="AF87" s="391"/>
      <c r="AG87" s="391"/>
      <c r="AH87" s="392"/>
      <c r="AI87" s="391"/>
      <c r="AJ87" s="391"/>
      <c r="AK87" s="391"/>
      <c r="AL87" s="392"/>
      <c r="AM87" s="391"/>
      <c r="AN87" s="391"/>
      <c r="AO87" s="391"/>
      <c r="AP87" s="392"/>
      <c r="AQ87"/>
    </row>
    <row r="88" spans="1:43" ht="9.75" customHeight="1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/>
      <c r="AQ88"/>
    </row>
    <row r="89" spans="1:43" ht="9.75" customHeight="1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O89" s="29"/>
      <c r="AP89"/>
      <c r="AQ89"/>
    </row>
    <row r="90" spans="1:43" ht="9.75" customHeight="1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AI90" s="29"/>
      <c r="AJ90" s="29"/>
      <c r="AO90" s="29"/>
      <c r="AP90"/>
      <c r="AQ90"/>
    </row>
    <row r="91" spans="1:43" ht="9.75" customHeight="1">
      <c r="A91" s="29"/>
      <c r="B91" s="29"/>
      <c r="C91" s="29"/>
      <c r="D91" s="29"/>
      <c r="E91" s="29"/>
      <c r="F91" s="29"/>
      <c r="G91" s="29"/>
      <c r="H91" s="29"/>
      <c r="I91" s="332" t="s">
        <v>265</v>
      </c>
      <c r="J91" s="327"/>
      <c r="K91" s="327"/>
      <c r="L91" s="384"/>
      <c r="M91" s="50"/>
      <c r="N91" s="50"/>
      <c r="O91" s="332" t="s">
        <v>481</v>
      </c>
      <c r="P91" s="327"/>
      <c r="Q91" s="327"/>
      <c r="R91" s="327"/>
      <c r="S91" s="327"/>
      <c r="T91" s="384"/>
      <c r="U91" s="332" t="s">
        <v>482</v>
      </c>
      <c r="V91" s="393"/>
      <c r="W91" s="393"/>
      <c r="X91" s="393"/>
      <c r="Y91" s="393"/>
      <c r="Z91" s="394"/>
      <c r="AA91" s="332" t="s">
        <v>483</v>
      </c>
      <c r="AB91" s="393"/>
      <c r="AC91" s="393"/>
      <c r="AD91" s="393"/>
      <c r="AE91" s="393"/>
      <c r="AF91" s="394"/>
      <c r="AI91" s="29"/>
      <c r="AJ91" s="29"/>
      <c r="AK91" s="29"/>
      <c r="AL91" s="29"/>
      <c r="AM91" s="29"/>
      <c r="AN91" s="29"/>
      <c r="AO91" s="29"/>
      <c r="AP91"/>
      <c r="AQ91"/>
    </row>
    <row r="92" spans="1:43" ht="9.75" customHeight="1">
      <c r="A92" s="29"/>
      <c r="B92" s="29"/>
      <c r="C92" s="29"/>
      <c r="D92" s="29"/>
      <c r="E92" s="29"/>
      <c r="F92" s="29"/>
      <c r="G92" s="50"/>
      <c r="H92" s="32"/>
      <c r="I92" s="334"/>
      <c r="J92" s="326"/>
      <c r="K92" s="326"/>
      <c r="L92" s="385"/>
      <c r="M92" s="32"/>
      <c r="N92" s="33"/>
      <c r="O92" s="326"/>
      <c r="P92" s="326"/>
      <c r="Q92" s="326"/>
      <c r="R92" s="326"/>
      <c r="S92" s="326"/>
      <c r="T92" s="385"/>
      <c r="U92" s="395"/>
      <c r="V92" s="396"/>
      <c r="W92" s="396"/>
      <c r="X92" s="396"/>
      <c r="Y92" s="396"/>
      <c r="Z92" s="397"/>
      <c r="AA92" s="395"/>
      <c r="AB92" s="396"/>
      <c r="AC92" s="396"/>
      <c r="AD92" s="396"/>
      <c r="AE92" s="396"/>
      <c r="AF92" s="397"/>
      <c r="AI92" s="29"/>
      <c r="AJ92" s="29"/>
      <c r="AK92" s="29"/>
      <c r="AL92" s="29"/>
      <c r="AM92" s="29"/>
      <c r="AN92" s="29"/>
      <c r="AO92" s="29"/>
      <c r="AP92"/>
      <c r="AQ92"/>
    </row>
    <row r="93" spans="1:43" ht="9.75" customHeight="1">
      <c r="A93" s="29"/>
      <c r="B93" s="29"/>
      <c r="C93" s="29"/>
      <c r="D93" s="29"/>
      <c r="E93" s="29"/>
      <c r="F93" s="29"/>
      <c r="G93" s="50"/>
      <c r="H93" s="37"/>
      <c r="M93" s="50"/>
      <c r="N93" s="50"/>
      <c r="AI93" s="29"/>
      <c r="AJ93" s="29"/>
      <c r="AK93" s="29"/>
      <c r="AL93" s="29"/>
      <c r="AM93" s="29"/>
      <c r="AN93" s="29"/>
      <c r="AO93" s="29"/>
      <c r="AP93"/>
      <c r="AQ93"/>
    </row>
    <row r="94" spans="1:43" ht="9.75" customHeight="1">
      <c r="A94" s="29"/>
      <c r="B94" s="29"/>
      <c r="C94" s="29"/>
      <c r="D94" s="29"/>
      <c r="E94" s="29"/>
      <c r="F94" s="29"/>
      <c r="G94" s="32"/>
      <c r="H94" s="37"/>
      <c r="M94" s="50"/>
      <c r="N94" s="50"/>
      <c r="AI94" s="29"/>
      <c r="AJ94" s="29"/>
      <c r="AK94" s="29"/>
      <c r="AL94" s="29"/>
      <c r="AM94" s="29"/>
      <c r="AN94" s="29"/>
      <c r="AO94" s="29"/>
      <c r="AP94"/>
      <c r="AQ94"/>
    </row>
    <row r="95" spans="1:43" ht="9.75" customHeight="1">
      <c r="A95" s="29"/>
      <c r="B95" s="29"/>
      <c r="C95" s="29"/>
      <c r="D95" s="29"/>
      <c r="E95" s="29"/>
      <c r="F95" s="29"/>
      <c r="G95" s="37"/>
      <c r="H95" s="30"/>
      <c r="I95" s="332" t="s">
        <v>480</v>
      </c>
      <c r="J95" s="327"/>
      <c r="K95" s="327"/>
      <c r="L95" s="384"/>
      <c r="M95" s="30"/>
      <c r="N95" s="31"/>
      <c r="O95" s="327" t="s">
        <v>266</v>
      </c>
      <c r="P95" s="327"/>
      <c r="Q95" s="327"/>
      <c r="R95" s="327"/>
      <c r="S95" s="327"/>
      <c r="T95" s="384"/>
      <c r="U95" s="332" t="s">
        <v>216</v>
      </c>
      <c r="V95" s="393"/>
      <c r="W95" s="393"/>
      <c r="X95" s="393"/>
      <c r="Y95" s="393"/>
      <c r="Z95" s="394"/>
      <c r="AA95" s="332" t="s">
        <v>484</v>
      </c>
      <c r="AB95" s="393"/>
      <c r="AC95" s="393"/>
      <c r="AD95" s="393"/>
      <c r="AE95" s="393"/>
      <c r="AF95" s="394"/>
      <c r="AI95" s="29"/>
      <c r="AJ95" s="29"/>
      <c r="AK95" s="29"/>
      <c r="AL95" s="29"/>
      <c r="AM95" s="29"/>
      <c r="AN95" s="29"/>
      <c r="AO95" s="29"/>
      <c r="AP95"/>
      <c r="AQ95"/>
    </row>
    <row r="96" spans="1:43" ht="9.75" customHeight="1">
      <c r="A96"/>
      <c r="B96"/>
      <c r="C96"/>
      <c r="D96"/>
      <c r="E96"/>
      <c r="F96"/>
      <c r="G96" s="46"/>
      <c r="H96" s="50"/>
      <c r="I96" s="334"/>
      <c r="J96" s="326"/>
      <c r="K96" s="326"/>
      <c r="L96" s="385"/>
      <c r="M96" s="51"/>
      <c r="N96" s="51"/>
      <c r="O96" s="334"/>
      <c r="P96" s="326"/>
      <c r="Q96" s="326"/>
      <c r="R96" s="326"/>
      <c r="S96" s="326"/>
      <c r="T96" s="385"/>
      <c r="U96" s="395"/>
      <c r="V96" s="396"/>
      <c r="W96" s="396"/>
      <c r="X96" s="396"/>
      <c r="Y96" s="396"/>
      <c r="Z96" s="397"/>
      <c r="AA96" s="395"/>
      <c r="AB96" s="396"/>
      <c r="AC96" s="396"/>
      <c r="AD96" s="396"/>
      <c r="AE96" s="396"/>
      <c r="AF96" s="397"/>
      <c r="AI96"/>
      <c r="AJ96"/>
      <c r="AK96"/>
      <c r="AL96"/>
      <c r="AM96"/>
      <c r="AN96"/>
      <c r="AO96"/>
      <c r="AP96"/>
      <c r="AQ96"/>
    </row>
    <row r="97" spans="1:43" ht="9.75" customHeight="1">
      <c r="A97"/>
      <c r="B97"/>
      <c r="C97"/>
      <c r="D97"/>
      <c r="E97"/>
      <c r="F97"/>
      <c r="G97" s="46"/>
      <c r="H97" s="51"/>
      <c r="I97"/>
      <c r="J97"/>
      <c r="K97"/>
      <c r="L97"/>
      <c r="M97" s="51"/>
      <c r="N97" s="51"/>
      <c r="AI97"/>
      <c r="AJ97"/>
      <c r="AK97"/>
      <c r="AL97"/>
      <c r="AM97"/>
      <c r="AN97"/>
      <c r="AO97"/>
      <c r="AP97"/>
      <c r="AQ97"/>
    </row>
    <row r="98" spans="1:43" ht="9.75" customHeight="1">
      <c r="A98"/>
      <c r="B98"/>
      <c r="C98"/>
      <c r="D98"/>
      <c r="E98"/>
      <c r="F98"/>
      <c r="G98" s="46"/>
      <c r="H98" s="51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1:43" ht="9.75" customHeight="1">
      <c r="A99" s="399" t="s">
        <v>49</v>
      </c>
      <c r="B99" s="328"/>
      <c r="C99" s="328"/>
      <c r="D99" s="328"/>
      <c r="E99" s="333"/>
      <c r="F99" s="10"/>
      <c r="G99" s="46"/>
      <c r="H99" s="51"/>
      <c r="I99"/>
      <c r="J99"/>
      <c r="K99"/>
      <c r="L99"/>
      <c r="M99"/>
      <c r="N99"/>
      <c r="O99" s="332" t="s">
        <v>478</v>
      </c>
      <c r="P99" s="327"/>
      <c r="Q99" s="327"/>
      <c r="R99" s="327"/>
      <c r="S99" s="327"/>
      <c r="T99" s="384"/>
      <c r="U99" s="30"/>
      <c r="V99" s="34"/>
      <c r="W99" s="330" t="s">
        <v>556</v>
      </c>
      <c r="X99" s="330"/>
      <c r="Y99" s="330"/>
      <c r="Z99" s="330"/>
      <c r="AA99" s="330" t="s">
        <v>560</v>
      </c>
      <c r="AB99" s="330"/>
      <c r="AC99" s="330"/>
      <c r="AD99" s="330"/>
      <c r="AE99" s="330" t="s">
        <v>474</v>
      </c>
      <c r="AF99" s="330"/>
      <c r="AG99" s="330"/>
      <c r="AH99" s="330"/>
      <c r="AI99" s="329"/>
      <c r="AJ99" s="329"/>
      <c r="AK99" s="329"/>
      <c r="AL99" s="347"/>
      <c r="AM99" s="329"/>
      <c r="AN99" s="329"/>
      <c r="AO99" s="329"/>
      <c r="AP99" s="347"/>
      <c r="AQ99"/>
    </row>
    <row r="100" spans="1:43" ht="9.75" customHeight="1">
      <c r="A100" s="349"/>
      <c r="B100" s="350"/>
      <c r="C100" s="350"/>
      <c r="D100" s="350"/>
      <c r="E100" s="335"/>
      <c r="F100" s="64"/>
      <c r="G100" s="46"/>
      <c r="H100" s="51"/>
      <c r="I100"/>
      <c r="J100"/>
      <c r="K100"/>
      <c r="L100"/>
      <c r="M100"/>
      <c r="N100" s="45"/>
      <c r="O100" s="334"/>
      <c r="P100" s="326"/>
      <c r="Q100" s="326"/>
      <c r="R100" s="326"/>
      <c r="S100" s="326"/>
      <c r="T100" s="385"/>
      <c r="U100" s="32"/>
      <c r="V100" s="35"/>
      <c r="W100" s="330"/>
      <c r="X100" s="330"/>
      <c r="Y100" s="330"/>
      <c r="Z100" s="330"/>
      <c r="AA100" s="330"/>
      <c r="AB100" s="330"/>
      <c r="AC100" s="330"/>
      <c r="AD100" s="330"/>
      <c r="AE100" s="330"/>
      <c r="AF100" s="330"/>
      <c r="AG100" s="330"/>
      <c r="AH100" s="330"/>
      <c r="AI100" s="329"/>
      <c r="AJ100" s="329"/>
      <c r="AK100" s="329"/>
      <c r="AL100" s="347"/>
      <c r="AM100" s="329"/>
      <c r="AN100" s="329"/>
      <c r="AO100" s="329"/>
      <c r="AP100" s="347"/>
      <c r="AQ100"/>
    </row>
    <row r="101" spans="1:43" ht="9.75" customHeight="1">
      <c r="A101"/>
      <c r="B101"/>
      <c r="C101"/>
      <c r="D101"/>
      <c r="E101"/>
      <c r="F101"/>
      <c r="G101" s="46"/>
      <c r="H101" s="51"/>
      <c r="I101"/>
      <c r="J101"/>
      <c r="K101"/>
      <c r="L101"/>
      <c r="M101"/>
      <c r="N101" s="46"/>
      <c r="O101"/>
      <c r="P101"/>
      <c r="Q101"/>
      <c r="R101"/>
      <c r="S101"/>
      <c r="T101"/>
      <c r="U101"/>
      <c r="V101"/>
      <c r="W101" s="332" t="s">
        <v>557</v>
      </c>
      <c r="X101" s="327"/>
      <c r="Y101" s="327"/>
      <c r="Z101" s="384"/>
      <c r="AA101" s="332" t="s">
        <v>558</v>
      </c>
      <c r="AB101" s="327"/>
      <c r="AC101" s="327"/>
      <c r="AD101" s="384"/>
      <c r="AE101" s="332" t="s">
        <v>559</v>
      </c>
      <c r="AF101" s="327"/>
      <c r="AG101" s="327"/>
      <c r="AH101" s="384"/>
      <c r="AI101" s="51"/>
      <c r="AJ101" s="51"/>
      <c r="AK101" s="51"/>
      <c r="AL101" s="51"/>
      <c r="AM101" s="51"/>
      <c r="AN101" s="51"/>
      <c r="AO101" s="51"/>
      <c r="AP101" s="51"/>
      <c r="AQ101"/>
    </row>
    <row r="102" spans="1:43" ht="9.75" customHeight="1">
      <c r="A102"/>
      <c r="B102"/>
      <c r="C102"/>
      <c r="D102"/>
      <c r="E102"/>
      <c r="F102"/>
      <c r="G102" s="46"/>
      <c r="H102" s="51"/>
      <c r="I102"/>
      <c r="J102"/>
      <c r="K102"/>
      <c r="L102"/>
      <c r="M102"/>
      <c r="N102" s="46"/>
      <c r="O102" s="329"/>
      <c r="P102" s="329"/>
      <c r="Q102" s="329"/>
      <c r="R102" s="329"/>
      <c r="S102" s="329"/>
      <c r="T102" s="329"/>
      <c r="U102" s="50"/>
      <c r="V102" s="50"/>
      <c r="W102" s="334"/>
      <c r="X102" s="326"/>
      <c r="Y102" s="326"/>
      <c r="Z102" s="385"/>
      <c r="AA102" s="334"/>
      <c r="AB102" s="326"/>
      <c r="AC102" s="326"/>
      <c r="AD102" s="385"/>
      <c r="AE102" s="334"/>
      <c r="AF102" s="326"/>
      <c r="AG102" s="326"/>
      <c r="AH102" s="385"/>
      <c r="AI102" s="329"/>
      <c r="AJ102" s="329"/>
      <c r="AK102" s="329"/>
      <c r="AL102" s="347"/>
      <c r="AM102" s="329"/>
      <c r="AN102" s="329"/>
      <c r="AO102" s="329"/>
      <c r="AP102" s="347"/>
      <c r="AQ102"/>
    </row>
    <row r="103" spans="1:43" ht="9.75" customHeight="1">
      <c r="A103"/>
      <c r="B103"/>
      <c r="C103"/>
      <c r="D103"/>
      <c r="E103"/>
      <c r="F103"/>
      <c r="G103" s="46"/>
      <c r="H103" s="51"/>
      <c r="I103"/>
      <c r="J103"/>
      <c r="K103"/>
      <c r="L103"/>
      <c r="M103"/>
      <c r="N103" s="46"/>
      <c r="O103" s="329"/>
      <c r="P103" s="329"/>
      <c r="Q103" s="329"/>
      <c r="R103" s="329"/>
      <c r="S103" s="329"/>
      <c r="T103" s="329"/>
      <c r="U103" s="50"/>
      <c r="V103" s="50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10"/>
      <c r="AI103" s="329"/>
      <c r="AJ103" s="329"/>
      <c r="AK103" s="329"/>
      <c r="AL103" s="347"/>
      <c r="AM103" s="329"/>
      <c r="AN103" s="329"/>
      <c r="AO103" s="329"/>
      <c r="AP103" s="347"/>
      <c r="AQ103"/>
    </row>
    <row r="104" spans="1:43" ht="9.75" customHeight="1">
      <c r="A104"/>
      <c r="B104"/>
      <c r="C104"/>
      <c r="D104"/>
      <c r="E104"/>
      <c r="F104"/>
      <c r="G104" s="46"/>
      <c r="H104" s="51"/>
      <c r="I104"/>
      <c r="J104"/>
      <c r="K104"/>
      <c r="L104"/>
      <c r="M104"/>
      <c r="N104" s="44"/>
      <c r="O104" s="332" t="s">
        <v>479</v>
      </c>
      <c r="P104" s="327"/>
      <c r="Q104" s="327"/>
      <c r="R104" s="327"/>
      <c r="S104" s="327"/>
      <c r="T104" s="384"/>
      <c r="U104" s="30"/>
      <c r="V104" s="34"/>
      <c r="W104" s="330" t="s">
        <v>556</v>
      </c>
      <c r="X104" s="330"/>
      <c r="Y104" s="330"/>
      <c r="Z104" s="330"/>
      <c r="AA104" s="330" t="s">
        <v>560</v>
      </c>
      <c r="AB104" s="330"/>
      <c r="AC104" s="330"/>
      <c r="AD104" s="330"/>
      <c r="AE104" s="330" t="s">
        <v>474</v>
      </c>
      <c r="AF104" s="330"/>
      <c r="AG104" s="330"/>
      <c r="AH104" s="330"/>
      <c r="AI104" s="329"/>
      <c r="AJ104" s="329"/>
      <c r="AK104" s="329"/>
      <c r="AL104" s="347"/>
      <c r="AM104" s="329"/>
      <c r="AN104" s="329"/>
      <c r="AO104" s="329"/>
      <c r="AP104" s="347"/>
      <c r="AQ104"/>
    </row>
    <row r="105" spans="1:43" ht="9.75" customHeight="1">
      <c r="A105"/>
      <c r="B105"/>
      <c r="C105"/>
      <c r="D105"/>
      <c r="E105"/>
      <c r="F105"/>
      <c r="G105" s="46"/>
      <c r="H105" s="51"/>
      <c r="I105"/>
      <c r="J105"/>
      <c r="K105"/>
      <c r="L105"/>
      <c r="M105"/>
      <c r="N105" s="45"/>
      <c r="O105" s="334"/>
      <c r="P105" s="326"/>
      <c r="Q105" s="326"/>
      <c r="R105" s="326"/>
      <c r="S105" s="326"/>
      <c r="T105" s="385"/>
      <c r="U105" s="32"/>
      <c r="V105" s="35"/>
      <c r="W105" s="330"/>
      <c r="X105" s="330"/>
      <c r="Y105" s="330"/>
      <c r="Z105" s="330"/>
      <c r="AA105" s="330"/>
      <c r="AB105" s="330"/>
      <c r="AC105" s="330"/>
      <c r="AD105" s="330"/>
      <c r="AE105" s="330"/>
      <c r="AF105" s="330"/>
      <c r="AG105" s="330"/>
      <c r="AH105" s="330"/>
      <c r="AI105" s="329"/>
      <c r="AJ105" s="329"/>
      <c r="AK105" s="329"/>
      <c r="AL105" s="347"/>
      <c r="AM105" s="329"/>
      <c r="AN105" s="329"/>
      <c r="AO105" s="329"/>
      <c r="AP105" s="347"/>
      <c r="AQ105"/>
    </row>
    <row r="106" spans="1:43" ht="9.75" customHeight="1">
      <c r="A106"/>
      <c r="B106"/>
      <c r="C106"/>
      <c r="D106"/>
      <c r="E106"/>
      <c r="F106"/>
      <c r="G106" s="44"/>
      <c r="H106" s="66"/>
      <c r="I106" s="398" t="s">
        <v>267</v>
      </c>
      <c r="J106" s="330"/>
      <c r="K106" s="330"/>
      <c r="L106" s="331"/>
      <c r="M106" s="31"/>
      <c r="N106" s="46"/>
      <c r="O106"/>
      <c r="P106"/>
      <c r="Q106"/>
      <c r="R106"/>
      <c r="S106"/>
      <c r="T106"/>
      <c r="U106"/>
      <c r="V106"/>
      <c r="W106" s="332" t="s">
        <v>557</v>
      </c>
      <c r="X106" s="327"/>
      <c r="Y106" s="327"/>
      <c r="Z106" s="384"/>
      <c r="AA106" s="332" t="s">
        <v>558</v>
      </c>
      <c r="AB106" s="327"/>
      <c r="AC106" s="327"/>
      <c r="AD106" s="384"/>
      <c r="AE106" s="332" t="s">
        <v>559</v>
      </c>
      <c r="AF106" s="327"/>
      <c r="AG106" s="327"/>
      <c r="AH106" s="384"/>
      <c r="AI106"/>
      <c r="AJ106"/>
      <c r="AK106"/>
      <c r="AL106"/>
      <c r="AM106"/>
      <c r="AN106"/>
      <c r="AO106"/>
      <c r="AP106"/>
      <c r="AQ106"/>
    </row>
    <row r="107" spans="1:43" ht="9.75" customHeight="1">
      <c r="A107"/>
      <c r="B107"/>
      <c r="C107"/>
      <c r="D107"/>
      <c r="E107"/>
      <c r="F107"/>
      <c r="G107" s="65"/>
      <c r="H107"/>
      <c r="I107" s="330"/>
      <c r="J107" s="330"/>
      <c r="K107" s="330"/>
      <c r="L107" s="331"/>
      <c r="M107" s="35"/>
      <c r="N107" s="81"/>
      <c r="O107" s="190"/>
      <c r="P107" s="190"/>
      <c r="Q107" s="190"/>
      <c r="R107" s="190"/>
      <c r="S107" s="190"/>
      <c r="T107" s="190"/>
      <c r="U107" s="80"/>
      <c r="V107" s="80"/>
      <c r="W107" s="334"/>
      <c r="X107" s="326"/>
      <c r="Y107" s="326"/>
      <c r="Z107" s="385"/>
      <c r="AA107" s="334"/>
      <c r="AB107" s="326"/>
      <c r="AC107" s="326"/>
      <c r="AD107" s="385"/>
      <c r="AE107" s="334"/>
      <c r="AF107" s="326"/>
      <c r="AG107" s="326"/>
      <c r="AH107" s="385"/>
      <c r="AI107"/>
      <c r="AJ107"/>
      <c r="AK107"/>
      <c r="AL107"/>
      <c r="AM107"/>
      <c r="AN107"/>
      <c r="AO107"/>
      <c r="AP107"/>
      <c r="AQ107"/>
    </row>
    <row r="108" spans="1:43" ht="9.7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 s="81"/>
      <c r="O108" s="190"/>
      <c r="P108" s="190"/>
      <c r="Q108" s="190"/>
      <c r="R108" s="190"/>
      <c r="S108" s="190"/>
      <c r="T108" s="190"/>
      <c r="U108" s="80"/>
      <c r="V108" s="80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/>
      <c r="AJ108"/>
      <c r="AK108"/>
      <c r="AL108"/>
      <c r="AM108"/>
      <c r="AN108"/>
      <c r="AO108"/>
      <c r="AP108"/>
      <c r="AQ108"/>
    </row>
    <row r="109" spans="1:43" ht="9.7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 s="47"/>
      <c r="O109" s="332" t="s">
        <v>555</v>
      </c>
      <c r="P109" s="327"/>
      <c r="Q109" s="327"/>
      <c r="R109" s="327"/>
      <c r="S109" s="327"/>
      <c r="T109" s="384"/>
      <c r="U109" s="30"/>
      <c r="V109" s="34"/>
      <c r="W109" s="330" t="s">
        <v>556</v>
      </c>
      <c r="X109" s="330"/>
      <c r="Y109" s="330"/>
      <c r="Z109" s="330"/>
      <c r="AA109" s="330" t="s">
        <v>560</v>
      </c>
      <c r="AB109" s="330"/>
      <c r="AC109" s="330"/>
      <c r="AD109" s="330"/>
      <c r="AE109" s="330" t="s">
        <v>474</v>
      </c>
      <c r="AF109" s="330"/>
      <c r="AG109" s="330"/>
      <c r="AH109" s="330"/>
      <c r="AI109"/>
      <c r="AJ109"/>
      <c r="AK109"/>
      <c r="AL109"/>
      <c r="AM109"/>
      <c r="AN109"/>
      <c r="AO109"/>
      <c r="AP109"/>
      <c r="AQ109"/>
    </row>
    <row r="110" spans="1:43" ht="9.7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 s="48"/>
      <c r="O110" s="334"/>
      <c r="P110" s="326"/>
      <c r="Q110" s="326"/>
      <c r="R110" s="326"/>
      <c r="S110" s="326"/>
      <c r="T110" s="385"/>
      <c r="U110" s="32"/>
      <c r="V110" s="35"/>
      <c r="W110" s="330"/>
      <c r="X110" s="330"/>
      <c r="Y110" s="330"/>
      <c r="Z110" s="330"/>
      <c r="AA110" s="330"/>
      <c r="AB110" s="330"/>
      <c r="AC110" s="330"/>
      <c r="AD110" s="330"/>
      <c r="AE110" s="330"/>
      <c r="AF110" s="330"/>
      <c r="AG110" s="330"/>
      <c r="AH110" s="330"/>
      <c r="AI110"/>
      <c r="AJ110"/>
      <c r="AK110"/>
      <c r="AL110"/>
      <c r="AM110"/>
      <c r="AN110"/>
      <c r="AO110"/>
      <c r="AP110"/>
      <c r="AQ110"/>
    </row>
    <row r="111" spans="1:43" ht="9.7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 s="46"/>
      <c r="O111" s="62"/>
      <c r="P111" s="62"/>
      <c r="Q111" s="62"/>
      <c r="R111" s="62"/>
      <c r="S111" s="62"/>
      <c r="T111" s="62"/>
      <c r="U111"/>
      <c r="V111"/>
      <c r="W111" s="332" t="s">
        <v>557</v>
      </c>
      <c r="X111" s="327"/>
      <c r="Y111" s="327"/>
      <c r="Z111" s="384"/>
      <c r="AA111" s="332" t="s">
        <v>558</v>
      </c>
      <c r="AB111" s="327"/>
      <c r="AC111" s="327"/>
      <c r="AD111" s="384"/>
      <c r="AE111" s="332" t="s">
        <v>559</v>
      </c>
      <c r="AF111" s="327"/>
      <c r="AG111" s="327"/>
      <c r="AH111" s="384"/>
      <c r="AI111"/>
      <c r="AJ111"/>
      <c r="AK111"/>
      <c r="AL111"/>
      <c r="AM111"/>
      <c r="AN111"/>
      <c r="AO111"/>
      <c r="AP111"/>
      <c r="AQ111"/>
    </row>
    <row r="112" spans="1:43" ht="9.7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 s="46"/>
      <c r="O112" s="329"/>
      <c r="P112" s="329"/>
      <c r="Q112" s="329"/>
      <c r="R112" s="329"/>
      <c r="S112" s="329"/>
      <c r="T112" s="329"/>
      <c r="U112" s="50"/>
      <c r="V112" s="50"/>
      <c r="W112" s="334"/>
      <c r="X112" s="326"/>
      <c r="Y112" s="326"/>
      <c r="Z112" s="385"/>
      <c r="AA112" s="334"/>
      <c r="AB112" s="326"/>
      <c r="AC112" s="326"/>
      <c r="AD112" s="385"/>
      <c r="AE112" s="334"/>
      <c r="AF112" s="326"/>
      <c r="AG112" s="326"/>
      <c r="AH112" s="385"/>
      <c r="AI112"/>
      <c r="AJ112"/>
      <c r="AK112"/>
      <c r="AL112"/>
      <c r="AM112"/>
      <c r="AN112"/>
      <c r="AO112"/>
      <c r="AP112"/>
      <c r="AQ112"/>
    </row>
    <row r="113" spans="1:43" ht="9.7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 s="46"/>
      <c r="O113" s="329"/>
      <c r="P113" s="329"/>
      <c r="Q113" s="329"/>
      <c r="R113" s="329"/>
      <c r="S113" s="329"/>
      <c r="T113" s="329"/>
      <c r="U113" s="50"/>
      <c r="V113" s="50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/>
      <c r="AJ113"/>
      <c r="AK113"/>
      <c r="AL113"/>
      <c r="AM113"/>
      <c r="AN113"/>
      <c r="AO113"/>
      <c r="AP113"/>
      <c r="AQ113"/>
    </row>
    <row r="114" spans="1:43" ht="9.7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 s="44"/>
      <c r="O114" s="332" t="s">
        <v>475</v>
      </c>
      <c r="P114" s="327"/>
      <c r="Q114" s="327"/>
      <c r="R114" s="327"/>
      <c r="S114" s="327"/>
      <c r="T114" s="384"/>
      <c r="U114" s="30"/>
      <c r="V114" s="31"/>
      <c r="W114" s="332" t="s">
        <v>473</v>
      </c>
      <c r="X114" s="327"/>
      <c r="Y114" s="327"/>
      <c r="Z114" s="38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1:43" ht="9.7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 s="45"/>
      <c r="O115" s="334"/>
      <c r="P115" s="326"/>
      <c r="Q115" s="326"/>
      <c r="R115" s="326"/>
      <c r="S115" s="326"/>
      <c r="T115" s="385"/>
      <c r="U115" s="32"/>
      <c r="V115" s="33"/>
      <c r="W115" s="334"/>
      <c r="X115" s="326"/>
      <c r="Y115" s="326"/>
      <c r="Z115" s="38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1:43" ht="9.7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 s="46"/>
      <c r="O116" s="62"/>
      <c r="P116" s="62"/>
      <c r="Q116" s="62"/>
      <c r="R116" s="62"/>
      <c r="S116" s="62"/>
      <c r="T116" s="62"/>
      <c r="U116"/>
      <c r="V116"/>
      <c r="W116" s="62"/>
      <c r="X116" s="62"/>
      <c r="Y116" s="62"/>
      <c r="Z116" s="62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1:43" ht="9.7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 s="47"/>
      <c r="O117" s="332" t="s">
        <v>476</v>
      </c>
      <c r="P117" s="327"/>
      <c r="Q117" s="327"/>
      <c r="R117" s="327"/>
      <c r="S117" s="327"/>
      <c r="T117" s="384"/>
      <c r="U117" s="30"/>
      <c r="V117" s="31"/>
      <c r="W117" s="332" t="s">
        <v>473</v>
      </c>
      <c r="X117" s="327"/>
      <c r="Y117" s="327"/>
      <c r="Z117" s="384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1:43" ht="9.7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 s="48"/>
      <c r="O118" s="334"/>
      <c r="P118" s="326"/>
      <c r="Q118" s="326"/>
      <c r="R118" s="326"/>
      <c r="S118" s="326"/>
      <c r="T118" s="385"/>
      <c r="U118" s="32"/>
      <c r="V118" s="33"/>
      <c r="W118" s="334"/>
      <c r="X118" s="326"/>
      <c r="Y118" s="326"/>
      <c r="Z118" s="385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1:43" ht="9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 s="46"/>
      <c r="O119" s="62"/>
      <c r="P119" s="62"/>
      <c r="Q119" s="62"/>
      <c r="R119" s="62"/>
      <c r="S119" s="62"/>
      <c r="T119" s="62"/>
      <c r="U119"/>
      <c r="V119"/>
      <c r="W119" s="62"/>
      <c r="X119" s="62"/>
      <c r="Y119" s="62"/>
      <c r="Z119" s="62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1:43" ht="9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 s="44"/>
      <c r="O120" s="332" t="s">
        <v>477</v>
      </c>
      <c r="P120" s="327"/>
      <c r="Q120" s="327"/>
      <c r="R120" s="327"/>
      <c r="S120" s="327"/>
      <c r="T120" s="384"/>
      <c r="U120" s="30"/>
      <c r="V120" s="31"/>
      <c r="W120" s="332" t="s">
        <v>473</v>
      </c>
      <c r="X120" s="327"/>
      <c r="Y120" s="327"/>
      <c r="Z120" s="384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1:43" ht="9" customHeight="1">
      <c r="A121"/>
      <c r="B121"/>
      <c r="C121"/>
      <c r="D121"/>
      <c r="E121"/>
      <c r="F121"/>
      <c r="G121"/>
      <c r="H121"/>
      <c r="I121"/>
      <c r="J121"/>
      <c r="K121"/>
      <c r="L121"/>
      <c r="N121"/>
      <c r="O121" s="334"/>
      <c r="P121" s="326"/>
      <c r="Q121" s="326"/>
      <c r="R121" s="326"/>
      <c r="S121" s="326"/>
      <c r="T121" s="385"/>
      <c r="U121" s="32"/>
      <c r="V121" s="33"/>
      <c r="W121" s="334"/>
      <c r="X121" s="326"/>
      <c r="Y121" s="326"/>
      <c r="Z121" s="385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1:43" ht="9" customHeight="1">
      <c r="A122"/>
      <c r="B122"/>
      <c r="C122"/>
      <c r="D122"/>
      <c r="E122"/>
      <c r="F122"/>
      <c r="G122"/>
      <c r="H122"/>
      <c r="I122"/>
      <c r="J122"/>
      <c r="K122"/>
      <c r="L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5" spans="14:26" ht="9" customHeight="1">
      <c r="N125"/>
      <c r="O125"/>
      <c r="P125"/>
      <c r="Q125"/>
      <c r="R125"/>
      <c r="S125"/>
      <c r="T125"/>
      <c r="U125"/>
      <c r="V125"/>
      <c r="W125"/>
      <c r="X125"/>
      <c r="Y125"/>
      <c r="Z125"/>
    </row>
  </sheetData>
  <mergeCells count="159">
    <mergeCell ref="A24:L25"/>
    <mergeCell ref="A31:L32"/>
    <mergeCell ref="A51:L52"/>
    <mergeCell ref="A1:AP1"/>
    <mergeCell ref="A4:L5"/>
    <mergeCell ref="A8:L9"/>
    <mergeCell ref="A12:L13"/>
    <mergeCell ref="AI43:AN44"/>
    <mergeCell ref="AI34:AL35"/>
    <mergeCell ref="W36:Z37"/>
    <mergeCell ref="O112:T113"/>
    <mergeCell ref="W120:Z121"/>
    <mergeCell ref="W117:Z118"/>
    <mergeCell ref="W109:Z110"/>
    <mergeCell ref="W114:Z115"/>
    <mergeCell ref="O114:T115"/>
    <mergeCell ref="O102:T103"/>
    <mergeCell ref="O104:T105"/>
    <mergeCell ref="AA109:AD110"/>
    <mergeCell ref="O107:T108"/>
    <mergeCell ref="O109:T110"/>
    <mergeCell ref="W101:Z102"/>
    <mergeCell ref="AA101:AD102"/>
    <mergeCell ref="AA43:AD44"/>
    <mergeCell ref="O117:T118"/>
    <mergeCell ref="O120:T121"/>
    <mergeCell ref="AE73:AH74"/>
    <mergeCell ref="AE75:AH76"/>
    <mergeCell ref="W80:Z81"/>
    <mergeCell ref="W82:Z83"/>
    <mergeCell ref="AA73:AD74"/>
    <mergeCell ref="W99:Z100"/>
    <mergeCell ref="AE99:AH100"/>
    <mergeCell ref="AA51:AD52"/>
    <mergeCell ref="O46:T47"/>
    <mergeCell ref="W46:Z47"/>
    <mergeCell ref="AA46:AD47"/>
    <mergeCell ref="W48:AF49"/>
    <mergeCell ref="O51:T52"/>
    <mergeCell ref="W51:Z52"/>
    <mergeCell ref="AM71:AP72"/>
    <mergeCell ref="O71:T72"/>
    <mergeCell ref="AE71:AH72"/>
    <mergeCell ref="AA71:AD72"/>
    <mergeCell ref="AI71:AL72"/>
    <mergeCell ref="W54:AN55"/>
    <mergeCell ref="W56:AN57"/>
    <mergeCell ref="W59:Z60"/>
    <mergeCell ref="AI66:AL67"/>
    <mergeCell ref="O62:X64"/>
    <mergeCell ref="W66:Z67"/>
    <mergeCell ref="O66:T67"/>
    <mergeCell ref="O59:T60"/>
    <mergeCell ref="AE43:AH44"/>
    <mergeCell ref="AA34:AD35"/>
    <mergeCell ref="AE34:AH35"/>
    <mergeCell ref="O39:T40"/>
    <mergeCell ref="W39:Z40"/>
    <mergeCell ref="AA39:AD40"/>
    <mergeCell ref="AE39:AH40"/>
    <mergeCell ref="W34:Z35"/>
    <mergeCell ref="O43:T44"/>
    <mergeCell ref="W43:Z44"/>
    <mergeCell ref="AE4:AH5"/>
    <mergeCell ref="AE31:AH32"/>
    <mergeCell ref="AI31:AL32"/>
    <mergeCell ref="W8:Z9"/>
    <mergeCell ref="AA31:AD32"/>
    <mergeCell ref="AJ2:AP2"/>
    <mergeCell ref="W31:Z32"/>
    <mergeCell ref="O31:T32"/>
    <mergeCell ref="AE28:AH29"/>
    <mergeCell ref="W4:Z5"/>
    <mergeCell ref="O4:T5"/>
    <mergeCell ref="O12:T13"/>
    <mergeCell ref="W12:Z13"/>
    <mergeCell ref="O8:T9"/>
    <mergeCell ref="AA4:AD5"/>
    <mergeCell ref="O16:T17"/>
    <mergeCell ref="W16:Z17"/>
    <mergeCell ref="O20:T21"/>
    <mergeCell ref="W20:AD21"/>
    <mergeCell ref="A16:L17"/>
    <mergeCell ref="A20:L21"/>
    <mergeCell ref="AE77:AH78"/>
    <mergeCell ref="AM77:AP78"/>
    <mergeCell ref="O24:T25"/>
    <mergeCell ref="W24:AD25"/>
    <mergeCell ref="O28:T29"/>
    <mergeCell ref="W28:Z29"/>
    <mergeCell ref="AA28:AD29"/>
    <mergeCell ref="O34:T35"/>
    <mergeCell ref="W68:Z69"/>
    <mergeCell ref="AA68:AD69"/>
    <mergeCell ref="AE68:AH69"/>
    <mergeCell ref="AM66:AP67"/>
    <mergeCell ref="AM68:AP69"/>
    <mergeCell ref="AI68:AL69"/>
    <mergeCell ref="AA66:AD67"/>
    <mergeCell ref="AE66:AH67"/>
    <mergeCell ref="AI77:AL78"/>
    <mergeCell ref="AM73:AP74"/>
    <mergeCell ref="W75:Z76"/>
    <mergeCell ref="AA75:AD76"/>
    <mergeCell ref="W73:Z74"/>
    <mergeCell ref="AM75:AP76"/>
    <mergeCell ref="W77:Z78"/>
    <mergeCell ref="AI73:AL74"/>
    <mergeCell ref="AI75:AL76"/>
    <mergeCell ref="AA77:AD78"/>
    <mergeCell ref="AM80:AP81"/>
    <mergeCell ref="AA82:AD83"/>
    <mergeCell ref="AE82:AH83"/>
    <mergeCell ref="AM82:AP83"/>
    <mergeCell ref="AI82:AL83"/>
    <mergeCell ref="AI80:AL81"/>
    <mergeCell ref="AM84:AP85"/>
    <mergeCell ref="AI86:AL87"/>
    <mergeCell ref="W86:Z87"/>
    <mergeCell ref="AI84:AL85"/>
    <mergeCell ref="AE84:AH85"/>
    <mergeCell ref="W84:Z85"/>
    <mergeCell ref="AA84:AD85"/>
    <mergeCell ref="AA86:AD87"/>
    <mergeCell ref="O80:T81"/>
    <mergeCell ref="AA80:AD81"/>
    <mergeCell ref="AE80:AH81"/>
    <mergeCell ref="W71:Z72"/>
    <mergeCell ref="AM104:AP105"/>
    <mergeCell ref="I91:L92"/>
    <mergeCell ref="A99:E100"/>
    <mergeCell ref="AI102:AL103"/>
    <mergeCell ref="AI99:AL100"/>
    <mergeCell ref="AM102:AP103"/>
    <mergeCell ref="AM99:AP100"/>
    <mergeCell ref="O99:T100"/>
    <mergeCell ref="AA99:AD100"/>
    <mergeCell ref="AA104:AD105"/>
    <mergeCell ref="I106:L107"/>
    <mergeCell ref="AE104:AH105"/>
    <mergeCell ref="W104:Z105"/>
    <mergeCell ref="AI104:AL105"/>
    <mergeCell ref="I95:L96"/>
    <mergeCell ref="O91:T92"/>
    <mergeCell ref="O95:T96"/>
    <mergeCell ref="AM86:AP87"/>
    <mergeCell ref="AE86:AH87"/>
    <mergeCell ref="U91:Z92"/>
    <mergeCell ref="AA91:AF92"/>
    <mergeCell ref="U95:Z96"/>
    <mergeCell ref="AA95:AF96"/>
    <mergeCell ref="AE111:AH112"/>
    <mergeCell ref="AE101:AH102"/>
    <mergeCell ref="W106:Z107"/>
    <mergeCell ref="AA106:AD107"/>
    <mergeCell ref="AE106:AH107"/>
    <mergeCell ref="AE109:AH110"/>
    <mergeCell ref="W111:Z112"/>
    <mergeCell ref="AA111:AD112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GR001010</cp:lastModifiedBy>
  <cp:lastPrinted>2005-03-07T00:42:14Z</cp:lastPrinted>
  <dcterms:created xsi:type="dcterms:W3CDTF">2001-03-22T05:33:29Z</dcterms:created>
  <dcterms:modified xsi:type="dcterms:W3CDTF">2005-03-24T23:35:41Z</dcterms:modified>
  <cp:category/>
  <cp:version/>
  <cp:contentType/>
  <cp:contentStatus/>
</cp:coreProperties>
</file>