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20" windowWidth="10275" windowHeight="8100" tabRatio="723" activeTab="0"/>
  </bookViews>
  <sheets>
    <sheet name="見出し" sheetId="1" r:id="rId1"/>
    <sheet name="1" sheetId="2" r:id="rId2"/>
    <sheet name="2" sheetId="3" r:id="rId3"/>
    <sheet name="3.4" sheetId="4" r:id="rId4"/>
    <sheet name="5.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.14" sheetId="12" r:id="rId12"/>
  </sheets>
  <definedNames>
    <definedName name="_xlnm.Print_Area" localSheetId="9">'11'!$A$1:$V$35</definedName>
    <definedName name="_xlnm.Print_Area" localSheetId="11">'13.14'!$A$1:$AE$58</definedName>
    <definedName name="_xlnm.Print_Area" localSheetId="6">'8'!$A$1:$V$98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<sst xmlns="http://schemas.openxmlformats.org/spreadsheetml/2006/main" count="1237" uniqueCount="811">
  <si>
    <t>１．</t>
  </si>
  <si>
    <t>４．</t>
  </si>
  <si>
    <t>１</t>
  </si>
  <si>
    <t>（単位 ： 百万円）</t>
  </si>
  <si>
    <t>項　　　　　　　　　　　目</t>
  </si>
  <si>
    <t>総額</t>
  </si>
  <si>
    <t>平　成</t>
  </si>
  <si>
    <t>年　度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</si>
  <si>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</si>
  <si>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</si>
  <si>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</si>
  <si>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</si>
  <si>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</si>
  <si>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</si>
  <si>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</si>
  <si>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</si>
  <si>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</si>
  <si>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</si>
  <si>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計</t>
  </si>
  <si>
    <t>財　産　所　得</t>
  </si>
  <si>
    <t>企　業　所　得</t>
  </si>
  <si>
    <t>総　　　　　額</t>
  </si>
  <si>
    <t>市　　　　　別</t>
  </si>
  <si>
    <t>（単位 ： 百万円）</t>
  </si>
  <si>
    <t>市　　　　別</t>
  </si>
  <si>
    <t>別府市</t>
  </si>
  <si>
    <t>（％）</t>
  </si>
  <si>
    <t>対 前 年 比</t>
  </si>
  <si>
    <t>総　　　合</t>
  </si>
  <si>
    <t>食　　　料</t>
  </si>
  <si>
    <t>住　　　居</t>
  </si>
  <si>
    <t>光熱 ・ 水道</t>
  </si>
  <si>
    <t>家事用品</t>
  </si>
  <si>
    <t xml:space="preserve">家　 具 ・ </t>
  </si>
  <si>
    <t>被服 及び</t>
  </si>
  <si>
    <t>履　物</t>
  </si>
  <si>
    <t>保 健 医 療</t>
  </si>
  <si>
    <t>交通 ・ 通信</t>
  </si>
  <si>
    <t>教　　　育</t>
  </si>
  <si>
    <t>教 養 娯 楽</t>
  </si>
  <si>
    <t>諸　雑　費</t>
  </si>
  <si>
    <t>地　　　　域</t>
  </si>
  <si>
    <t>地　　　　　　域</t>
  </si>
  <si>
    <t>札幌</t>
  </si>
  <si>
    <t>青森</t>
  </si>
  <si>
    <t>盛岡</t>
  </si>
  <si>
    <t>仙台</t>
  </si>
  <si>
    <t>山形</t>
  </si>
  <si>
    <t>福島</t>
  </si>
  <si>
    <t>水戸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</si>
  <si>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</si>
  <si>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</si>
  <si>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</si>
  <si>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</si>
  <si>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</si>
  <si>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</si>
  <si>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</si>
  <si>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</si>
  <si>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</si>
  <si>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</si>
  <si>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</si>
  <si>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</si>
  <si>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</si>
  <si>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</si>
  <si>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</si>
  <si>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</si>
  <si>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</si>
  <si>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</si>
  <si>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</si>
  <si>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</si>
  <si>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</si>
  <si>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</si>
  <si>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</si>
  <si>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</si>
  <si>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</si>
  <si>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</si>
  <si>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</si>
  <si>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</si>
  <si>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</si>
  <si>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</si>
  <si>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</si>
  <si>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</si>
  <si>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</si>
  <si>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</si>
  <si>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</si>
  <si>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</si>
  <si>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</si>
  <si>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北九州</t>
  </si>
  <si>
    <t>都　　市</t>
  </si>
  <si>
    <t>秋田</t>
  </si>
  <si>
    <t>宇都宮</t>
  </si>
  <si>
    <t>富山</t>
  </si>
  <si>
    <t>福井</t>
  </si>
  <si>
    <t>甲府</t>
  </si>
  <si>
    <t>長野</t>
  </si>
  <si>
    <t>名古屋</t>
  </si>
  <si>
    <t>津</t>
  </si>
  <si>
    <t>大津</t>
  </si>
  <si>
    <t>神戸</t>
  </si>
  <si>
    <t>松江</t>
  </si>
  <si>
    <t>高知</t>
  </si>
  <si>
    <t>８．</t>
  </si>
  <si>
    <t>県下各市別経済活動総生産</t>
  </si>
  <si>
    <t>県下各市の分配所得</t>
  </si>
  <si>
    <t>市別所得水準</t>
  </si>
  <si>
    <t>消費者物価地域差指数</t>
  </si>
  <si>
    <t>消費生活物資品目別小売価格</t>
  </si>
  <si>
    <t>別府市内青果卸売市場の品目別入荷状況</t>
  </si>
  <si>
    <t>市別テレビ普及状況</t>
  </si>
  <si>
    <t>酒類消費状況</t>
  </si>
  <si>
    <t>資料 … 大分県統計調査課</t>
  </si>
  <si>
    <t>市民生活</t>
  </si>
  <si>
    <t>総　　数</t>
  </si>
  <si>
    <t>清　　酒</t>
  </si>
  <si>
    <t>合成清酒</t>
  </si>
  <si>
    <t>焼　　酎</t>
  </si>
  <si>
    <t>果 実 酒</t>
  </si>
  <si>
    <t>そ の 他</t>
  </si>
  <si>
    <t>平成</t>
  </si>
  <si>
    <t>資料 … 別府税務署</t>
  </si>
  <si>
    <t>　品　　目　　別　　小　　売　　価　　格</t>
  </si>
  <si>
    <t>（単位 ： 円）</t>
  </si>
  <si>
    <t>品　　　　　　目</t>
  </si>
  <si>
    <t>規　　　　　　　格</t>
  </si>
  <si>
    <t>平　　　　　　　　　　均</t>
  </si>
  <si>
    <t>月　　　　　　　　　　　　別　　　　　　　　　　　　平　　　　　　　　　　　　均</t>
  </si>
  <si>
    <t>品 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</si>
  <si>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</si>
  <si>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</si>
  <si>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</si>
  <si>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</si>
  <si>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</si>
  <si>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</si>
  <si>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</si>
  <si>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</si>
  <si>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</si>
  <si>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</si>
  <si>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</si>
  <si>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</si>
  <si>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</si>
  <si>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</si>
  <si>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１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</si>
  <si>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</si>
  <si>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</si>
  <si>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</si>
  <si>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</si>
  <si>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</si>
  <si>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</si>
  <si>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</si>
  <si>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</si>
  <si>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４</t>
  </si>
  <si>
    <t>５．</t>
  </si>
  <si>
    <t>豚肉</t>
  </si>
  <si>
    <t>５</t>
  </si>
  <si>
    <t>６．</t>
  </si>
  <si>
    <t>鶏肉</t>
  </si>
  <si>
    <t>６</t>
  </si>
  <si>
    <t>７．</t>
  </si>
  <si>
    <t>鶏卵</t>
  </si>
  <si>
    <t>７</t>
  </si>
  <si>
    <t>８．</t>
  </si>
  <si>
    <t>８</t>
  </si>
  <si>
    <t>９．</t>
  </si>
  <si>
    <t>牛乳</t>
  </si>
  <si>
    <t>９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</si>
  <si>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</si>
  <si>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</si>
  <si>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</si>
  <si>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</si>
  <si>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</si>
  <si>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</si>
  <si>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</si>
  <si>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</si>
  <si>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</si>
  <si>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</si>
  <si>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</si>
  <si>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</si>
  <si>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</si>
  <si>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</si>
  <si>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</si>
  <si>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１９．</t>
  </si>
  <si>
    <t>食用油</t>
  </si>
  <si>
    <t>２０．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</si>
  <si>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</si>
  <si>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</si>
  <si>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</si>
  <si>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</si>
  <si>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</si>
  <si>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</si>
  <si>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</si>
  <si>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</si>
  <si>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</si>
  <si>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</si>
  <si>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</si>
  <si>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</si>
  <si>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</si>
  <si>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合成洗剤</t>
  </si>
  <si>
    <t>ガソリン</t>
  </si>
  <si>
    <t>資料 … 商工課</t>
  </si>
  <si>
    <t>さいたま</t>
  </si>
  <si>
    <t>たばこ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</si>
  <si>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</si>
  <si>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</si>
  <si>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</si>
  <si>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</si>
  <si>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</si>
  <si>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</si>
  <si>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</si>
  <si>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</si>
  <si>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</si>
  <si>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年　　　　　　次</t>
  </si>
  <si>
    <t>食　　　　料</t>
  </si>
  <si>
    <t>平　　　成</t>
  </si>
  <si>
    <t>年</t>
  </si>
  <si>
    <t>経済活動別市内総生産</t>
  </si>
  <si>
    <t>市民所得の分配</t>
  </si>
  <si>
    <t>市別分配所得</t>
  </si>
  <si>
    <t>日清（薄力粉）　　　　　　　 　　 　　</t>
  </si>
  <si>
    <t>もも肉（中）　　　　　　　　　　　　　</t>
  </si>
  <si>
    <t>平均指数</t>
  </si>
  <si>
    <t>＊総合</t>
  </si>
  <si>
    <t>東京都
区部</t>
  </si>
  <si>
    <t>資料 …消費者物価指数（ＣＰＩ）</t>
  </si>
  <si>
    <t>食 料</t>
  </si>
  <si>
    <t>別府市</t>
  </si>
  <si>
    <t>県　　計</t>
  </si>
  <si>
    <t>市　　計</t>
  </si>
  <si>
    <t>総額</t>
  </si>
  <si>
    <t>第１次産業計</t>
  </si>
  <si>
    <t>農業</t>
  </si>
  <si>
    <t>林業</t>
  </si>
  <si>
    <t>水産業</t>
  </si>
  <si>
    <t>第２次産業計</t>
  </si>
  <si>
    <t>鉱業</t>
  </si>
  <si>
    <t>製造業</t>
  </si>
  <si>
    <t>建設業</t>
  </si>
  <si>
    <t>第３次産業計</t>
  </si>
  <si>
    <t>電気・ガス・水道業</t>
  </si>
  <si>
    <t>金融・保険業</t>
  </si>
  <si>
    <t>不動産業</t>
  </si>
  <si>
    <t>サ－ビス業</t>
  </si>
  <si>
    <t>（控除）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</si>
  <si>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</si>
  <si>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</si>
  <si>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</si>
  <si>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</si>
  <si>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</si>
  <si>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</si>
  <si>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受取</t>
  </si>
  <si>
    <t>支払</t>
  </si>
  <si>
    <t>家計</t>
  </si>
  <si>
    <t>企業所得</t>
  </si>
  <si>
    <t>民間法人企業</t>
  </si>
  <si>
    <t>公的企業</t>
  </si>
  <si>
    <t>個人企業</t>
  </si>
  <si>
    <t>農林水産業</t>
  </si>
  <si>
    <t>その他の産業</t>
  </si>
  <si>
    <t>持家</t>
  </si>
  <si>
    <t>月　　次</t>
  </si>
  <si>
    <t>総合</t>
  </si>
  <si>
    <t>食料</t>
  </si>
  <si>
    <t>住居</t>
  </si>
  <si>
    <t>光熱・水道</t>
  </si>
  <si>
    <t>家具・家事用品</t>
  </si>
  <si>
    <t>被服　及び　履物</t>
  </si>
  <si>
    <t>保健医療</t>
  </si>
  <si>
    <t>交通・通信</t>
  </si>
  <si>
    <t>教育</t>
  </si>
  <si>
    <t>教養娯楽</t>
  </si>
  <si>
    <t>諸雑費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</si>
  <si>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</si>
  <si>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</si>
  <si>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</si>
  <si>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</si>
  <si>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</si>
  <si>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</si>
  <si>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</si>
  <si>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</si>
  <si>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</si>
  <si>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</si>
  <si>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</si>
  <si>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</si>
  <si>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</si>
  <si>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</si>
  <si>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</si>
  <si>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上下水道料</t>
  </si>
  <si>
    <t>授業料等</t>
  </si>
  <si>
    <t>月</t>
  </si>
  <si>
    <t>年</t>
  </si>
  <si>
    <t>（単位 ： ｔ ・ 千円）</t>
  </si>
  <si>
    <t>品　　　　　目</t>
  </si>
  <si>
    <t>数　　量</t>
  </si>
  <si>
    <t>金　　額</t>
  </si>
  <si>
    <t>（ 野　　　　　　菜 ）</t>
  </si>
  <si>
    <t>（ 果　　　　　　実 ）</t>
  </si>
  <si>
    <t>果菜類</t>
  </si>
  <si>
    <t>平成</t>
  </si>
  <si>
    <t>根菜類</t>
  </si>
  <si>
    <t>かんきつ類</t>
  </si>
  <si>
    <t>巨峰</t>
  </si>
  <si>
    <t>その他のぶどう</t>
  </si>
  <si>
    <t>甘なつみかん</t>
  </si>
  <si>
    <t>果瓜類</t>
  </si>
  <si>
    <t>温室メロン</t>
  </si>
  <si>
    <t>豆類</t>
  </si>
  <si>
    <t>その他の雑かん</t>
  </si>
  <si>
    <t>その他のメロン</t>
  </si>
  <si>
    <t>葉茎菜類</t>
  </si>
  <si>
    <t>実えんどう</t>
  </si>
  <si>
    <t>その他の菜類</t>
  </si>
  <si>
    <t>輸入果実</t>
  </si>
  <si>
    <t>土物類</t>
  </si>
  <si>
    <t>王林</t>
  </si>
  <si>
    <t>ほうれん草</t>
  </si>
  <si>
    <t>幸水</t>
  </si>
  <si>
    <t>輸入おうとう</t>
  </si>
  <si>
    <t>豊水</t>
  </si>
  <si>
    <t>二十世紀</t>
  </si>
  <si>
    <t>新高</t>
  </si>
  <si>
    <t>その他の輸入果実</t>
  </si>
  <si>
    <t>菌類</t>
  </si>
  <si>
    <t>洋菜類</t>
  </si>
  <si>
    <t>生しいたけ</t>
  </si>
  <si>
    <t>西洋なし</t>
  </si>
  <si>
    <t>甘かき</t>
  </si>
  <si>
    <t>渋がき</t>
  </si>
  <si>
    <t>（単位 ： 件）</t>
  </si>
  <si>
    <t>年　　度　　お　　よ　　び　　市</t>
  </si>
  <si>
    <t>放　送　受　信　契　約　数</t>
  </si>
  <si>
    <t>衛 星 放 送 契 約 数  （ 再 掲 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</si>
  <si>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</si>
  <si>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</si>
  <si>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</si>
  <si>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</si>
  <si>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</si>
  <si>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</si>
  <si>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</si>
  <si>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</si>
  <si>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</si>
  <si>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</si>
  <si>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 … 日本放送協会</t>
  </si>
  <si>
    <t xml:space="preserve">紙パック入り　　　　　　　　  　　　　   </t>
  </si>
  <si>
    <t>袋入　上白糖　　　　　　 　　　　　</t>
  </si>
  <si>
    <t>袋入　赤みそ　　　　　　　 　　　　</t>
  </si>
  <si>
    <t>平　成</t>
  </si>
  <si>
    <t>度</t>
  </si>
  <si>
    <t>昭　　　和</t>
  </si>
  <si>
    <t>【注】</t>
  </si>
  <si>
    <t>計／平均</t>
  </si>
  <si>
    <t>非　営　利　団　体</t>
  </si>
  <si>
    <t>対　家　計　民　間</t>
  </si>
  <si>
    <t>一人あたり</t>
  </si>
  <si>
    <t>消費者物価地域差指数の推移 （大分市）</t>
  </si>
  <si>
    <t>消費者物価指数 （大分市）</t>
  </si>
  <si>
    <t>対 家 計 民 間</t>
  </si>
  <si>
    <t>非 営 利 団 体</t>
  </si>
  <si>
    <t>　平　　　　成</t>
  </si>
  <si>
    <t>持家の帰属</t>
  </si>
  <si>
    <t>家賃を除く総合</t>
  </si>
  <si>
    <t>資料 … 公設地方卸売市場</t>
  </si>
  <si>
    <t>　１　０　　大　　費　　目　　指　　数　（ つ づ き ）</t>
  </si>
  <si>
    <t>豊後大野市</t>
  </si>
  <si>
    <t>由布市</t>
  </si>
  <si>
    <t>国東市</t>
  </si>
  <si>
    <t>※</t>
  </si>
  <si>
    <t>資料 … 消費者物価指数（CPI)</t>
  </si>
  <si>
    <t>本表は、別府市消費者モニタ－による小売り価格を掲げたものである。</t>
  </si>
  <si>
    <t xml:space="preserve"> 消費者物価地域差指数は、物価の都市相互間の差を測定するもので、全国平均及び</t>
  </si>
  <si>
    <t>（別府税務署管内）</t>
  </si>
  <si>
    <t>消費者物価地域別１０大費目指数</t>
  </si>
  <si>
    <t>豊後大野市</t>
  </si>
  <si>
    <t>【注】 推計に用いる基礎資料、推計方法変更のため、過去の掲載数値が前回公表と異なる部分がある。</t>
  </si>
  <si>
    <t>【注】 推計に用いる基礎資料、推計方法変更のため、</t>
  </si>
  <si>
    <t>　　　 過去の掲載数値が前回公表と異なる部分がある。</t>
  </si>
  <si>
    <t>市町村民経済計算</t>
  </si>
  <si>
    <t>野菜・海藻</t>
  </si>
  <si>
    <t>全国</t>
  </si>
  <si>
    <t>都市階級</t>
  </si>
  <si>
    <t>大都市</t>
  </si>
  <si>
    <t>中都市</t>
  </si>
  <si>
    <t>小都市Ａ</t>
  </si>
  <si>
    <t>地　　　　　　方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</si>
  <si>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</si>
  <si>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</si>
  <si>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</si>
  <si>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</si>
  <si>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</si>
  <si>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</si>
  <si>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</si>
  <si>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</si>
  <si>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</si>
  <si>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</si>
  <si>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</si>
  <si>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</si>
  <si>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</si>
  <si>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</si>
  <si>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</si>
  <si>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</si>
  <si>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</si>
  <si>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</si>
  <si>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</si>
  <si>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</si>
  <si>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さいたま</t>
  </si>
  <si>
    <t>千葉</t>
  </si>
  <si>
    <t>東京都区部</t>
  </si>
  <si>
    <t>横浜</t>
  </si>
  <si>
    <t>１７</t>
  </si>
  <si>
    <t>(県平均=100)</t>
  </si>
  <si>
    <t>（単位 ： 百万円 ・ ％）</t>
  </si>
  <si>
    <t>項　　　　　　　　　　　目</t>
  </si>
  <si>
    <t>総　　　　　　　額</t>
  </si>
  <si>
    <t>増　　　 加　　　 率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</si>
  <si>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</si>
  <si>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</si>
  <si>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</si>
  <si>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</si>
  <si>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</si>
  <si>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</si>
  <si>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</si>
  <si>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</si>
  <si>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</si>
  <si>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</si>
  <si>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</si>
  <si>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>１</t>
  </si>
  <si>
    <t>対家計民間非営利サ－ビス</t>
  </si>
  <si>
    <t>（単位 ： 百万円 ・ ％）</t>
  </si>
  <si>
    <t>（１）</t>
  </si>
  <si>
    <t>（２）</t>
  </si>
  <si>
    <t>（３）</t>
  </si>
  <si>
    <t>（１）</t>
  </si>
  <si>
    <t>（ａ）</t>
  </si>
  <si>
    <t>（ｂ）</t>
  </si>
  <si>
    <t>（２）</t>
  </si>
  <si>
    <t>（ａ）</t>
  </si>
  <si>
    <t>（ｂ）</t>
  </si>
  <si>
    <t>（３）</t>
  </si>
  <si>
    <t>（ａ）</t>
  </si>
  <si>
    <t>（２）</t>
  </si>
  <si>
    <t>ア．</t>
  </si>
  <si>
    <t>イ．</t>
  </si>
  <si>
    <t>ウ．</t>
  </si>
  <si>
    <t>－</t>
  </si>
  <si>
    <t>３．　　経　済　活　動　別　市　内　総　生　産</t>
  </si>
  <si>
    <t>４．　　市　 民　 所　 得　 の　 分　 配</t>
  </si>
  <si>
    <t>６．　　市　　 別　　 所　　 得　　 水　　 準</t>
  </si>
  <si>
    <t>８．　　消　　費　　者　　物　　価　　地　　域　　別　</t>
  </si>
  <si>
    <t>９．　　消 費 者 物 価 地 域 差 指 数</t>
  </si>
  <si>
    <t>１０．　　消 費 者 物 価 地 域 差 指 数 の 推 移 （大分市）</t>
  </si>
  <si>
    <t>１３．　　市　 別　 テ　 レ　 ビ　 普　 及　 状　 況</t>
  </si>
  <si>
    <t>１４．　　酒　　　類　　　消　　　費　　　状　　　況</t>
  </si>
  <si>
    <t>１９</t>
  </si>
  <si>
    <t>町 村 計</t>
  </si>
  <si>
    <t>由布市</t>
  </si>
  <si>
    <t>国東市</t>
  </si>
  <si>
    <t>年　　　次</t>
  </si>
  <si>
    <t>発泡酒</t>
  </si>
  <si>
    <t>消費量</t>
  </si>
  <si>
    <t>清酒</t>
  </si>
  <si>
    <t>合成清酒</t>
  </si>
  <si>
    <t>みりん</t>
  </si>
  <si>
    <t>ビール</t>
  </si>
  <si>
    <t>果実酒</t>
  </si>
  <si>
    <t>甘味果実酒</t>
  </si>
  <si>
    <t>原料用アルコール</t>
  </si>
  <si>
    <t>その他の醸造酒</t>
  </si>
  <si>
    <t>スピリッツ</t>
  </si>
  <si>
    <t>リキュール</t>
  </si>
  <si>
    <t>粉末酒</t>
  </si>
  <si>
    <t>雑酒</t>
  </si>
  <si>
    <t>焼酎</t>
  </si>
  <si>
    <t>連続式蒸留焼酎</t>
  </si>
  <si>
    <t>単式蒸留焼酎</t>
  </si>
  <si>
    <t>その他（統計書）</t>
  </si>
  <si>
    <t>合計</t>
  </si>
  <si>
    <t>酒　　類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</si>
  <si>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</si>
  <si>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</si>
  <si>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</si>
  <si>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</si>
  <si>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</si>
  <si>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</si>
  <si>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</si>
  <si>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</si>
  <si>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</si>
  <si>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</si>
  <si>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</si>
  <si>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</si>
  <si>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</si>
  <si>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</si>
  <si>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</si>
  <si>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</si>
  <si>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</si>
  <si>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</si>
  <si>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</si>
  <si>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</si>
  <si>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</si>
  <si>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</si>
  <si>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</si>
  <si>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</si>
  <si>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</si>
  <si>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</si>
  <si>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</si>
  <si>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</si>
  <si>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</si>
  <si>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</si>
  <si>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</si>
  <si>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</si>
  <si>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</si>
  <si>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</si>
  <si>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 xml:space="preserve">（中）　 　　　　　　　　　　 　  　　　 </t>
  </si>
  <si>
    <t>（中）     　　　　　　　　　　　　 　　</t>
  </si>
  <si>
    <t xml:space="preserve">（中）     　　　　　　　　　　　　 　　 </t>
  </si>
  <si>
    <t xml:space="preserve">（中）     　　　　　　　　　　　　 </t>
  </si>
  <si>
    <t xml:space="preserve">アタック　　　　　　 　　　　       </t>
  </si>
  <si>
    <t xml:space="preserve">体積売り　　　　　　　　 　       </t>
  </si>
  <si>
    <t>日清又は味の素サラダ油　　　　　　　　 　 　</t>
  </si>
  <si>
    <t>２１．</t>
  </si>
  <si>
    <t>きゅうり</t>
  </si>
  <si>
    <t>（中）　　　　　　　　　　　  　　</t>
  </si>
  <si>
    <t>配達</t>
  </si>
  <si>
    <t>無鉛レギュラー</t>
  </si>
  <si>
    <t>もも肉（骨なし）　　　　　　　　　　　</t>
  </si>
  <si>
    <t>Ｌ寸</t>
  </si>
  <si>
    <t>袋入り　　　　　　　　　 　　 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</si>
  <si>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</si>
  <si>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</si>
  <si>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</si>
  <si>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</si>
  <si>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</si>
  <si>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</si>
  <si>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</si>
  <si>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</si>
  <si>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</si>
  <si>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</si>
  <si>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</si>
  <si>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 xml:space="preserve">   ※ 平成２０年版統計書より、「郡計」を「町村計」（速見郡日出町、玖珠郡玖珠町、玖珠郡九重町、姫島村の４町村の合計）に変更。</t>
  </si>
  <si>
    <t>卸売・小売業</t>
  </si>
  <si>
    <t>政府サ－ビス</t>
  </si>
  <si>
    <t>雇 用 者 報 酬</t>
  </si>
  <si>
    <t>市町村民所得</t>
  </si>
  <si>
    <t>市町村民
所得</t>
  </si>
  <si>
    <t>（単位 ： 市町村民所得＝百万円，一人あたり市町村民所得＝千円）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</si>
  <si>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</si>
  <si>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</si>
  <si>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</si>
  <si>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</si>
  <si>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</si>
  <si>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</si>
  <si>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</si>
  <si>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</si>
  <si>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</si>
  <si>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</si>
  <si>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</si>
  <si>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</si>
  <si>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</si>
  <si>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九重町</t>
  </si>
  <si>
    <t>玖珠町</t>
  </si>
  <si>
    <t>姫島村</t>
  </si>
  <si>
    <t>項　　　　　　　　　　　　　　　　　　　　目</t>
  </si>
  <si>
    <t>市町村民経済計算</t>
  </si>
  <si>
    <t>（１）</t>
  </si>
  <si>
    <t>（２）</t>
  </si>
  <si>
    <t>（３）</t>
  </si>
  <si>
    <t>（ａ）</t>
  </si>
  <si>
    <t>（ｂ）</t>
  </si>
  <si>
    <t>ア．</t>
  </si>
  <si>
    <t>イ．</t>
  </si>
  <si>
    <t>ウ．</t>
  </si>
  <si>
    <t>日出町</t>
  </si>
  <si>
    <t xml:space="preserve">   ※ 平成２１年版統計書より、「九重町」「玖珠町」「姫島村」を追加。</t>
  </si>
  <si>
    <t>資料 … 大分県統計調査課</t>
  </si>
  <si>
    <t>平成２０年</t>
  </si>
  <si>
    <t>小都市Ａ…人口5万以上15万未満の市</t>
  </si>
  <si>
    <t>　 ※ 平成２１年版統計書より、「（２）社会保障雇主負担」を「（２）雇主の現実社会負担」に、「（３）その他の雇主負担」を</t>
  </si>
  <si>
    <t>　 　  「（３）雇主の帰属社会負担」に変更。</t>
  </si>
  <si>
    <t>所得水準</t>
  </si>
  <si>
    <t>ウイスキー</t>
  </si>
  <si>
    <t>「その他」は、みりん・その他の醸造酒・スピリッツ・リキュール・雑酒の合計。</t>
  </si>
  <si>
    <t>０</t>
  </si>
  <si>
    <t>－</t>
  </si>
  <si>
    <t>２０</t>
  </si>
  <si>
    <t>ブランデー</t>
  </si>
  <si>
    <t>８． 市　 民　 生　 活</t>
  </si>
  <si>
    <t>１．　　県　　下　　各　　市　　別　　経　　済  　</t>
  </si>
  <si>
    <t>　  活　　動　　総　　生　　産</t>
  </si>
  <si>
    <t>２．　　県　　　　下　　　　各　　　　市   　　</t>
  </si>
  <si>
    <t>　   　の　　　　分　　　　配　　　　所　　　　得</t>
  </si>
  <si>
    <t>７．　　消　　　　費　　　　者　　　　物　　　　価   　　</t>
  </si>
  <si>
    <t>　　   指　　　　数　　（ 大　分　市 ）</t>
  </si>
  <si>
    <t>１２．　　別　　府　　市　　内　　青　　果　　卸　　売   　</t>
  </si>
  <si>
    <t>　    市　　場　　の　　品　　目　　別　　入　　荷　　状　　況</t>
  </si>
  <si>
    <t>２１</t>
  </si>
  <si>
    <t>元</t>
  </si>
  <si>
    <t>　※  平成２１年版統計書より、「水準」を「所得水準」に変更。</t>
  </si>
  <si>
    <t>平成２２年</t>
  </si>
  <si>
    <t>（単位 ： kℓ）</t>
  </si>
  <si>
    <t>51　市　平　均　＝　１ ０ ０</t>
  </si>
  <si>
    <t>/</t>
  </si>
  <si>
    <t>/</t>
  </si>
  <si>
    <t>東　京　都　区　部　＝　１ ０ ０</t>
  </si>
  <si>
    <t xml:space="preserve"> 平成22年より平均消費者物価地域差指数は、東京都区部=100 とした地域差指数は廃止し、</t>
  </si>
  <si>
    <t xml:space="preserve"> 東京都区部の価格を基準（100）として毎年1回、年平均について作成している。</t>
  </si>
  <si>
    <t>51市平均＝１００</t>
  </si>
  <si>
    <t>浜松</t>
  </si>
  <si>
    <t>堺</t>
  </si>
  <si>
    <t xml:space="preserve"> 51市(政令指定都市を含む)平均=100 として作成している。</t>
  </si>
  <si>
    <t>【注】</t>
  </si>
  <si>
    <t>*　総　　　合</t>
  </si>
  <si>
    <t xml:space="preserve"> * : 持家の帰属家賃を除く総合</t>
  </si>
  <si>
    <t>1.</t>
  </si>
  <si>
    <t>2.</t>
  </si>
  <si>
    <t xml:space="preserve"> * : 持家の帰属家賃を除く総合</t>
  </si>
  <si>
    <t>和 歌 山</t>
  </si>
  <si>
    <t>鹿 児 島</t>
  </si>
  <si>
    <t>北 九 州</t>
  </si>
  <si>
    <t>平 成 ２３ 年</t>
  </si>
  <si>
    <t>平 成 ２４ 年</t>
  </si>
  <si>
    <t>うるち米（国内産こしひかり）</t>
  </si>
  <si>
    <t>灯油</t>
  </si>
  <si>
    <t>【注】</t>
  </si>
  <si>
    <t>しょう油</t>
  </si>
  <si>
    <t>ソース</t>
  </si>
  <si>
    <t>マヨネーズ</t>
  </si>
  <si>
    <t>ﾄｲﾚｯﾄﾍﾟｰﾊﾟｰ</t>
  </si>
  <si>
    <t>ﾌﾟﾛﾊﾟﾝｶﾞｽ</t>
  </si>
  <si>
    <t>１１．　　消　　費　　生　　活　　物　　資　</t>
  </si>
  <si>
    <t>２２</t>
  </si>
  <si>
    <t>かぼちゃ</t>
  </si>
  <si>
    <t>２３</t>
  </si>
  <si>
    <t>なす</t>
  </si>
  <si>
    <t>トマト</t>
  </si>
  <si>
    <t>ミニトマト</t>
  </si>
  <si>
    <t>だいこん</t>
  </si>
  <si>
    <t>かぶ</t>
  </si>
  <si>
    <t>ししとうがらし</t>
  </si>
  <si>
    <t>にんじん</t>
  </si>
  <si>
    <t>ごぼう</t>
  </si>
  <si>
    <t>たけのこ</t>
  </si>
  <si>
    <t>きゅうり</t>
  </si>
  <si>
    <t>れんこん</t>
  </si>
  <si>
    <t>さやいんげん</t>
  </si>
  <si>
    <t>さやえんどう</t>
  </si>
  <si>
    <t>はくさい</t>
  </si>
  <si>
    <t>そらまめ</t>
  </si>
  <si>
    <t>こまつな</t>
  </si>
  <si>
    <t>えだまめ</t>
  </si>
  <si>
    <t>ちんげんさい</t>
  </si>
  <si>
    <t>キャベツ</t>
  </si>
  <si>
    <t>かんしょ</t>
  </si>
  <si>
    <t>ばれいしょ</t>
  </si>
  <si>
    <t>ねぎ</t>
  </si>
  <si>
    <t>さといも</t>
  </si>
  <si>
    <t>ふき</t>
  </si>
  <si>
    <t>やまのいも</t>
  </si>
  <si>
    <t>うど</t>
  </si>
  <si>
    <t>たまねぎ</t>
  </si>
  <si>
    <t>みつば</t>
  </si>
  <si>
    <t>にんにく</t>
  </si>
  <si>
    <t>しゅんぎく</t>
  </si>
  <si>
    <t>しょうが</t>
  </si>
  <si>
    <t>にら</t>
  </si>
  <si>
    <t>なめこ</t>
  </si>
  <si>
    <t>アスパラガス</t>
  </si>
  <si>
    <t>えのきだけ</t>
  </si>
  <si>
    <t>しめじ</t>
  </si>
  <si>
    <t>レタス</t>
  </si>
  <si>
    <t>パセリ</t>
  </si>
  <si>
    <t>うめ</t>
  </si>
  <si>
    <t>くり</t>
  </si>
  <si>
    <t>いちご</t>
  </si>
  <si>
    <t>ぶどう</t>
  </si>
  <si>
    <t>デラウェア</t>
  </si>
  <si>
    <t>みかん</t>
  </si>
  <si>
    <t>いよかん</t>
  </si>
  <si>
    <t>はっさく</t>
  </si>
  <si>
    <t>アンデスメロン</t>
  </si>
  <si>
    <t>すいか</t>
  </si>
  <si>
    <t>りんご</t>
  </si>
  <si>
    <t>つがる</t>
  </si>
  <si>
    <t>バナナ</t>
  </si>
  <si>
    <t>パインアップル</t>
  </si>
  <si>
    <t>ふじ</t>
  </si>
  <si>
    <t>レモン</t>
  </si>
  <si>
    <t>なし</t>
  </si>
  <si>
    <t>オレンジ</t>
  </si>
  <si>
    <t>かき</t>
  </si>
  <si>
    <t>びわ</t>
  </si>
  <si>
    <t>もも</t>
  </si>
  <si>
    <t>すもも</t>
  </si>
  <si>
    <t>おうとう</t>
  </si>
  <si>
    <t>輸入キウイフルーツ</t>
  </si>
  <si>
    <t>平成２３年</t>
  </si>
  <si>
    <t>平　　　成　 　２　１　 　年　　　度</t>
  </si>
  <si>
    <t>（平成２２年＝１００）</t>
  </si>
  <si>
    <t>※指数の基準時を平成１７年から平成２２年に改定。</t>
  </si>
  <si>
    <r>
      <t>大</t>
    </r>
    <r>
      <rPr>
        <sz val="11"/>
        <rFont val="ＭＳ Ｐゴシック"/>
        <family val="3"/>
      </rPr>
      <t>都市…政令指定都市及び東京都区部</t>
    </r>
  </si>
  <si>
    <r>
      <t>中</t>
    </r>
    <r>
      <rPr>
        <sz val="11"/>
        <rFont val="ＭＳ Ｐゴシック"/>
        <family val="3"/>
      </rPr>
      <t>都市…人口15万以上100万未満の市</t>
    </r>
  </si>
  <si>
    <t>小都市Ｂ・町村…人口5万未満の市及び町村</t>
  </si>
  <si>
    <t>小都市Ｂ・町村</t>
  </si>
  <si>
    <t>県庁所在市</t>
  </si>
  <si>
    <t>5kg</t>
  </si>
  <si>
    <t xml:space="preserve"> 1斤</t>
  </si>
  <si>
    <t>1kg</t>
  </si>
  <si>
    <t>100g</t>
  </si>
  <si>
    <t>1パック</t>
  </si>
  <si>
    <t>1ℓ</t>
  </si>
  <si>
    <t>1ℓ</t>
  </si>
  <si>
    <t>1丁</t>
  </si>
  <si>
    <t>1匹</t>
  </si>
  <si>
    <t>1匹</t>
  </si>
  <si>
    <t>1kg</t>
  </si>
  <si>
    <t>1kg</t>
  </si>
  <si>
    <r>
      <t>1</t>
    </r>
    <r>
      <rPr>
        <sz val="12"/>
        <rFont val="ＭＳ Ｐゴシック"/>
        <family val="3"/>
      </rPr>
      <t>ℓ</t>
    </r>
  </si>
  <si>
    <r>
      <t>300m</t>
    </r>
    <r>
      <rPr>
        <sz val="12"/>
        <rFont val="ＭＳ Ｐゴシック"/>
        <family val="3"/>
      </rPr>
      <t>ℓ</t>
    </r>
  </si>
  <si>
    <t>1玉</t>
  </si>
  <si>
    <t>1個</t>
  </si>
  <si>
    <t>1個</t>
  </si>
  <si>
    <t>1本</t>
  </si>
  <si>
    <t>500g</t>
  </si>
  <si>
    <t>1.0kg</t>
  </si>
  <si>
    <t>60m程度</t>
  </si>
  <si>
    <t>10立米</t>
  </si>
  <si>
    <t>18ℓ</t>
  </si>
  <si>
    <t xml:space="preserve">400g　（中）　もめん　　　　　 　　   </t>
  </si>
  <si>
    <t>25cm ～ 30cm</t>
  </si>
  <si>
    <t>15cm ～ 20cm</t>
  </si>
  <si>
    <t>1kg （中）　　　　　　　　　　　　　</t>
  </si>
  <si>
    <t>平 成 ２５ 年</t>
  </si>
  <si>
    <t>２４</t>
  </si>
  <si>
    <t>２</t>
  </si>
  <si>
    <t>０</t>
  </si>
  <si>
    <t>２</t>
  </si>
  <si>
    <t>０</t>
  </si>
  <si>
    <t>２１　年　度</t>
  </si>
  <si>
    <t>２２　年　度</t>
  </si>
  <si>
    <t>（ ２２－ ２１ ） ／ ２１</t>
  </si>
  <si>
    <t>５．　　市 別 分 配 所 得 　　（ 平 成 ２２ 年 度 ）</t>
  </si>
  <si>
    <t>平　　　成　 　２　２　 　年　　　度</t>
  </si>
  <si>
    <t>平成２４年</t>
  </si>
  <si>
    <t>資料 … 平成２４年消費者物価指数年報</t>
  </si>
  <si>
    <t>資料・・・平成２４年消費者物価指数年報</t>
  </si>
  <si>
    <t>２３</t>
  </si>
  <si>
    <t>とうもろこし</t>
  </si>
  <si>
    <t>かぼす</t>
  </si>
  <si>
    <t>　１　０　　大　　費　　目　　指　　数　　　（ 平 成 ２４ 年　平 均 ）</t>
  </si>
  <si>
    <t>放送受信契約数統計要覧</t>
  </si>
  <si>
    <t>運輸業</t>
  </si>
  <si>
    <t>情報通信業</t>
  </si>
  <si>
    <t>【注】推計に用いる基礎資料、推計方法変更のため、過去の掲載数値が前回公表と異なる部分がある。</t>
  </si>
  <si>
    <t>運輸業</t>
  </si>
  <si>
    <t>情報通信業</t>
  </si>
  <si>
    <t>総資本形成に係る消費税</t>
  </si>
  <si>
    <t>サービス業</t>
  </si>
  <si>
    <t>政府サービス</t>
  </si>
  <si>
    <t>対家計民間
非営利サービス</t>
  </si>
  <si>
    <t>総資本形成に係る
消費税</t>
  </si>
  <si>
    <t xml:space="preserve">   ※ 平成２５年版統計書より、（控除）帰属利子等から（控除）総資本形成に係る消費税に変更。</t>
  </si>
  <si>
    <t xml:space="preserve">    ※ 平成２５年版統計書より、（控除）帰属利子等から（控除）総資本形成に係る消費税に変更。</t>
  </si>
  <si>
    <t>ウスター　　　　　　　　　   　 　</t>
  </si>
  <si>
    <t>フンドーキンゴールデン紫　　　　　　　　　 　　　</t>
  </si>
  <si>
    <t>キューピーポリ入り　 　　  　　　</t>
  </si>
  <si>
    <t>12 ロール　　　　　 　      　　</t>
  </si>
  <si>
    <t>セロリー</t>
  </si>
  <si>
    <t>カリフラワー</t>
  </si>
  <si>
    <t>ブロッコリー</t>
  </si>
  <si>
    <t>ピーマン</t>
  </si>
  <si>
    <t>ネーブルオレンジ</t>
  </si>
  <si>
    <t>ジョナゴールド</t>
  </si>
  <si>
    <t>キウイフルーツ</t>
  </si>
  <si>
    <t>グレープフルーツ</t>
  </si>
  <si>
    <t>ウィスキー</t>
  </si>
  <si>
    <t>ブランデー</t>
  </si>
  <si>
    <t>ビ ー ル</t>
  </si>
  <si>
    <t>△31</t>
  </si>
  <si>
    <t>△1089</t>
  </si>
  <si>
    <t>△1027</t>
  </si>
  <si>
    <t>△61</t>
  </si>
  <si>
    <t>△311</t>
  </si>
  <si>
    <t>△103</t>
  </si>
  <si>
    <t>△83</t>
  </si>
  <si>
    <t>△76</t>
  </si>
  <si>
    <t>△42</t>
  </si>
  <si>
    <t>△21</t>
  </si>
  <si>
    <t>△35</t>
  </si>
  <si>
    <t>△23</t>
  </si>
  <si>
    <t>△41</t>
  </si>
  <si>
    <t>△72</t>
  </si>
  <si>
    <t>△59</t>
  </si>
  <si>
    <t>△50</t>
  </si>
  <si>
    <t>△1</t>
  </si>
  <si>
    <t>△29</t>
  </si>
  <si>
    <t>△15</t>
  </si>
  <si>
    <t>△16</t>
  </si>
  <si>
    <t>△485</t>
  </si>
  <si>
    <t>△14</t>
  </si>
  <si>
    <t>△581</t>
  </si>
  <si>
    <t>△602</t>
  </si>
  <si>
    <t>△171</t>
  </si>
  <si>
    <t>△81</t>
  </si>
  <si>
    <t>△428</t>
  </si>
  <si>
    <t>△244</t>
  </si>
  <si>
    <t>△228</t>
  </si>
  <si>
    <t>△523</t>
  </si>
  <si>
    <t>△460</t>
  </si>
  <si>
    <t>△317</t>
  </si>
  <si>
    <t>△437</t>
  </si>
  <si>
    <t>△124</t>
  </si>
  <si>
    <t>△134</t>
  </si>
  <si>
    <t>△185</t>
  </si>
  <si>
    <t>△5645</t>
  </si>
  <si>
    <t>△14997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</si>
</sst>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.00000"/>
    <numFmt numFmtId="212" formatCode="0.0000"/>
    <numFmt numFmtId="213" formatCode="#,##0.0000;&quot;△ &quot;#,##0.0000"/>
    <numFmt numFmtId="214" formatCode="0;&quot;△ &quot;0"/>
    <numFmt numFmtId="215" formatCode="0_);\(0\)"/>
    <numFmt numFmtId="216" formatCode="0.0;&quot;△ &quot;0.0"/>
    <numFmt numFmtId="217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38" fontId="2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/>
    </xf>
    <xf numFmtId="38" fontId="2" fillId="0" borderId="10" xfId="49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8" fontId="2" fillId="0" borderId="13" xfId="49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38" fontId="2" fillId="0" borderId="17" xfId="49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38" fontId="2" fillId="0" borderId="18" xfId="49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38" fontId="6" fillId="0" borderId="17" xfId="49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38" fontId="2" fillId="0" borderId="23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center"/>
    </xf>
    <xf numFmtId="193" fontId="2" fillId="0" borderId="0" xfId="0" applyNumberFormat="1" applyFont="1" applyFill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/>
    </xf>
    <xf numFmtId="193" fontId="6" fillId="0" borderId="0" xfId="0" applyNumberFormat="1" applyFont="1" applyFill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193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193" fontId="2" fillId="0" borderId="12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 vertical="center"/>
    </xf>
    <xf numFmtId="217" fontId="7" fillId="0" borderId="0" xfId="0" applyNumberFormat="1" applyFont="1" applyFill="1" applyBorder="1" applyAlignment="1">
      <alignment vertical="center"/>
    </xf>
    <xf numFmtId="216" fontId="7" fillId="0" borderId="0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horizontal="distributed" vertical="center" indent="1"/>
    </xf>
    <xf numFmtId="0" fontId="6" fillId="0" borderId="35" xfId="0" applyFont="1" applyFill="1" applyBorder="1" applyAlignment="1">
      <alignment horizontal="left" vertical="center"/>
    </xf>
    <xf numFmtId="217" fontId="4" fillId="0" borderId="0" xfId="0" applyNumberFormat="1" applyFont="1" applyFill="1" applyBorder="1" applyAlignment="1">
      <alignment vertical="center"/>
    </xf>
    <xf numFmtId="216" fontId="4" fillId="0" borderId="0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193" fontId="2" fillId="0" borderId="0" xfId="0" applyNumberFormat="1" applyFont="1" applyFill="1" applyAlignment="1">
      <alignment horizontal="center" vertical="center"/>
    </xf>
    <xf numFmtId="216" fontId="2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/>
    </xf>
    <xf numFmtId="0" fontId="2" fillId="0" borderId="37" xfId="0" applyFont="1" applyFill="1" applyBorder="1" applyAlignment="1">
      <alignment horizontal="distributed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textRotation="255"/>
    </xf>
    <xf numFmtId="0" fontId="2" fillId="0" borderId="34" xfId="0" applyFont="1" applyFill="1" applyBorder="1" applyAlignment="1">
      <alignment horizontal="distributed" vertical="center" indent="1"/>
    </xf>
    <xf numFmtId="193" fontId="4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93" fontId="2" fillId="0" borderId="34" xfId="0" applyNumberFormat="1" applyFont="1" applyFill="1" applyBorder="1" applyAlignment="1">
      <alignment horizontal="right" vertical="center"/>
    </xf>
    <xf numFmtId="193" fontId="2" fillId="0" borderId="35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 indent="1"/>
    </xf>
    <xf numFmtId="193" fontId="2" fillId="0" borderId="36" xfId="0" applyNumberFormat="1" applyFont="1" applyFill="1" applyBorder="1" applyAlignment="1">
      <alignment horizontal="right" vertical="center"/>
    </xf>
    <xf numFmtId="193" fontId="6" fillId="0" borderId="36" xfId="0" applyNumberFormat="1" applyFont="1" applyFill="1" applyBorder="1" applyAlignment="1">
      <alignment horizontal="right" vertical="center"/>
    </xf>
    <xf numFmtId="193" fontId="2" fillId="0" borderId="3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193" fontId="2" fillId="0" borderId="12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193" fontId="4" fillId="0" borderId="3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193" fontId="7" fillId="0" borderId="3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192" fontId="4" fillId="0" borderId="36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76" fontId="2" fillId="0" borderId="0" xfId="49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33" xfId="49" applyFont="1" applyFill="1" applyBorder="1" applyAlignment="1">
      <alignment horizontal="center" vertical="center"/>
    </xf>
    <xf numFmtId="192" fontId="2" fillId="0" borderId="36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176" fontId="2" fillId="0" borderId="36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0" xfId="49" applyNumberFormat="1" applyFont="1" applyFill="1" applyAlignment="1">
      <alignment horizontal="right" vertical="center" shrinkToFit="1"/>
    </xf>
    <xf numFmtId="176" fontId="6" fillId="0" borderId="36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176" fontId="2" fillId="0" borderId="0" xfId="49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 vertical="center"/>
    </xf>
    <xf numFmtId="176" fontId="2" fillId="0" borderId="0" xfId="49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176" fontId="2" fillId="0" borderId="12" xfId="49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6" fillId="0" borderId="35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2" fillId="0" borderId="45" xfId="0" applyFont="1" applyFill="1" applyBorder="1" applyAlignment="1">
      <alignment horizontal="center" vertical="center"/>
    </xf>
    <xf numFmtId="192" fontId="2" fillId="0" borderId="34" xfId="0" applyNumberFormat="1" applyFont="1" applyFill="1" applyBorder="1" applyAlignment="1">
      <alignment horizontal="right" vertical="center"/>
    </xf>
    <xf numFmtId="192" fontId="2" fillId="0" borderId="46" xfId="0" applyNumberFormat="1" applyFont="1" applyFill="1" applyBorder="1" applyAlignment="1">
      <alignment horizontal="right" vertical="center"/>
    </xf>
    <xf numFmtId="192" fontId="2" fillId="0" borderId="35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36" xfId="0" applyNumberFormat="1" applyFont="1" applyFill="1" applyBorder="1" applyAlignment="1">
      <alignment horizontal="right" vertical="center"/>
    </xf>
    <xf numFmtId="192" fontId="2" fillId="0" borderId="47" xfId="0" applyNumberFormat="1" applyFont="1" applyFill="1" applyBorder="1" applyAlignment="1">
      <alignment horizontal="right" vertical="center"/>
    </xf>
    <xf numFmtId="192" fontId="6" fillId="0" borderId="36" xfId="0" applyNumberFormat="1" applyFont="1" applyFill="1" applyBorder="1" applyAlignment="1">
      <alignment horizontal="right" vertical="center"/>
    </xf>
    <xf numFmtId="192" fontId="6" fillId="0" borderId="47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192" fontId="2" fillId="0" borderId="48" xfId="0" applyNumberFormat="1" applyFont="1" applyFill="1" applyBorder="1" applyAlignment="1">
      <alignment horizontal="right" vertical="center"/>
    </xf>
    <xf numFmtId="192" fontId="2" fillId="0" borderId="3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right" vertical="center" indent="1"/>
    </xf>
    <xf numFmtId="38" fontId="2" fillId="0" borderId="35" xfId="49" applyFont="1" applyFill="1" applyBorder="1" applyAlignment="1">
      <alignment vertical="center" shrinkToFit="1"/>
    </xf>
    <xf numFmtId="38" fontId="2" fillId="0" borderId="37" xfId="49" applyFont="1" applyFill="1" applyBorder="1" applyAlignment="1">
      <alignment vertical="center" shrinkToFit="1"/>
    </xf>
    <xf numFmtId="49" fontId="2" fillId="0" borderId="50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 indent="1"/>
    </xf>
    <xf numFmtId="38" fontId="2" fillId="0" borderId="0" xfId="49" applyFont="1" applyFill="1" applyBorder="1" applyAlignment="1">
      <alignment vertical="center" shrinkToFit="1"/>
    </xf>
    <xf numFmtId="38" fontId="2" fillId="0" borderId="27" xfId="49" applyFont="1" applyFill="1" applyBorder="1" applyAlignment="1">
      <alignment vertical="center" shrinkToFit="1"/>
    </xf>
    <xf numFmtId="49" fontId="2" fillId="0" borderId="36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 indent="1"/>
    </xf>
    <xf numFmtId="0" fontId="2" fillId="0" borderId="3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 indent="1"/>
    </xf>
    <xf numFmtId="192" fontId="2" fillId="0" borderId="16" xfId="0" applyNumberFormat="1" applyFont="1" applyFill="1" applyBorder="1" applyAlignment="1">
      <alignment horizontal="right" vertical="center"/>
    </xf>
    <xf numFmtId="192" fontId="2" fillId="0" borderId="12" xfId="0" applyNumberFormat="1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vertical="center" shrinkToFit="1"/>
    </xf>
    <xf numFmtId="38" fontId="2" fillId="0" borderId="29" xfId="49" applyFont="1" applyFill="1" applyBorder="1" applyAlignment="1">
      <alignment vertical="center" shrinkToFit="1"/>
    </xf>
    <xf numFmtId="0" fontId="0" fillId="0" borderId="25" xfId="0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2" fillId="0" borderId="36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92" fontId="4" fillId="0" borderId="36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38" fontId="7" fillId="0" borderId="35" xfId="49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right" vertical="center"/>
    </xf>
    <xf numFmtId="192" fontId="4" fillId="0" borderId="38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93" fontId="7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192" fontId="7" fillId="0" borderId="36" xfId="0" applyNumberFormat="1" applyFont="1" applyFill="1" applyBorder="1" applyAlignment="1">
      <alignment horizontal="right" vertical="center"/>
    </xf>
    <xf numFmtId="193" fontId="4" fillId="0" borderId="12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176" fontId="7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right" vertical="center"/>
    </xf>
    <xf numFmtId="193" fontId="7" fillId="0" borderId="0" xfId="61" applyNumberFormat="1" applyFont="1" applyFill="1" applyBorder="1" applyAlignment="1" applyProtection="1">
      <alignment horizontal="right" vertical="center"/>
      <protection/>
    </xf>
    <xf numFmtId="0" fontId="12" fillId="0" borderId="13" xfId="0" applyFont="1" applyFill="1" applyBorder="1" applyAlignment="1">
      <alignment horizontal="distributed" indent="1"/>
    </xf>
    <xf numFmtId="0" fontId="2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93" fontId="4" fillId="0" borderId="35" xfId="61" applyNumberFormat="1" applyFont="1" applyFill="1" applyBorder="1" applyAlignment="1" applyProtection="1">
      <alignment horizontal="right" vertical="center"/>
      <protection/>
    </xf>
    <xf numFmtId="192" fontId="4" fillId="0" borderId="51" xfId="0" applyNumberFormat="1" applyFont="1" applyFill="1" applyBorder="1" applyAlignment="1">
      <alignment horizontal="right" vertical="center"/>
    </xf>
    <xf numFmtId="192" fontId="4" fillId="0" borderId="52" xfId="0" applyNumberFormat="1" applyFont="1" applyFill="1" applyBorder="1" applyAlignment="1">
      <alignment horizontal="right" vertical="center"/>
    </xf>
    <xf numFmtId="192" fontId="4" fillId="0" borderId="53" xfId="0" applyNumberFormat="1" applyFont="1" applyFill="1" applyBorder="1" applyAlignment="1">
      <alignment horizontal="right" vertical="center"/>
    </xf>
    <xf numFmtId="176" fontId="4" fillId="0" borderId="35" xfId="61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distributed" vertical="top" indent="1"/>
    </xf>
    <xf numFmtId="0" fontId="12" fillId="0" borderId="42" xfId="0" applyFont="1" applyFill="1" applyBorder="1" applyAlignment="1">
      <alignment horizontal="distributed" vertical="top" indent="1"/>
    </xf>
    <xf numFmtId="0" fontId="12" fillId="0" borderId="28" xfId="0" applyFont="1" applyFill="1" applyBorder="1" applyAlignment="1">
      <alignment horizontal="distributed" vertical="top" indent="1"/>
    </xf>
    <xf numFmtId="0" fontId="2" fillId="0" borderId="34" xfId="0" applyFont="1" applyFill="1" applyBorder="1" applyAlignment="1">
      <alignment horizontal="distributed" vertical="center" wrapText="1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42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192" fontId="4" fillId="0" borderId="3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192" fontId="4" fillId="0" borderId="3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4" fillId="0" borderId="36" xfId="61" applyNumberFormat="1" applyFont="1" applyFill="1" applyBorder="1" applyAlignment="1" applyProtection="1">
      <alignment horizontal="right" vertical="center"/>
      <protection/>
    </xf>
    <xf numFmtId="176" fontId="4" fillId="0" borderId="0" xfId="61" applyNumberFormat="1" applyFont="1" applyFill="1" applyBorder="1" applyAlignment="1" applyProtection="1">
      <alignment horizontal="right" vertical="center"/>
      <protection/>
    </xf>
    <xf numFmtId="192" fontId="4" fillId="0" borderId="54" xfId="0" applyNumberFormat="1" applyFont="1" applyFill="1" applyBorder="1" applyAlignment="1">
      <alignment horizontal="right" vertical="center"/>
    </xf>
    <xf numFmtId="192" fontId="4" fillId="0" borderId="55" xfId="0" applyNumberFormat="1" applyFont="1" applyFill="1" applyBorder="1" applyAlignment="1">
      <alignment horizontal="right" vertical="center"/>
    </xf>
    <xf numFmtId="192" fontId="4" fillId="0" borderId="50" xfId="0" applyNumberFormat="1" applyFont="1" applyFill="1" applyBorder="1" applyAlignment="1">
      <alignment horizontal="right" vertical="center"/>
    </xf>
    <xf numFmtId="192" fontId="7" fillId="0" borderId="51" xfId="0" applyNumberFormat="1" applyFont="1" applyFill="1" applyBorder="1" applyAlignment="1">
      <alignment horizontal="right" vertical="center"/>
    </xf>
    <xf numFmtId="192" fontId="7" fillId="0" borderId="52" xfId="0" applyNumberFormat="1" applyFont="1" applyFill="1" applyBorder="1" applyAlignment="1">
      <alignment horizontal="right" vertical="center"/>
    </xf>
    <xf numFmtId="192" fontId="7" fillId="0" borderId="53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 indent="1"/>
    </xf>
    <xf numFmtId="176" fontId="4" fillId="0" borderId="34" xfId="61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>
      <alignment horizontal="distributed" vertical="center" indent="1"/>
    </xf>
    <xf numFmtId="176" fontId="7" fillId="0" borderId="36" xfId="61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193" fontId="4" fillId="0" borderId="12" xfId="61" applyNumberFormat="1" applyFont="1" applyFill="1" applyBorder="1" applyAlignment="1" applyProtection="1">
      <alignment horizontal="right" vertical="center"/>
      <protection/>
    </xf>
    <xf numFmtId="193" fontId="4" fillId="0" borderId="0" xfId="61" applyNumberFormat="1" applyFont="1" applyFill="1" applyBorder="1" applyAlignment="1" applyProtection="1">
      <alignment horizontal="right" vertical="center"/>
      <protection/>
    </xf>
    <xf numFmtId="176" fontId="4" fillId="0" borderId="12" xfId="61" applyNumberFormat="1" applyFont="1" applyFill="1" applyBorder="1" applyAlignment="1" applyProtection="1">
      <alignment horizontal="right" vertical="center"/>
      <protection/>
    </xf>
    <xf numFmtId="176" fontId="4" fillId="0" borderId="38" xfId="61" applyNumberFormat="1" applyFont="1" applyFill="1" applyBorder="1" applyAlignment="1" applyProtection="1">
      <alignment horizontal="right" vertical="center"/>
      <protection/>
    </xf>
    <xf numFmtId="193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193" fontId="6" fillId="0" borderId="0" xfId="0" applyNumberFormat="1" applyFont="1" applyFill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distributed" textRotation="255"/>
    </xf>
    <xf numFmtId="0" fontId="2" fillId="0" borderId="36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42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distributed" vertical="center" indent="1"/>
    </xf>
    <xf numFmtId="0" fontId="0" fillId="0" borderId="2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9" fillId="0" borderId="0" xfId="0" applyFont="1" applyFill="1" applyAlignment="1">
      <alignment horizontal="distributed" vertical="center" indent="1"/>
    </xf>
    <xf numFmtId="0" fontId="9" fillId="0" borderId="27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0" fillId="0" borderId="3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distributed" textRotation="255" indent="6"/>
    </xf>
    <xf numFmtId="0" fontId="2" fillId="0" borderId="28" xfId="0" applyFont="1" applyFill="1" applyBorder="1" applyAlignment="1">
      <alignment horizontal="center" vertical="distributed" textRotation="255" indent="6"/>
    </xf>
    <xf numFmtId="0" fontId="2" fillId="0" borderId="0" xfId="0" applyFont="1" applyFill="1" applyAlignment="1">
      <alignment horizontal="distributed" vertical="center" indent="1"/>
    </xf>
    <xf numFmtId="0" fontId="6" fillId="0" borderId="35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distributed" vertical="center" indent="1"/>
    </xf>
    <xf numFmtId="0" fontId="2" fillId="0" borderId="36" xfId="0" applyFont="1" applyFill="1" applyBorder="1" applyAlignment="1">
      <alignment horizontal="left" vertical="distributed" textRotation="255" indent="4"/>
    </xf>
    <xf numFmtId="0" fontId="0" fillId="0" borderId="36" xfId="0" applyFont="1" applyFill="1" applyBorder="1" applyAlignment="1">
      <alignment horizontal="left" vertical="distributed" indent="4"/>
    </xf>
    <xf numFmtId="0" fontId="2" fillId="0" borderId="27" xfId="0" applyFont="1" applyFill="1" applyBorder="1" applyAlignment="1">
      <alignment horizontal="right" vertical="distributed" textRotation="255" indent="4"/>
    </xf>
    <xf numFmtId="0" fontId="0" fillId="0" borderId="27" xfId="0" applyFont="1" applyFill="1" applyBorder="1" applyAlignment="1">
      <alignment horizontal="right" vertical="distributed" indent="4"/>
    </xf>
    <xf numFmtId="0" fontId="2" fillId="0" borderId="0" xfId="0" applyFont="1" applyFill="1" applyBorder="1" applyAlignment="1">
      <alignment horizontal="right" vertical="top" textRotation="255"/>
    </xf>
    <xf numFmtId="0" fontId="0" fillId="0" borderId="0" xfId="0" applyFont="1" applyFill="1" applyBorder="1" applyAlignment="1">
      <alignment horizontal="right" vertical="top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 textRotation="255"/>
    </xf>
    <xf numFmtId="0" fontId="0" fillId="0" borderId="2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textRotation="255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textRotation="255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distributed" vertical="distributed" textRotation="255" indent="6"/>
    </xf>
    <xf numFmtId="0" fontId="2" fillId="0" borderId="33" xfId="0" applyFont="1" applyFill="1" applyBorder="1" applyAlignment="1">
      <alignment horizontal="distributed" vertical="distributed" textRotation="255" indent="6"/>
    </xf>
    <xf numFmtId="0" fontId="2" fillId="0" borderId="57" xfId="0" applyFont="1" applyFill="1" applyBorder="1" applyAlignment="1">
      <alignment horizontal="distributed" vertical="center" inden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distributed" vertical="center" indent="1"/>
    </xf>
    <xf numFmtId="0" fontId="2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27" xfId="0" applyFont="1" applyFill="1" applyBorder="1" applyAlignment="1">
      <alignment horizontal="distributed" vertical="center" wrapText="1" indent="1"/>
    </xf>
    <xf numFmtId="0" fontId="2" fillId="0" borderId="6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0" fillId="0" borderId="27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25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distributed" vertical="center" indent="1"/>
    </xf>
    <xf numFmtId="0" fontId="0" fillId="0" borderId="29" xfId="0" applyFill="1" applyBorder="1" applyAlignment="1">
      <alignment horizontal="distributed" vertical="center" indent="1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192" fontId="4" fillId="0" borderId="0" xfId="0" applyNumberFormat="1" applyFont="1" applyFill="1" applyBorder="1" applyAlignment="1">
      <alignment vertical="center"/>
    </xf>
    <xf numFmtId="192" fontId="4" fillId="0" borderId="36" xfId="0" applyNumberFormat="1" applyFont="1" applyFill="1" applyBorder="1" applyAlignment="1">
      <alignment vertical="center"/>
    </xf>
    <xf numFmtId="192" fontId="2" fillId="0" borderId="12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2" fillId="0" borderId="38" xfId="0" applyNumberFormat="1" applyFont="1" applyFill="1" applyBorder="1" applyAlignment="1">
      <alignment vertical="center"/>
    </xf>
    <xf numFmtId="192" fontId="7" fillId="0" borderId="3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付表－２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6" customWidth="1"/>
    <col min="2" max="16384" width="5.625" style="16" customWidth="1"/>
  </cols>
  <sheetData>
    <row r="6" spans="2:16" ht="19.5" customHeight="1">
      <c r="B6" s="254" t="s">
        <v>101</v>
      </c>
      <c r="C6" s="250"/>
      <c r="D6" s="255" t="s">
        <v>111</v>
      </c>
      <c r="E6" s="256"/>
      <c r="F6" s="256"/>
      <c r="G6" s="256"/>
      <c r="H6" s="256"/>
      <c r="I6" s="256"/>
      <c r="J6" s="256"/>
      <c r="K6" s="256"/>
      <c r="L6" s="256"/>
      <c r="M6" s="256"/>
      <c r="N6" s="15"/>
      <c r="O6" s="15"/>
      <c r="P6" s="15"/>
    </row>
    <row r="7" spans="2:16" ht="19.5" customHeight="1">
      <c r="B7" s="250"/>
      <c r="C7" s="250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15"/>
      <c r="O7" s="15"/>
      <c r="P7" s="15"/>
    </row>
    <row r="8" ht="19.5" customHeight="1">
      <c r="D8" s="17"/>
    </row>
    <row r="9" spans="3:7" ht="19.5" customHeight="1">
      <c r="C9" s="18"/>
      <c r="D9" s="19"/>
      <c r="E9" s="18"/>
      <c r="F9" s="18"/>
      <c r="G9" s="18"/>
    </row>
    <row r="11" spans="4:16" ht="19.5" customHeight="1">
      <c r="D11" s="249" t="s">
        <v>0</v>
      </c>
      <c r="E11" s="250"/>
      <c r="F11" s="251" t="s">
        <v>102</v>
      </c>
      <c r="G11" s="253"/>
      <c r="H11" s="253"/>
      <c r="I11" s="253"/>
      <c r="J11" s="253"/>
      <c r="K11" s="253"/>
      <c r="L11" s="15"/>
      <c r="M11" s="15"/>
      <c r="N11" s="15"/>
      <c r="O11" s="15"/>
      <c r="P11" s="15"/>
    </row>
    <row r="12" spans="4:16" ht="19.5" customHeight="1">
      <c r="D12" s="249" t="s">
        <v>142</v>
      </c>
      <c r="E12" s="250"/>
      <c r="F12" s="251" t="s">
        <v>103</v>
      </c>
      <c r="G12" s="253"/>
      <c r="H12" s="253"/>
      <c r="I12" s="253"/>
      <c r="J12" s="253"/>
      <c r="K12" s="15"/>
      <c r="L12" s="15"/>
      <c r="M12" s="15"/>
      <c r="N12" s="15"/>
      <c r="O12" s="15"/>
      <c r="P12" s="15"/>
    </row>
    <row r="13" spans="4:16" ht="19.5" customHeight="1">
      <c r="D13" s="249" t="s">
        <v>145</v>
      </c>
      <c r="E13" s="250"/>
      <c r="F13" s="251" t="s">
        <v>214</v>
      </c>
      <c r="G13" s="252"/>
      <c r="H13" s="252"/>
      <c r="I13" s="252"/>
      <c r="J13" s="252"/>
      <c r="K13" s="15"/>
      <c r="L13" s="15"/>
      <c r="M13" s="15"/>
      <c r="N13" s="15"/>
      <c r="O13" s="15"/>
      <c r="P13" s="15"/>
    </row>
    <row r="14" spans="4:16" ht="19.5" customHeight="1">
      <c r="D14" s="249" t="s">
        <v>148</v>
      </c>
      <c r="E14" s="250"/>
      <c r="F14" s="251" t="s">
        <v>215</v>
      </c>
      <c r="G14" s="252"/>
      <c r="H14" s="252"/>
      <c r="I14" s="252"/>
      <c r="J14" s="15"/>
      <c r="K14" s="15"/>
      <c r="L14" s="15"/>
      <c r="M14" s="15"/>
      <c r="N14" s="15"/>
      <c r="O14" s="15"/>
      <c r="P14" s="15"/>
    </row>
    <row r="15" spans="4:16" ht="19.5" customHeight="1">
      <c r="D15" s="249" t="s">
        <v>151</v>
      </c>
      <c r="E15" s="250"/>
      <c r="F15" s="251" t="s">
        <v>216</v>
      </c>
      <c r="G15" s="252"/>
      <c r="H15" s="252"/>
      <c r="I15" s="252"/>
      <c r="J15" s="15"/>
      <c r="K15" s="15"/>
      <c r="L15" s="15"/>
      <c r="M15" s="15"/>
      <c r="N15" s="15"/>
      <c r="O15" s="15"/>
      <c r="P15" s="15"/>
    </row>
    <row r="16" spans="4:16" ht="19.5" customHeight="1">
      <c r="D16" s="249" t="s">
        <v>154</v>
      </c>
      <c r="E16" s="250"/>
      <c r="F16" s="251" t="s">
        <v>104</v>
      </c>
      <c r="G16" s="253"/>
      <c r="H16" s="253"/>
      <c r="I16" s="253"/>
      <c r="J16" s="15"/>
      <c r="K16" s="15"/>
      <c r="L16" s="15"/>
      <c r="M16" s="15"/>
      <c r="N16" s="15"/>
      <c r="O16" s="15"/>
      <c r="P16" s="15"/>
    </row>
    <row r="17" spans="4:16" ht="19.5" customHeight="1">
      <c r="D17" s="249" t="s">
        <v>157</v>
      </c>
      <c r="E17" s="250"/>
      <c r="F17" s="251" t="s">
        <v>353</v>
      </c>
      <c r="G17" s="251"/>
      <c r="H17" s="251"/>
      <c r="I17" s="251"/>
      <c r="J17" s="251"/>
      <c r="K17" s="251"/>
      <c r="L17" s="251"/>
      <c r="M17" s="251"/>
      <c r="N17" s="15"/>
      <c r="O17" s="15"/>
      <c r="P17" s="15"/>
    </row>
    <row r="18" spans="4:16" ht="19.5" customHeight="1">
      <c r="D18" s="249" t="s">
        <v>160</v>
      </c>
      <c r="E18" s="250"/>
      <c r="F18" s="251" t="s">
        <v>369</v>
      </c>
      <c r="G18" s="251"/>
      <c r="H18" s="251"/>
      <c r="I18" s="251"/>
      <c r="J18" s="251"/>
      <c r="K18" s="251"/>
      <c r="L18" s="251"/>
      <c r="M18" s="251"/>
      <c r="N18" s="15"/>
      <c r="O18" s="15"/>
      <c r="P18" s="15"/>
    </row>
    <row r="19" spans="4:16" ht="19.5" customHeight="1">
      <c r="D19" s="249" t="s">
        <v>162</v>
      </c>
      <c r="E19" s="250"/>
      <c r="F19" s="251" t="s">
        <v>105</v>
      </c>
      <c r="G19" s="251"/>
      <c r="H19" s="251"/>
      <c r="I19" s="251"/>
      <c r="J19" s="251"/>
      <c r="K19" s="251"/>
      <c r="L19" s="251"/>
      <c r="M19" s="251"/>
      <c r="N19" s="15"/>
      <c r="O19" s="15"/>
      <c r="P19" s="15"/>
    </row>
    <row r="20" spans="4:16" ht="19.5" customHeight="1">
      <c r="D20" s="249" t="s">
        <v>165</v>
      </c>
      <c r="E20" s="250"/>
      <c r="F20" s="251" t="s">
        <v>352</v>
      </c>
      <c r="G20" s="251"/>
      <c r="H20" s="251"/>
      <c r="I20" s="251"/>
      <c r="J20" s="251"/>
      <c r="K20" s="251"/>
      <c r="L20" s="251"/>
      <c r="M20" s="251"/>
      <c r="N20" s="15"/>
      <c r="O20" s="15"/>
      <c r="P20" s="15"/>
    </row>
    <row r="21" spans="4:16" ht="19.5" customHeight="1">
      <c r="D21" s="249" t="s">
        <v>167</v>
      </c>
      <c r="E21" s="250"/>
      <c r="F21" s="251" t="s">
        <v>106</v>
      </c>
      <c r="G21" s="253"/>
      <c r="H21" s="253"/>
      <c r="I21" s="253"/>
      <c r="J21" s="253"/>
      <c r="K21" s="253"/>
      <c r="L21" s="15"/>
      <c r="M21" s="15"/>
      <c r="N21" s="15"/>
      <c r="O21" s="15"/>
      <c r="P21" s="15"/>
    </row>
    <row r="22" spans="4:15" ht="19.5" customHeight="1">
      <c r="D22" s="249" t="s">
        <v>168</v>
      </c>
      <c r="E22" s="250"/>
      <c r="F22" s="251" t="s">
        <v>107</v>
      </c>
      <c r="G22" s="253"/>
      <c r="H22" s="253"/>
      <c r="I22" s="253"/>
      <c r="J22" s="253"/>
      <c r="K22" s="253"/>
      <c r="L22" s="253"/>
      <c r="M22" s="253"/>
      <c r="N22" s="253"/>
      <c r="O22" s="15"/>
    </row>
    <row r="23" spans="4:15" ht="19.5" customHeight="1">
      <c r="D23" s="249" t="s">
        <v>169</v>
      </c>
      <c r="E23" s="250"/>
      <c r="F23" s="251" t="s">
        <v>108</v>
      </c>
      <c r="G23" s="251"/>
      <c r="H23" s="251"/>
      <c r="I23" s="251"/>
      <c r="J23" s="251"/>
      <c r="K23" s="15"/>
      <c r="L23" s="15"/>
      <c r="M23" s="15"/>
      <c r="N23" s="15"/>
      <c r="O23" s="15"/>
    </row>
    <row r="24" spans="4:15" ht="19.5" customHeight="1">
      <c r="D24" s="249" t="s">
        <v>171</v>
      </c>
      <c r="E24" s="250"/>
      <c r="F24" s="251" t="s">
        <v>109</v>
      </c>
      <c r="G24" s="251"/>
      <c r="H24" s="251"/>
      <c r="I24" s="251"/>
      <c r="J24" s="251"/>
      <c r="K24" s="15"/>
      <c r="L24" s="15"/>
      <c r="M24" s="15"/>
      <c r="N24" s="15"/>
      <c r="O24" s="15"/>
    </row>
    <row r="25" ht="19.5" customHeight="1">
      <c r="D25" s="17"/>
    </row>
    <row r="26" ht="19.5" customHeight="1">
      <c r="D26" s="17"/>
    </row>
    <row r="27" ht="19.5" customHeight="1">
      <c r="D27" s="17"/>
    </row>
    <row r="28" ht="19.5" customHeight="1">
      <c r="D28" s="17"/>
    </row>
    <row r="29" ht="19.5" customHeight="1">
      <c r="D29" s="17"/>
    </row>
    <row r="30" ht="19.5" customHeight="1">
      <c r="D30" s="17"/>
    </row>
    <row r="31" ht="19.5" customHeight="1">
      <c r="D31" s="17"/>
    </row>
    <row r="32" ht="19.5" customHeight="1">
      <c r="D32" s="17"/>
    </row>
    <row r="33" spans="4:7" ht="19.5" customHeight="1">
      <c r="D33" s="17"/>
      <c r="G33" s="20"/>
    </row>
    <row r="34" spans="4:7" ht="19.5" customHeight="1">
      <c r="D34" s="17"/>
      <c r="G34" s="20"/>
    </row>
    <row r="35" ht="19.5" customHeight="1">
      <c r="D35" s="17"/>
    </row>
  </sheetData>
  <sheetProtection/>
  <mergeCells count="30">
    <mergeCell ref="D24:E24"/>
    <mergeCell ref="D23:E23"/>
    <mergeCell ref="F18:M18"/>
    <mergeCell ref="D12:E12"/>
    <mergeCell ref="D13:E13"/>
    <mergeCell ref="D18:E18"/>
    <mergeCell ref="D14:E14"/>
    <mergeCell ref="D15:E15"/>
    <mergeCell ref="F14:I14"/>
    <mergeCell ref="F24:J24"/>
    <mergeCell ref="B6:C7"/>
    <mergeCell ref="D6:M7"/>
    <mergeCell ref="F11:K11"/>
    <mergeCell ref="D11:E11"/>
    <mergeCell ref="F12:J12"/>
    <mergeCell ref="F13:J13"/>
    <mergeCell ref="F15:I15"/>
    <mergeCell ref="F16:I16"/>
    <mergeCell ref="F22:N22"/>
    <mergeCell ref="F21:K21"/>
    <mergeCell ref="F19:M19"/>
    <mergeCell ref="F20:M20"/>
    <mergeCell ref="D16:E16"/>
    <mergeCell ref="D19:E19"/>
    <mergeCell ref="F23:J23"/>
    <mergeCell ref="F17:M17"/>
    <mergeCell ref="D22:E22"/>
    <mergeCell ref="D21:E21"/>
    <mergeCell ref="D20:E20"/>
    <mergeCell ref="D17:E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SheetLayoutView="75" zoomScalePageLayoutView="0" workbookViewId="0" topLeftCell="A1">
      <selection activeCell="A1" sqref="A1:G1"/>
    </sheetView>
  </sheetViews>
  <sheetFormatPr defaultColWidth="3.625" defaultRowHeight="19.5" customHeight="1"/>
  <cols>
    <col min="1" max="1" width="5.625" style="2" customWidth="1"/>
    <col min="2" max="2" width="21.625" style="2" customWidth="1"/>
    <col min="3" max="3" width="31.875" style="2" customWidth="1"/>
    <col min="4" max="4" width="11.125" style="2" customWidth="1"/>
    <col min="5" max="7" width="13.00390625" style="2" customWidth="1"/>
    <col min="8" max="8" width="1.625" style="2" customWidth="1"/>
    <col min="9" max="19" width="7.875" style="2" customWidth="1"/>
    <col min="20" max="20" width="7.375" style="2" bestFit="1" customWidth="1"/>
    <col min="21" max="21" width="3.125" style="2" customWidth="1"/>
    <col min="22" max="23" width="3.625" style="2" customWidth="1"/>
    <col min="24" max="25" width="9.625" style="2" customWidth="1"/>
    <col min="26" max="16384" width="3.625" style="2" customWidth="1"/>
  </cols>
  <sheetData>
    <row r="1" spans="1:21" ht="30" customHeight="1">
      <c r="A1" s="264" t="s">
        <v>625</v>
      </c>
      <c r="B1" s="264"/>
      <c r="C1" s="264"/>
      <c r="D1" s="264"/>
      <c r="E1" s="264"/>
      <c r="F1" s="264"/>
      <c r="G1" s="264"/>
      <c r="I1" s="208" t="s">
        <v>120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8" ht="19.5" customHeight="1" thickBot="1">
      <c r="A2" s="273" t="s">
        <v>121</v>
      </c>
      <c r="B2" s="253"/>
      <c r="H2" s="1"/>
    </row>
    <row r="3" spans="1:22" ht="19.5" customHeight="1">
      <c r="A3" s="260" t="s">
        <v>122</v>
      </c>
      <c r="B3" s="324"/>
      <c r="C3" s="340" t="s">
        <v>123</v>
      </c>
      <c r="D3" s="435"/>
      <c r="E3" s="438" t="s">
        <v>124</v>
      </c>
      <c r="F3" s="259"/>
      <c r="G3" s="259"/>
      <c r="H3" s="1"/>
      <c r="I3" s="260" t="s">
        <v>125</v>
      </c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 t="s">
        <v>126</v>
      </c>
      <c r="V3" s="432"/>
    </row>
    <row r="4" spans="1:22" ht="19.5" customHeight="1">
      <c r="A4" s="292"/>
      <c r="B4" s="325"/>
      <c r="C4" s="436"/>
      <c r="D4" s="437"/>
      <c r="E4" s="140" t="s">
        <v>615</v>
      </c>
      <c r="F4" s="140" t="s">
        <v>616</v>
      </c>
      <c r="G4" s="98" t="s">
        <v>727</v>
      </c>
      <c r="H4" s="218"/>
      <c r="I4" s="210" t="s">
        <v>127</v>
      </c>
      <c r="J4" s="210" t="s">
        <v>128</v>
      </c>
      <c r="K4" s="210" t="s">
        <v>129</v>
      </c>
      <c r="L4" s="210" t="s">
        <v>130</v>
      </c>
      <c r="M4" s="210" t="s">
        <v>131</v>
      </c>
      <c r="N4" s="210" t="s">
        <v>132</v>
      </c>
      <c r="O4" s="210" t="s">
        <v>133</v>
      </c>
      <c r="P4" s="210" t="s">
        <v>134</v>
      </c>
      <c r="Q4" s="210" t="s">
        <v>135</v>
      </c>
      <c r="R4" s="210" t="s">
        <v>136</v>
      </c>
      <c r="S4" s="210" t="s">
        <v>137</v>
      </c>
      <c r="T4" s="211" t="s">
        <v>138</v>
      </c>
      <c r="U4" s="433"/>
      <c r="V4" s="434"/>
    </row>
    <row r="5" spans="1:22" ht="22.5" customHeight="1">
      <c r="A5" s="141" t="s">
        <v>139</v>
      </c>
      <c r="B5" s="99" t="s">
        <v>140</v>
      </c>
      <c r="C5" s="227" t="s">
        <v>617</v>
      </c>
      <c r="D5" s="228" t="s">
        <v>700</v>
      </c>
      <c r="E5" s="217">
        <v>2029</v>
      </c>
      <c r="F5" s="217">
        <v>2323</v>
      </c>
      <c r="G5" s="217">
        <f>IF(T5=0,"",(SUM(I5:T5))/12)</f>
        <v>2407.5833333333335</v>
      </c>
      <c r="H5" s="218"/>
      <c r="I5" s="229">
        <v>2551</v>
      </c>
      <c r="J5" s="229">
        <v>2572</v>
      </c>
      <c r="K5" s="229">
        <v>2562</v>
      </c>
      <c r="L5" s="229">
        <v>2562</v>
      </c>
      <c r="M5" s="229">
        <v>2555</v>
      </c>
      <c r="N5" s="229">
        <v>2541</v>
      </c>
      <c r="O5" s="229">
        <v>2492</v>
      </c>
      <c r="P5" s="229">
        <v>2462</v>
      </c>
      <c r="Q5" s="229">
        <v>2269</v>
      </c>
      <c r="R5" s="229">
        <v>2175</v>
      </c>
      <c r="S5" s="229">
        <v>2078</v>
      </c>
      <c r="T5" s="230">
        <v>2072</v>
      </c>
      <c r="U5" s="231"/>
      <c r="V5" s="142" t="s">
        <v>141</v>
      </c>
    </row>
    <row r="6" spans="1:22" ht="22.5" customHeight="1">
      <c r="A6" s="141" t="s">
        <v>142</v>
      </c>
      <c r="B6" s="213" t="s">
        <v>143</v>
      </c>
      <c r="C6" s="232" t="s">
        <v>523</v>
      </c>
      <c r="D6" s="233" t="s">
        <v>701</v>
      </c>
      <c r="E6" s="218">
        <v>162</v>
      </c>
      <c r="F6" s="218">
        <v>160</v>
      </c>
      <c r="G6" s="218">
        <f aca="true" t="shared" si="0" ref="G6:G33">IF(T6=0,"",(SUM(I6:T6))/12)</f>
        <v>165.16666666666666</v>
      </c>
      <c r="H6" s="218"/>
      <c r="I6" s="234">
        <v>153</v>
      </c>
      <c r="J6" s="234">
        <v>156</v>
      </c>
      <c r="K6" s="234">
        <v>157</v>
      </c>
      <c r="L6" s="234">
        <v>161</v>
      </c>
      <c r="M6" s="234">
        <v>160</v>
      </c>
      <c r="N6" s="234">
        <v>154</v>
      </c>
      <c r="O6" s="234">
        <v>163</v>
      </c>
      <c r="P6" s="234">
        <v>178</v>
      </c>
      <c r="Q6" s="234">
        <v>175</v>
      </c>
      <c r="R6" s="234">
        <v>177</v>
      </c>
      <c r="S6" s="234">
        <v>176</v>
      </c>
      <c r="T6" s="235">
        <v>172</v>
      </c>
      <c r="U6" s="236"/>
      <c r="V6" s="142" t="s">
        <v>144</v>
      </c>
    </row>
    <row r="7" spans="1:22" ht="22.5" customHeight="1">
      <c r="A7" s="141" t="s">
        <v>145</v>
      </c>
      <c r="B7" s="213" t="s">
        <v>146</v>
      </c>
      <c r="C7" s="232" t="s">
        <v>217</v>
      </c>
      <c r="D7" s="233" t="s">
        <v>702</v>
      </c>
      <c r="E7" s="218">
        <v>230</v>
      </c>
      <c r="F7" s="218">
        <v>232</v>
      </c>
      <c r="G7" s="218">
        <f t="shared" si="0"/>
        <v>220.5</v>
      </c>
      <c r="H7" s="218"/>
      <c r="I7" s="234">
        <v>218</v>
      </c>
      <c r="J7" s="234">
        <v>217</v>
      </c>
      <c r="K7" s="234">
        <v>221</v>
      </c>
      <c r="L7" s="234">
        <v>224</v>
      </c>
      <c r="M7" s="234">
        <v>216</v>
      </c>
      <c r="N7" s="234">
        <v>218</v>
      </c>
      <c r="O7" s="234">
        <v>227</v>
      </c>
      <c r="P7" s="234">
        <v>213</v>
      </c>
      <c r="Q7" s="234">
        <v>224</v>
      </c>
      <c r="R7" s="234">
        <v>224</v>
      </c>
      <c r="S7" s="234">
        <v>222</v>
      </c>
      <c r="T7" s="235">
        <v>222</v>
      </c>
      <c r="U7" s="236"/>
      <c r="V7" s="142" t="s">
        <v>147</v>
      </c>
    </row>
    <row r="8" spans="1:22" ht="22.5" customHeight="1">
      <c r="A8" s="141" t="s">
        <v>148</v>
      </c>
      <c r="B8" s="213" t="s">
        <v>149</v>
      </c>
      <c r="C8" s="232" t="s">
        <v>218</v>
      </c>
      <c r="D8" s="233" t="s">
        <v>703</v>
      </c>
      <c r="E8" s="218">
        <v>408</v>
      </c>
      <c r="F8" s="218">
        <v>406</v>
      </c>
      <c r="G8" s="218">
        <f t="shared" si="0"/>
        <v>420</v>
      </c>
      <c r="H8" s="218"/>
      <c r="I8" s="234">
        <v>391</v>
      </c>
      <c r="J8" s="234">
        <v>432</v>
      </c>
      <c r="K8" s="234">
        <v>393</v>
      </c>
      <c r="L8" s="234">
        <v>412</v>
      </c>
      <c r="M8" s="234">
        <v>429</v>
      </c>
      <c r="N8" s="234">
        <v>456</v>
      </c>
      <c r="O8" s="234">
        <v>424</v>
      </c>
      <c r="P8" s="234">
        <v>398</v>
      </c>
      <c r="Q8" s="234">
        <v>428</v>
      </c>
      <c r="R8" s="234">
        <v>373</v>
      </c>
      <c r="S8" s="234">
        <v>460</v>
      </c>
      <c r="T8" s="235">
        <v>444</v>
      </c>
      <c r="U8" s="236"/>
      <c r="V8" s="142" t="s">
        <v>150</v>
      </c>
    </row>
    <row r="9" spans="1:22" ht="22.5" customHeight="1">
      <c r="A9" s="141" t="s">
        <v>151</v>
      </c>
      <c r="B9" s="213" t="s">
        <v>152</v>
      </c>
      <c r="C9" s="232" t="s">
        <v>218</v>
      </c>
      <c r="D9" s="233" t="s">
        <v>703</v>
      </c>
      <c r="E9" s="218">
        <v>150</v>
      </c>
      <c r="F9" s="218">
        <v>159</v>
      </c>
      <c r="G9" s="218">
        <f t="shared" si="0"/>
        <v>166.33333333333334</v>
      </c>
      <c r="H9" s="218"/>
      <c r="I9" s="234">
        <v>162</v>
      </c>
      <c r="J9" s="234">
        <v>163</v>
      </c>
      <c r="K9" s="234">
        <v>166</v>
      </c>
      <c r="L9" s="234">
        <v>178</v>
      </c>
      <c r="M9" s="234">
        <v>199</v>
      </c>
      <c r="N9" s="234">
        <v>154</v>
      </c>
      <c r="O9" s="234">
        <v>159</v>
      </c>
      <c r="P9" s="234">
        <v>168</v>
      </c>
      <c r="Q9" s="234">
        <v>170</v>
      </c>
      <c r="R9" s="234">
        <v>163</v>
      </c>
      <c r="S9" s="234">
        <v>156</v>
      </c>
      <c r="T9" s="235">
        <v>158</v>
      </c>
      <c r="U9" s="236"/>
      <c r="V9" s="142" t="s">
        <v>153</v>
      </c>
    </row>
    <row r="10" spans="1:22" ht="22.5" customHeight="1">
      <c r="A10" s="141" t="s">
        <v>154</v>
      </c>
      <c r="B10" s="213" t="s">
        <v>155</v>
      </c>
      <c r="C10" s="232" t="s">
        <v>521</v>
      </c>
      <c r="D10" s="233" t="s">
        <v>703</v>
      </c>
      <c r="E10" s="218">
        <v>121</v>
      </c>
      <c r="F10" s="218">
        <v>124</v>
      </c>
      <c r="G10" s="218">
        <f t="shared" si="0"/>
        <v>120.75</v>
      </c>
      <c r="H10" s="218"/>
      <c r="I10" s="234">
        <v>119</v>
      </c>
      <c r="J10" s="234">
        <v>124</v>
      </c>
      <c r="K10" s="234">
        <v>125</v>
      </c>
      <c r="L10" s="234">
        <v>127</v>
      </c>
      <c r="M10" s="234">
        <v>126</v>
      </c>
      <c r="N10" s="234">
        <v>117</v>
      </c>
      <c r="O10" s="234">
        <v>120</v>
      </c>
      <c r="P10" s="234">
        <v>112</v>
      </c>
      <c r="Q10" s="234">
        <v>117</v>
      </c>
      <c r="R10" s="234">
        <v>119</v>
      </c>
      <c r="S10" s="234">
        <v>118</v>
      </c>
      <c r="T10" s="235">
        <v>125</v>
      </c>
      <c r="U10" s="236"/>
      <c r="V10" s="142" t="s">
        <v>156</v>
      </c>
    </row>
    <row r="11" spans="1:22" ht="22.5" customHeight="1">
      <c r="A11" s="141" t="s">
        <v>157</v>
      </c>
      <c r="B11" s="213" t="s">
        <v>158</v>
      </c>
      <c r="C11" s="232" t="s">
        <v>522</v>
      </c>
      <c r="D11" s="233" t="s">
        <v>704</v>
      </c>
      <c r="E11" s="218">
        <v>204</v>
      </c>
      <c r="F11" s="218">
        <v>195</v>
      </c>
      <c r="G11" s="218">
        <f t="shared" si="0"/>
        <v>205.33333333333334</v>
      </c>
      <c r="H11" s="218"/>
      <c r="I11" s="234">
        <v>197</v>
      </c>
      <c r="J11" s="234">
        <v>195</v>
      </c>
      <c r="K11" s="234">
        <v>196</v>
      </c>
      <c r="L11" s="234">
        <v>194</v>
      </c>
      <c r="M11" s="234">
        <v>194</v>
      </c>
      <c r="N11" s="234">
        <v>195</v>
      </c>
      <c r="O11" s="234">
        <v>198</v>
      </c>
      <c r="P11" s="234">
        <v>217</v>
      </c>
      <c r="Q11" s="234">
        <v>220</v>
      </c>
      <c r="R11" s="234">
        <v>215</v>
      </c>
      <c r="S11" s="234">
        <v>217</v>
      </c>
      <c r="T11" s="235">
        <v>226</v>
      </c>
      <c r="U11" s="236"/>
      <c r="V11" s="142" t="s">
        <v>159</v>
      </c>
    </row>
    <row r="12" spans="1:22" ht="22.5" customHeight="1">
      <c r="A12" s="141" t="s">
        <v>160</v>
      </c>
      <c r="B12" s="213" t="s">
        <v>163</v>
      </c>
      <c r="C12" s="232" t="s">
        <v>341</v>
      </c>
      <c r="D12" s="237" t="s">
        <v>706</v>
      </c>
      <c r="E12" s="218">
        <v>203</v>
      </c>
      <c r="F12" s="218">
        <v>199</v>
      </c>
      <c r="G12" s="218">
        <f t="shared" si="0"/>
        <v>203.91666666666666</v>
      </c>
      <c r="H12" s="218"/>
      <c r="I12" s="234">
        <v>208</v>
      </c>
      <c r="J12" s="234">
        <v>210</v>
      </c>
      <c r="K12" s="234">
        <v>208</v>
      </c>
      <c r="L12" s="234">
        <v>208</v>
      </c>
      <c r="M12" s="234">
        <v>203</v>
      </c>
      <c r="N12" s="234">
        <v>207</v>
      </c>
      <c r="O12" s="234">
        <v>208</v>
      </c>
      <c r="P12" s="234">
        <v>197</v>
      </c>
      <c r="Q12" s="234">
        <v>197</v>
      </c>
      <c r="R12" s="234">
        <v>200</v>
      </c>
      <c r="S12" s="234">
        <v>203</v>
      </c>
      <c r="T12" s="235">
        <v>198</v>
      </c>
      <c r="U12" s="236"/>
      <c r="V12" s="142" t="s">
        <v>161</v>
      </c>
    </row>
    <row r="13" spans="1:22" ht="22.5" customHeight="1">
      <c r="A13" s="141" t="s">
        <v>162</v>
      </c>
      <c r="B13" s="213" t="s">
        <v>166</v>
      </c>
      <c r="C13" s="232" t="s">
        <v>723</v>
      </c>
      <c r="D13" s="233" t="s">
        <v>707</v>
      </c>
      <c r="E13" s="218">
        <v>79</v>
      </c>
      <c r="F13" s="218">
        <v>77</v>
      </c>
      <c r="G13" s="218">
        <f t="shared" si="0"/>
        <v>75.33333333333333</v>
      </c>
      <c r="H13" s="218"/>
      <c r="I13" s="234">
        <v>76</v>
      </c>
      <c r="J13" s="234">
        <v>77</v>
      </c>
      <c r="K13" s="234">
        <v>77</v>
      </c>
      <c r="L13" s="234">
        <v>74</v>
      </c>
      <c r="M13" s="234">
        <v>76</v>
      </c>
      <c r="N13" s="234">
        <v>77</v>
      </c>
      <c r="O13" s="234">
        <v>71</v>
      </c>
      <c r="P13" s="234">
        <v>75</v>
      </c>
      <c r="Q13" s="234">
        <v>73</v>
      </c>
      <c r="R13" s="234">
        <v>75</v>
      </c>
      <c r="S13" s="234">
        <v>77</v>
      </c>
      <c r="T13" s="235">
        <v>76</v>
      </c>
      <c r="U13" s="236"/>
      <c r="V13" s="142" t="s">
        <v>164</v>
      </c>
    </row>
    <row r="14" spans="1:22" ht="22.5" customHeight="1">
      <c r="A14" s="141" t="s">
        <v>165</v>
      </c>
      <c r="B14" s="213" t="s">
        <v>170</v>
      </c>
      <c r="C14" s="232" t="s">
        <v>724</v>
      </c>
      <c r="D14" s="233" t="s">
        <v>708</v>
      </c>
      <c r="E14" s="218">
        <v>299</v>
      </c>
      <c r="F14" s="218">
        <v>371</v>
      </c>
      <c r="G14" s="218">
        <f t="shared" si="0"/>
        <v>392.1666666666667</v>
      </c>
      <c r="H14" s="218"/>
      <c r="I14" s="234">
        <v>517</v>
      </c>
      <c r="J14" s="234">
        <v>350</v>
      </c>
      <c r="K14" s="234">
        <v>420</v>
      </c>
      <c r="L14" s="234">
        <v>377</v>
      </c>
      <c r="M14" s="234">
        <v>531</v>
      </c>
      <c r="N14" s="234">
        <v>385</v>
      </c>
      <c r="O14" s="234">
        <v>286</v>
      </c>
      <c r="P14" s="234">
        <v>373</v>
      </c>
      <c r="Q14" s="234">
        <v>415</v>
      </c>
      <c r="R14" s="234">
        <v>341</v>
      </c>
      <c r="S14" s="234">
        <v>333</v>
      </c>
      <c r="T14" s="235">
        <v>378</v>
      </c>
      <c r="U14" s="236" t="s">
        <v>141</v>
      </c>
      <c r="V14" s="142" t="s">
        <v>578</v>
      </c>
    </row>
    <row r="15" spans="1:22" ht="22.5" customHeight="1">
      <c r="A15" s="141" t="s">
        <v>167</v>
      </c>
      <c r="B15" s="213" t="s">
        <v>172</v>
      </c>
      <c r="C15" s="232" t="s">
        <v>725</v>
      </c>
      <c r="D15" s="233" t="s">
        <v>709</v>
      </c>
      <c r="E15" s="218">
        <v>188</v>
      </c>
      <c r="F15" s="218">
        <v>239</v>
      </c>
      <c r="G15" s="218">
        <f t="shared" si="0"/>
        <v>221.75</v>
      </c>
      <c r="H15" s="218"/>
      <c r="I15" s="234">
        <v>224</v>
      </c>
      <c r="J15" s="234">
        <v>207</v>
      </c>
      <c r="K15" s="234">
        <v>265</v>
      </c>
      <c r="L15" s="234">
        <v>190</v>
      </c>
      <c r="M15" s="234">
        <v>292</v>
      </c>
      <c r="N15" s="234">
        <v>193</v>
      </c>
      <c r="O15" s="234">
        <v>350</v>
      </c>
      <c r="P15" s="234">
        <v>207</v>
      </c>
      <c r="Q15" s="234">
        <v>205</v>
      </c>
      <c r="R15" s="234">
        <v>186</v>
      </c>
      <c r="S15" s="234">
        <v>154</v>
      </c>
      <c r="T15" s="235">
        <v>188</v>
      </c>
      <c r="U15" s="236" t="s">
        <v>141</v>
      </c>
      <c r="V15" s="142" t="s">
        <v>141</v>
      </c>
    </row>
    <row r="16" spans="1:22" ht="22.5" customHeight="1">
      <c r="A16" s="141" t="s">
        <v>168</v>
      </c>
      <c r="B16" s="213" t="s">
        <v>174</v>
      </c>
      <c r="C16" s="232" t="s">
        <v>725</v>
      </c>
      <c r="D16" s="233" t="s">
        <v>709</v>
      </c>
      <c r="E16" s="218">
        <v>93</v>
      </c>
      <c r="F16" s="218">
        <v>87</v>
      </c>
      <c r="G16" s="218">
        <f t="shared" si="0"/>
        <v>106.41666666666667</v>
      </c>
      <c r="H16" s="218"/>
      <c r="I16" s="234">
        <v>140</v>
      </c>
      <c r="J16" s="234">
        <v>113</v>
      </c>
      <c r="K16" s="234">
        <v>93</v>
      </c>
      <c r="L16" s="234">
        <v>117</v>
      </c>
      <c r="M16" s="234">
        <v>115</v>
      </c>
      <c r="N16" s="234">
        <v>99</v>
      </c>
      <c r="O16" s="234">
        <v>104</v>
      </c>
      <c r="P16" s="234">
        <v>97</v>
      </c>
      <c r="Q16" s="234">
        <v>114</v>
      </c>
      <c r="R16" s="234">
        <v>83</v>
      </c>
      <c r="S16" s="234">
        <v>105</v>
      </c>
      <c r="T16" s="235">
        <v>97</v>
      </c>
      <c r="U16" s="236" t="s">
        <v>141</v>
      </c>
      <c r="V16" s="142" t="s">
        <v>144</v>
      </c>
    </row>
    <row r="17" spans="1:22" ht="22.5" customHeight="1">
      <c r="A17" s="141" t="s">
        <v>169</v>
      </c>
      <c r="B17" s="213" t="s">
        <v>176</v>
      </c>
      <c r="C17" s="232" t="s">
        <v>342</v>
      </c>
      <c r="D17" s="233" t="s">
        <v>710</v>
      </c>
      <c r="E17" s="218">
        <v>192</v>
      </c>
      <c r="F17" s="218">
        <v>194</v>
      </c>
      <c r="G17" s="218">
        <f t="shared" si="0"/>
        <v>194.41666666666666</v>
      </c>
      <c r="H17" s="218"/>
      <c r="I17" s="234">
        <v>194</v>
      </c>
      <c r="J17" s="234">
        <v>194</v>
      </c>
      <c r="K17" s="234">
        <v>193</v>
      </c>
      <c r="L17" s="234">
        <v>194</v>
      </c>
      <c r="M17" s="234">
        <v>193</v>
      </c>
      <c r="N17" s="234">
        <v>196</v>
      </c>
      <c r="O17" s="234">
        <v>195</v>
      </c>
      <c r="P17" s="234">
        <v>194</v>
      </c>
      <c r="Q17" s="234">
        <v>197</v>
      </c>
      <c r="R17" s="234">
        <v>194</v>
      </c>
      <c r="S17" s="234">
        <v>195</v>
      </c>
      <c r="T17" s="235">
        <v>194</v>
      </c>
      <c r="U17" s="236" t="s">
        <v>141</v>
      </c>
      <c r="V17" s="142" t="s">
        <v>147</v>
      </c>
    </row>
    <row r="18" spans="1:22" ht="22.5" customHeight="1">
      <c r="A18" s="141" t="s">
        <v>171</v>
      </c>
      <c r="B18" s="213" t="s">
        <v>178</v>
      </c>
      <c r="C18" s="232" t="s">
        <v>343</v>
      </c>
      <c r="D18" s="233" t="s">
        <v>711</v>
      </c>
      <c r="E18" s="218">
        <v>432</v>
      </c>
      <c r="F18" s="218">
        <v>425</v>
      </c>
      <c r="G18" s="218">
        <f t="shared" si="0"/>
        <v>411.9166666666667</v>
      </c>
      <c r="H18" s="218"/>
      <c r="I18" s="234">
        <v>419</v>
      </c>
      <c r="J18" s="234">
        <v>419</v>
      </c>
      <c r="K18" s="234">
        <v>447</v>
      </c>
      <c r="L18" s="234">
        <v>427</v>
      </c>
      <c r="M18" s="234">
        <v>423</v>
      </c>
      <c r="N18" s="234">
        <v>420</v>
      </c>
      <c r="O18" s="234">
        <v>410</v>
      </c>
      <c r="P18" s="234">
        <v>402</v>
      </c>
      <c r="Q18" s="234">
        <v>397</v>
      </c>
      <c r="R18" s="234">
        <v>403</v>
      </c>
      <c r="S18" s="234">
        <v>388</v>
      </c>
      <c r="T18" s="235">
        <v>388</v>
      </c>
      <c r="U18" s="236" t="s">
        <v>141</v>
      </c>
      <c r="V18" s="142" t="s">
        <v>150</v>
      </c>
    </row>
    <row r="19" spans="1:22" ht="22.5" customHeight="1">
      <c r="A19" s="141" t="s">
        <v>173</v>
      </c>
      <c r="B19" s="213" t="s">
        <v>620</v>
      </c>
      <c r="C19" s="232" t="s">
        <v>759</v>
      </c>
      <c r="D19" s="233" t="s">
        <v>712</v>
      </c>
      <c r="E19" s="218">
        <v>317</v>
      </c>
      <c r="F19" s="218">
        <v>308</v>
      </c>
      <c r="G19" s="218">
        <f t="shared" si="0"/>
        <v>302.3333333333333</v>
      </c>
      <c r="H19" s="218"/>
      <c r="I19" s="234">
        <v>302</v>
      </c>
      <c r="J19" s="234">
        <v>302</v>
      </c>
      <c r="K19" s="234">
        <v>312</v>
      </c>
      <c r="L19" s="234">
        <v>305</v>
      </c>
      <c r="M19" s="234">
        <v>305</v>
      </c>
      <c r="N19" s="234">
        <v>309</v>
      </c>
      <c r="O19" s="234">
        <v>297</v>
      </c>
      <c r="P19" s="234">
        <v>293</v>
      </c>
      <c r="Q19" s="234">
        <v>305</v>
      </c>
      <c r="R19" s="234">
        <v>307</v>
      </c>
      <c r="S19" s="234">
        <v>301</v>
      </c>
      <c r="T19" s="235">
        <v>290</v>
      </c>
      <c r="U19" s="236" t="s">
        <v>141</v>
      </c>
      <c r="V19" s="142" t="s">
        <v>153</v>
      </c>
    </row>
    <row r="20" spans="1:22" ht="22.5" customHeight="1">
      <c r="A20" s="141" t="s">
        <v>175</v>
      </c>
      <c r="B20" s="213" t="s">
        <v>181</v>
      </c>
      <c r="C20" s="232" t="s">
        <v>515</v>
      </c>
      <c r="D20" s="233" t="s">
        <v>710</v>
      </c>
      <c r="E20" s="218">
        <v>423</v>
      </c>
      <c r="F20" s="218">
        <v>381</v>
      </c>
      <c r="G20" s="218">
        <f t="shared" si="0"/>
        <v>382.4166666666667</v>
      </c>
      <c r="H20" s="218"/>
      <c r="I20" s="234">
        <v>382</v>
      </c>
      <c r="J20" s="234">
        <v>392</v>
      </c>
      <c r="K20" s="234">
        <v>408</v>
      </c>
      <c r="L20" s="234">
        <v>392</v>
      </c>
      <c r="M20" s="234">
        <v>392</v>
      </c>
      <c r="N20" s="234">
        <v>392</v>
      </c>
      <c r="O20" s="234">
        <v>390</v>
      </c>
      <c r="P20" s="234">
        <v>370</v>
      </c>
      <c r="Q20" s="234">
        <v>371</v>
      </c>
      <c r="R20" s="234">
        <v>367</v>
      </c>
      <c r="S20" s="234">
        <v>364</v>
      </c>
      <c r="T20" s="235">
        <v>369</v>
      </c>
      <c r="U20" s="236" t="s">
        <v>141</v>
      </c>
      <c r="V20" s="142" t="s">
        <v>156</v>
      </c>
    </row>
    <row r="21" spans="1:22" ht="22.5" customHeight="1">
      <c r="A21" s="141" t="s">
        <v>177</v>
      </c>
      <c r="B21" s="213" t="s">
        <v>621</v>
      </c>
      <c r="C21" s="232" t="s">
        <v>758</v>
      </c>
      <c r="D21" s="233" t="s">
        <v>713</v>
      </c>
      <c r="E21" s="218">
        <v>151</v>
      </c>
      <c r="F21" s="218">
        <v>151</v>
      </c>
      <c r="G21" s="218">
        <f t="shared" si="0"/>
        <v>147.83333333333334</v>
      </c>
      <c r="H21" s="218"/>
      <c r="I21" s="234">
        <v>143</v>
      </c>
      <c r="J21" s="234">
        <v>148</v>
      </c>
      <c r="K21" s="234">
        <v>155</v>
      </c>
      <c r="L21" s="234">
        <v>158</v>
      </c>
      <c r="M21" s="234">
        <v>149</v>
      </c>
      <c r="N21" s="234">
        <v>149</v>
      </c>
      <c r="O21" s="234">
        <v>143</v>
      </c>
      <c r="P21" s="234">
        <v>143</v>
      </c>
      <c r="Q21" s="234">
        <v>146</v>
      </c>
      <c r="R21" s="234">
        <v>146</v>
      </c>
      <c r="S21" s="234">
        <v>142</v>
      </c>
      <c r="T21" s="235">
        <v>152</v>
      </c>
      <c r="U21" s="236" t="s">
        <v>141</v>
      </c>
      <c r="V21" s="142" t="s">
        <v>159</v>
      </c>
    </row>
    <row r="22" spans="1:22" ht="22.5" customHeight="1">
      <c r="A22" s="141" t="s">
        <v>179</v>
      </c>
      <c r="B22" s="213" t="s">
        <v>184</v>
      </c>
      <c r="C22" s="232" t="s">
        <v>726</v>
      </c>
      <c r="D22" s="233" t="s">
        <v>714</v>
      </c>
      <c r="E22" s="218">
        <v>192</v>
      </c>
      <c r="F22" s="218">
        <v>183</v>
      </c>
      <c r="G22" s="218">
        <f t="shared" si="0"/>
        <v>199.41666666666666</v>
      </c>
      <c r="H22" s="218"/>
      <c r="I22" s="234">
        <v>193</v>
      </c>
      <c r="J22" s="234">
        <v>198</v>
      </c>
      <c r="K22" s="234">
        <v>171</v>
      </c>
      <c r="L22" s="234">
        <v>151</v>
      </c>
      <c r="M22" s="234">
        <v>199</v>
      </c>
      <c r="N22" s="234">
        <v>114</v>
      </c>
      <c r="O22" s="234">
        <v>186</v>
      </c>
      <c r="P22" s="234">
        <v>215</v>
      </c>
      <c r="Q22" s="234">
        <v>237</v>
      </c>
      <c r="R22" s="234">
        <v>214</v>
      </c>
      <c r="S22" s="234">
        <v>281</v>
      </c>
      <c r="T22" s="235">
        <v>234</v>
      </c>
      <c r="U22" s="236" t="s">
        <v>141</v>
      </c>
      <c r="V22" s="142" t="s">
        <v>161</v>
      </c>
    </row>
    <row r="23" spans="1:22" ht="22.5" customHeight="1">
      <c r="A23" s="141" t="s">
        <v>180</v>
      </c>
      <c r="B23" s="213" t="s">
        <v>190</v>
      </c>
      <c r="C23" s="232" t="s">
        <v>510</v>
      </c>
      <c r="D23" s="233" t="s">
        <v>716</v>
      </c>
      <c r="E23" s="218">
        <v>56</v>
      </c>
      <c r="F23" s="218">
        <v>57</v>
      </c>
      <c r="G23" s="218">
        <f t="shared" si="0"/>
        <v>50.333333333333336</v>
      </c>
      <c r="H23" s="218"/>
      <c r="I23" s="234">
        <v>46</v>
      </c>
      <c r="J23" s="234">
        <v>50</v>
      </c>
      <c r="K23" s="234">
        <v>53</v>
      </c>
      <c r="L23" s="234">
        <v>51</v>
      </c>
      <c r="M23" s="234">
        <v>43</v>
      </c>
      <c r="N23" s="234">
        <v>39</v>
      </c>
      <c r="O23" s="234">
        <v>43</v>
      </c>
      <c r="P23" s="234">
        <v>48</v>
      </c>
      <c r="Q23" s="234">
        <v>60</v>
      </c>
      <c r="R23" s="234">
        <v>55</v>
      </c>
      <c r="S23" s="234">
        <v>56</v>
      </c>
      <c r="T23" s="235">
        <v>60</v>
      </c>
      <c r="U23" s="236" t="s">
        <v>141</v>
      </c>
      <c r="V23" s="142" t="s">
        <v>164</v>
      </c>
    </row>
    <row r="24" spans="1:22" ht="22.5" customHeight="1">
      <c r="A24" s="141" t="s">
        <v>182</v>
      </c>
      <c r="B24" s="213" t="s">
        <v>192</v>
      </c>
      <c r="C24" s="232" t="s">
        <v>511</v>
      </c>
      <c r="D24" s="233" t="s">
        <v>715</v>
      </c>
      <c r="E24" s="218">
        <v>45</v>
      </c>
      <c r="F24" s="218">
        <v>44</v>
      </c>
      <c r="G24" s="218">
        <f t="shared" si="0"/>
        <v>39.75</v>
      </c>
      <c r="H24" s="218"/>
      <c r="I24" s="234">
        <v>33</v>
      </c>
      <c r="J24" s="234">
        <v>42</v>
      </c>
      <c r="K24" s="234">
        <v>40</v>
      </c>
      <c r="L24" s="234">
        <v>40</v>
      </c>
      <c r="M24" s="234">
        <v>36</v>
      </c>
      <c r="N24" s="234">
        <v>29</v>
      </c>
      <c r="O24" s="234">
        <v>37</v>
      </c>
      <c r="P24" s="234">
        <v>43</v>
      </c>
      <c r="Q24" s="234">
        <v>49</v>
      </c>
      <c r="R24" s="234">
        <v>47</v>
      </c>
      <c r="S24" s="234">
        <v>41</v>
      </c>
      <c r="T24" s="235">
        <v>40</v>
      </c>
      <c r="U24" s="236" t="s">
        <v>144</v>
      </c>
      <c r="V24" s="142" t="s">
        <v>578</v>
      </c>
    </row>
    <row r="25" spans="1:22" ht="22.5" customHeight="1">
      <c r="A25" s="141" t="s">
        <v>516</v>
      </c>
      <c r="B25" s="213" t="s">
        <v>517</v>
      </c>
      <c r="C25" s="232" t="s">
        <v>512</v>
      </c>
      <c r="D25" s="233" t="s">
        <v>717</v>
      </c>
      <c r="E25" s="218">
        <v>64</v>
      </c>
      <c r="F25" s="218">
        <v>69</v>
      </c>
      <c r="G25" s="218">
        <f t="shared" si="0"/>
        <v>68.41666666666667</v>
      </c>
      <c r="H25" s="218"/>
      <c r="I25" s="234">
        <v>93</v>
      </c>
      <c r="J25" s="234">
        <v>70</v>
      </c>
      <c r="K25" s="234">
        <v>67</v>
      </c>
      <c r="L25" s="234">
        <v>53</v>
      </c>
      <c r="M25" s="234">
        <v>50</v>
      </c>
      <c r="N25" s="234">
        <v>41</v>
      </c>
      <c r="O25" s="234">
        <v>53</v>
      </c>
      <c r="P25" s="234">
        <v>54</v>
      </c>
      <c r="Q25" s="234">
        <v>102</v>
      </c>
      <c r="R25" s="234">
        <v>68</v>
      </c>
      <c r="S25" s="234">
        <v>94</v>
      </c>
      <c r="T25" s="235">
        <v>76</v>
      </c>
      <c r="U25" s="236" t="s">
        <v>144</v>
      </c>
      <c r="V25" s="142" t="s">
        <v>141</v>
      </c>
    </row>
    <row r="26" spans="1:22" ht="22.5" customHeight="1">
      <c r="A26" s="141" t="s">
        <v>183</v>
      </c>
      <c r="B26" s="213" t="s">
        <v>186</v>
      </c>
      <c r="C26" s="232" t="s">
        <v>518</v>
      </c>
      <c r="D26" s="233" t="s">
        <v>717</v>
      </c>
      <c r="E26" s="218">
        <v>174</v>
      </c>
      <c r="F26" s="218">
        <v>177</v>
      </c>
      <c r="G26" s="218">
        <f t="shared" si="0"/>
        <v>179.16666666666666</v>
      </c>
      <c r="H26" s="218"/>
      <c r="I26" s="234">
        <v>170</v>
      </c>
      <c r="J26" s="234">
        <v>182</v>
      </c>
      <c r="K26" s="234">
        <v>161</v>
      </c>
      <c r="L26" s="234">
        <v>129</v>
      </c>
      <c r="M26" s="234">
        <v>153</v>
      </c>
      <c r="N26" s="234">
        <v>134</v>
      </c>
      <c r="O26" s="234">
        <v>198</v>
      </c>
      <c r="P26" s="234">
        <v>198</v>
      </c>
      <c r="Q26" s="234">
        <v>244</v>
      </c>
      <c r="R26" s="234">
        <v>234</v>
      </c>
      <c r="S26" s="234">
        <v>194</v>
      </c>
      <c r="T26" s="235">
        <v>153</v>
      </c>
      <c r="U26" s="236" t="s">
        <v>144</v>
      </c>
      <c r="V26" s="142" t="s">
        <v>144</v>
      </c>
    </row>
    <row r="27" spans="1:22" ht="22.5" customHeight="1">
      <c r="A27" s="141" t="s">
        <v>185</v>
      </c>
      <c r="B27" s="213" t="s">
        <v>188</v>
      </c>
      <c r="C27" s="232" t="s">
        <v>509</v>
      </c>
      <c r="D27" s="233" t="s">
        <v>717</v>
      </c>
      <c r="E27" s="218">
        <v>52</v>
      </c>
      <c r="F27" s="218">
        <v>56</v>
      </c>
      <c r="G27" s="218">
        <f t="shared" si="0"/>
        <v>52.916666666666664</v>
      </c>
      <c r="H27" s="218"/>
      <c r="I27" s="234">
        <v>51</v>
      </c>
      <c r="J27" s="234">
        <v>52</v>
      </c>
      <c r="K27" s="234">
        <v>51</v>
      </c>
      <c r="L27" s="234">
        <v>48</v>
      </c>
      <c r="M27" s="234">
        <v>53</v>
      </c>
      <c r="N27" s="234">
        <v>44</v>
      </c>
      <c r="O27" s="234">
        <v>47</v>
      </c>
      <c r="P27" s="234">
        <v>53</v>
      </c>
      <c r="Q27" s="234">
        <v>59</v>
      </c>
      <c r="R27" s="234">
        <v>58</v>
      </c>
      <c r="S27" s="234">
        <v>56</v>
      </c>
      <c r="T27" s="235">
        <v>63</v>
      </c>
      <c r="U27" s="236" t="s">
        <v>144</v>
      </c>
      <c r="V27" s="142" t="s">
        <v>147</v>
      </c>
    </row>
    <row r="28" spans="1:22" ht="22.5" customHeight="1">
      <c r="A28" s="141" t="s">
        <v>187</v>
      </c>
      <c r="B28" s="213" t="s">
        <v>622</v>
      </c>
      <c r="C28" s="232" t="s">
        <v>760</v>
      </c>
      <c r="D28" s="233" t="s">
        <v>718</v>
      </c>
      <c r="E28" s="218">
        <v>285</v>
      </c>
      <c r="F28" s="218">
        <v>274</v>
      </c>
      <c r="G28" s="218">
        <f t="shared" si="0"/>
        <v>277</v>
      </c>
      <c r="H28" s="218"/>
      <c r="I28" s="234">
        <v>256</v>
      </c>
      <c r="J28" s="234">
        <v>270</v>
      </c>
      <c r="K28" s="234">
        <v>267</v>
      </c>
      <c r="L28" s="234">
        <v>260</v>
      </c>
      <c r="M28" s="234">
        <v>269</v>
      </c>
      <c r="N28" s="234">
        <v>272</v>
      </c>
      <c r="O28" s="234">
        <v>290</v>
      </c>
      <c r="P28" s="234">
        <v>286</v>
      </c>
      <c r="Q28" s="234">
        <v>282</v>
      </c>
      <c r="R28" s="234">
        <v>292</v>
      </c>
      <c r="S28" s="234">
        <v>292</v>
      </c>
      <c r="T28" s="235">
        <v>288</v>
      </c>
      <c r="U28" s="236" t="s">
        <v>144</v>
      </c>
      <c r="V28" s="142" t="s">
        <v>150</v>
      </c>
    </row>
    <row r="29" spans="1:22" ht="22.5" customHeight="1">
      <c r="A29" s="141" t="s">
        <v>189</v>
      </c>
      <c r="B29" s="213" t="s">
        <v>196</v>
      </c>
      <c r="C29" s="232" t="s">
        <v>513</v>
      </c>
      <c r="D29" s="233" t="s">
        <v>719</v>
      </c>
      <c r="E29" s="218">
        <v>339</v>
      </c>
      <c r="F29" s="218">
        <v>329</v>
      </c>
      <c r="G29" s="218">
        <f t="shared" si="0"/>
        <v>328</v>
      </c>
      <c r="H29" s="218"/>
      <c r="I29" s="234">
        <v>338</v>
      </c>
      <c r="J29" s="234">
        <v>343</v>
      </c>
      <c r="K29" s="234">
        <v>330</v>
      </c>
      <c r="L29" s="234">
        <v>334</v>
      </c>
      <c r="M29" s="234">
        <v>325</v>
      </c>
      <c r="N29" s="234">
        <v>327</v>
      </c>
      <c r="O29" s="234">
        <v>328</v>
      </c>
      <c r="P29" s="234">
        <v>322</v>
      </c>
      <c r="Q29" s="234">
        <v>319</v>
      </c>
      <c r="R29" s="234">
        <v>324</v>
      </c>
      <c r="S29" s="234">
        <v>329</v>
      </c>
      <c r="T29" s="235">
        <v>317</v>
      </c>
      <c r="U29" s="236" t="s">
        <v>144</v>
      </c>
      <c r="V29" s="142" t="s">
        <v>153</v>
      </c>
    </row>
    <row r="30" spans="1:22" ht="22.5" customHeight="1">
      <c r="A30" s="141" t="s">
        <v>191</v>
      </c>
      <c r="B30" s="212" t="s">
        <v>623</v>
      </c>
      <c r="C30" s="232" t="s">
        <v>761</v>
      </c>
      <c r="D30" s="233" t="s">
        <v>720</v>
      </c>
      <c r="E30" s="218">
        <v>377</v>
      </c>
      <c r="F30" s="218">
        <v>395</v>
      </c>
      <c r="G30" s="218">
        <f t="shared" si="0"/>
        <v>393.1666666666667</v>
      </c>
      <c r="H30" s="218"/>
      <c r="I30" s="234">
        <v>414</v>
      </c>
      <c r="J30" s="234">
        <v>383</v>
      </c>
      <c r="K30" s="234">
        <v>396</v>
      </c>
      <c r="L30" s="234">
        <v>383</v>
      </c>
      <c r="M30" s="234">
        <v>385</v>
      </c>
      <c r="N30" s="234">
        <v>400</v>
      </c>
      <c r="O30" s="234">
        <v>408</v>
      </c>
      <c r="P30" s="234">
        <v>377</v>
      </c>
      <c r="Q30" s="234">
        <v>399</v>
      </c>
      <c r="R30" s="234">
        <v>386</v>
      </c>
      <c r="S30" s="234">
        <v>402</v>
      </c>
      <c r="T30" s="235">
        <v>385</v>
      </c>
      <c r="U30" s="236" t="s">
        <v>144</v>
      </c>
      <c r="V30" s="142" t="s">
        <v>156</v>
      </c>
    </row>
    <row r="31" spans="1:22" ht="22.5" customHeight="1">
      <c r="A31" s="141" t="s">
        <v>193</v>
      </c>
      <c r="B31" s="213" t="s">
        <v>624</v>
      </c>
      <c r="C31" s="232" t="s">
        <v>514</v>
      </c>
      <c r="D31" s="233" t="s">
        <v>721</v>
      </c>
      <c r="E31" s="218">
        <v>7398</v>
      </c>
      <c r="F31" s="218">
        <v>7560</v>
      </c>
      <c r="G31" s="218">
        <f t="shared" si="0"/>
        <v>8476.416666666666</v>
      </c>
      <c r="H31" s="218"/>
      <c r="I31" s="234">
        <v>8635</v>
      </c>
      <c r="J31" s="234">
        <v>8994</v>
      </c>
      <c r="K31" s="234">
        <v>9260</v>
      </c>
      <c r="L31" s="234">
        <v>9044</v>
      </c>
      <c r="M31" s="234">
        <v>9044</v>
      </c>
      <c r="N31" s="234">
        <v>8724</v>
      </c>
      <c r="O31" s="234">
        <v>8313</v>
      </c>
      <c r="P31" s="234">
        <v>7856</v>
      </c>
      <c r="Q31" s="234">
        <v>7990</v>
      </c>
      <c r="R31" s="234">
        <v>7904</v>
      </c>
      <c r="S31" s="234">
        <v>7910</v>
      </c>
      <c r="T31" s="235">
        <v>8043</v>
      </c>
      <c r="U31" s="236" t="s">
        <v>144</v>
      </c>
      <c r="V31" s="142" t="s">
        <v>159</v>
      </c>
    </row>
    <row r="32" spans="1:22" ht="22.5" customHeight="1">
      <c r="A32" s="141" t="s">
        <v>194</v>
      </c>
      <c r="B32" s="213" t="s">
        <v>618</v>
      </c>
      <c r="C32" s="232" t="s">
        <v>519</v>
      </c>
      <c r="D32" s="233" t="s">
        <v>722</v>
      </c>
      <c r="E32" s="218">
        <v>1746</v>
      </c>
      <c r="F32" s="218">
        <v>1758</v>
      </c>
      <c r="G32" s="218">
        <f t="shared" si="0"/>
        <v>1909.0833333333333</v>
      </c>
      <c r="H32" s="218"/>
      <c r="I32" s="234">
        <v>1809</v>
      </c>
      <c r="J32" s="234">
        <v>1868</v>
      </c>
      <c r="K32" s="234">
        <v>1923</v>
      </c>
      <c r="L32" s="234">
        <v>1913</v>
      </c>
      <c r="M32" s="234">
        <v>1875</v>
      </c>
      <c r="N32" s="234">
        <v>1861</v>
      </c>
      <c r="O32" s="234">
        <v>1841</v>
      </c>
      <c r="P32" s="234">
        <v>1933</v>
      </c>
      <c r="Q32" s="234">
        <v>1979</v>
      </c>
      <c r="R32" s="234">
        <v>1950</v>
      </c>
      <c r="S32" s="234">
        <v>1972</v>
      </c>
      <c r="T32" s="235">
        <v>1985</v>
      </c>
      <c r="U32" s="236" t="s">
        <v>144</v>
      </c>
      <c r="V32" s="142" t="s">
        <v>161</v>
      </c>
    </row>
    <row r="33" spans="1:22" ht="22.5" customHeight="1" thickBot="1">
      <c r="A33" s="141" t="s">
        <v>195</v>
      </c>
      <c r="B33" s="213" t="s">
        <v>197</v>
      </c>
      <c r="C33" s="238" t="s">
        <v>520</v>
      </c>
      <c r="D33" s="239" t="s">
        <v>705</v>
      </c>
      <c r="E33" s="240">
        <v>151</v>
      </c>
      <c r="F33" s="241">
        <v>153</v>
      </c>
      <c r="G33" s="241">
        <f t="shared" si="0"/>
        <v>161.75</v>
      </c>
      <c r="H33" s="209"/>
      <c r="I33" s="242">
        <v>154</v>
      </c>
      <c r="J33" s="242">
        <v>156</v>
      </c>
      <c r="K33" s="242">
        <v>161</v>
      </c>
      <c r="L33" s="242">
        <v>161</v>
      </c>
      <c r="M33" s="242">
        <v>161</v>
      </c>
      <c r="N33" s="242">
        <v>158</v>
      </c>
      <c r="O33" s="242">
        <v>157</v>
      </c>
      <c r="P33" s="242">
        <v>164</v>
      </c>
      <c r="Q33" s="242">
        <v>167</v>
      </c>
      <c r="R33" s="242">
        <v>167</v>
      </c>
      <c r="S33" s="242">
        <v>168</v>
      </c>
      <c r="T33" s="243">
        <v>167</v>
      </c>
      <c r="U33" s="236" t="s">
        <v>144</v>
      </c>
      <c r="V33" s="142" t="s">
        <v>164</v>
      </c>
    </row>
    <row r="34" spans="1:22" ht="22.5" customHeight="1">
      <c r="A34" s="79" t="s">
        <v>619</v>
      </c>
      <c r="B34" s="306" t="s">
        <v>366</v>
      </c>
      <c r="C34" s="306"/>
      <c r="D34" s="306"/>
      <c r="E34" s="306"/>
      <c r="F34" s="1"/>
      <c r="G34" s="1"/>
      <c r="I34" s="1"/>
      <c r="J34" s="1"/>
      <c r="K34" s="1"/>
      <c r="L34" s="1"/>
      <c r="M34" s="1"/>
      <c r="N34" s="1"/>
      <c r="O34" s="1"/>
      <c r="P34" s="1"/>
      <c r="Q34" s="1"/>
      <c r="S34" s="226"/>
      <c r="T34" s="226"/>
      <c r="U34" s="244"/>
      <c r="V34" s="79" t="s">
        <v>198</v>
      </c>
    </row>
    <row r="35" spans="1:2" ht="19.5" customHeight="1">
      <c r="A35" s="3"/>
      <c r="B35" s="4"/>
    </row>
  </sheetData>
  <sheetProtection/>
  <mergeCells count="8">
    <mergeCell ref="I3:T3"/>
    <mergeCell ref="U3:V4"/>
    <mergeCell ref="B34:E34"/>
    <mergeCell ref="A1:G1"/>
    <mergeCell ref="A2:B2"/>
    <mergeCell ref="A3:B4"/>
    <mergeCell ref="C3:D4"/>
    <mergeCell ref="E3:G3"/>
  </mergeCells>
  <printOptions horizontalCentered="1"/>
  <pageMargins left="0.7" right="0.7" top="0.75" bottom="0.75" header="0.3" footer="0.3"/>
  <pageSetup fitToWidth="2" horizontalDpi="600" verticalDpi="600" orientation="portrait" paperSize="9" scale="80" r:id="rId1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80" zoomScaleNormal="80" zoomScalePageLayoutView="0" workbookViewId="0" topLeftCell="A1">
      <selection activeCell="A1" sqref="A1:N1"/>
    </sheetView>
  </sheetViews>
  <sheetFormatPr defaultColWidth="3.625" defaultRowHeight="19.5" customHeight="1"/>
  <cols>
    <col min="1" max="1" width="3.125" style="2" customWidth="1"/>
    <col min="2" max="2" width="6.125" style="2" customWidth="1"/>
    <col min="3" max="3" width="4.625" style="2" customWidth="1"/>
    <col min="4" max="4" width="5.625" style="2" customWidth="1"/>
    <col min="5" max="5" width="3.125" style="2" customWidth="1"/>
    <col min="6" max="6" width="10.625" style="2" customWidth="1"/>
    <col min="7" max="7" width="13.50390625" style="2" customWidth="1"/>
    <col min="8" max="8" width="3.125" style="2" customWidth="1"/>
    <col min="9" max="9" width="6.125" style="2" customWidth="1"/>
    <col min="10" max="10" width="4.625" style="2" customWidth="1"/>
    <col min="11" max="11" width="5.625" style="2" customWidth="1"/>
    <col min="12" max="12" width="5.25390625" style="2" customWidth="1"/>
    <col min="13" max="13" width="10.50390625" style="2" customWidth="1"/>
    <col min="14" max="14" width="12.375" style="2" customWidth="1"/>
    <col min="15" max="15" width="1.4921875" style="2" customWidth="1"/>
    <col min="16" max="16" width="3.125" style="2" customWidth="1"/>
    <col min="17" max="17" width="6.125" style="2" customWidth="1"/>
    <col min="18" max="18" width="4.625" style="2" customWidth="1"/>
    <col min="19" max="19" width="5.625" style="2" customWidth="1"/>
    <col min="20" max="20" width="4.875" style="2" customWidth="1"/>
    <col min="21" max="21" width="10.375" style="2" customWidth="1"/>
    <col min="22" max="22" width="13.375" style="2" customWidth="1"/>
    <col min="23" max="23" width="3.125" style="2" customWidth="1"/>
    <col min="24" max="24" width="6.125" style="2" customWidth="1"/>
    <col min="25" max="25" width="4.625" style="2" customWidth="1"/>
    <col min="26" max="26" width="5.625" style="2" customWidth="1"/>
    <col min="27" max="27" width="5.75390625" style="2" customWidth="1"/>
    <col min="28" max="28" width="11.625" style="2" customWidth="1"/>
    <col min="29" max="29" width="13.625" style="2" customWidth="1"/>
    <col min="30" max="16384" width="3.625" style="2" customWidth="1"/>
  </cols>
  <sheetData>
    <row r="1" spans="1:29" ht="22.5" customHeight="1">
      <c r="A1" s="264" t="s">
        <v>589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5"/>
      <c r="P1" s="251" t="s">
        <v>590</v>
      </c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</row>
    <row r="2" spans="1:22" ht="22.5" customHeight="1" thickBot="1">
      <c r="A2" s="273" t="s">
        <v>289</v>
      </c>
      <c r="B2" s="341"/>
      <c r="C2" s="341"/>
      <c r="D2" s="341"/>
      <c r="E2" s="341"/>
      <c r="V2" s="72"/>
    </row>
    <row r="3" spans="1:29" ht="22.5" customHeight="1">
      <c r="A3" s="260" t="s">
        <v>290</v>
      </c>
      <c r="B3" s="324"/>
      <c r="C3" s="324"/>
      <c r="D3" s="324"/>
      <c r="E3" s="324"/>
      <c r="F3" s="128" t="s">
        <v>291</v>
      </c>
      <c r="G3" s="214" t="s">
        <v>292</v>
      </c>
      <c r="H3" s="260" t="s">
        <v>290</v>
      </c>
      <c r="I3" s="324"/>
      <c r="J3" s="324"/>
      <c r="K3" s="324"/>
      <c r="L3" s="324"/>
      <c r="M3" s="128" t="s">
        <v>291</v>
      </c>
      <c r="N3" s="129" t="s">
        <v>292</v>
      </c>
      <c r="O3" s="1"/>
      <c r="P3" s="260" t="s">
        <v>290</v>
      </c>
      <c r="Q3" s="324"/>
      <c r="R3" s="324"/>
      <c r="S3" s="324"/>
      <c r="T3" s="324"/>
      <c r="U3" s="128" t="s">
        <v>291</v>
      </c>
      <c r="V3" s="214" t="s">
        <v>292</v>
      </c>
      <c r="W3" s="260" t="s">
        <v>290</v>
      </c>
      <c r="X3" s="324"/>
      <c r="Y3" s="324"/>
      <c r="Z3" s="324"/>
      <c r="AA3" s="324"/>
      <c r="AB3" s="128" t="s">
        <v>291</v>
      </c>
      <c r="AC3" s="129" t="s">
        <v>292</v>
      </c>
    </row>
    <row r="4" spans="1:29" ht="22.5" customHeight="1">
      <c r="A4" s="450" t="s">
        <v>293</v>
      </c>
      <c r="B4" s="450"/>
      <c r="C4" s="450"/>
      <c r="D4" s="450"/>
      <c r="E4" s="451"/>
      <c r="F4" s="215"/>
      <c r="G4" s="216"/>
      <c r="H4" s="105"/>
      <c r="I4" s="105"/>
      <c r="J4" s="105"/>
      <c r="K4" s="105"/>
      <c r="L4" s="101"/>
      <c r="M4" s="215"/>
      <c r="N4" s="217"/>
      <c r="O4" s="218"/>
      <c r="P4" s="450" t="s">
        <v>294</v>
      </c>
      <c r="Q4" s="450"/>
      <c r="R4" s="450"/>
      <c r="S4" s="450"/>
      <c r="T4" s="451"/>
      <c r="U4" s="215"/>
      <c r="V4" s="216"/>
      <c r="W4" s="105"/>
      <c r="X4" s="330" t="s">
        <v>667</v>
      </c>
      <c r="Y4" s="330"/>
      <c r="Z4" s="330"/>
      <c r="AA4" s="330"/>
      <c r="AB4" s="215">
        <v>14</v>
      </c>
      <c r="AC4" s="217">
        <v>4166</v>
      </c>
    </row>
    <row r="5" spans="1:29" ht="22.5" customHeight="1">
      <c r="A5" s="1"/>
      <c r="B5" s="1"/>
      <c r="C5" s="1"/>
      <c r="D5" s="1"/>
      <c r="E5" s="52"/>
      <c r="F5" s="219"/>
      <c r="G5" s="220"/>
      <c r="H5" s="336" t="s">
        <v>295</v>
      </c>
      <c r="I5" s="336"/>
      <c r="J5" s="336"/>
      <c r="K5" s="336"/>
      <c r="L5" s="52"/>
      <c r="M5" s="219"/>
      <c r="N5" s="218"/>
      <c r="O5" s="218"/>
      <c r="P5" s="1"/>
      <c r="Q5" s="1"/>
      <c r="R5" s="1"/>
      <c r="S5" s="1"/>
      <c r="T5" s="52"/>
      <c r="U5" s="219"/>
      <c r="V5" s="220"/>
      <c r="W5" s="1"/>
      <c r="X5" s="338" t="s">
        <v>668</v>
      </c>
      <c r="Y5" s="338"/>
      <c r="Z5" s="338"/>
      <c r="AA5" s="338"/>
      <c r="AB5" s="219">
        <v>9</v>
      </c>
      <c r="AC5" s="218">
        <v>3425</v>
      </c>
    </row>
    <row r="6" spans="1:29" ht="22.5" customHeight="1">
      <c r="A6" s="281" t="s">
        <v>296</v>
      </c>
      <c r="B6" s="281"/>
      <c r="C6" s="67" t="s">
        <v>626</v>
      </c>
      <c r="D6" s="147" t="s">
        <v>288</v>
      </c>
      <c r="E6" s="1"/>
      <c r="F6" s="219">
        <v>10471</v>
      </c>
      <c r="G6" s="220">
        <v>2047419</v>
      </c>
      <c r="H6" s="1"/>
      <c r="I6" s="338" t="s">
        <v>638</v>
      </c>
      <c r="J6" s="338"/>
      <c r="K6" s="338"/>
      <c r="L6" s="338"/>
      <c r="M6" s="219">
        <v>333</v>
      </c>
      <c r="N6" s="218">
        <v>76915</v>
      </c>
      <c r="O6" s="218"/>
      <c r="P6" s="281" t="s">
        <v>296</v>
      </c>
      <c r="Q6" s="281"/>
      <c r="R6" s="67" t="s">
        <v>626</v>
      </c>
      <c r="S6" s="147" t="s">
        <v>288</v>
      </c>
      <c r="T6" s="52"/>
      <c r="U6" s="219">
        <v>3977</v>
      </c>
      <c r="V6" s="220">
        <v>1203931</v>
      </c>
      <c r="W6" s="1"/>
      <c r="X6" s="338" t="s">
        <v>669</v>
      </c>
      <c r="Y6" s="439"/>
      <c r="Z6" s="439"/>
      <c r="AA6" s="439"/>
      <c r="AB6" s="219">
        <v>217</v>
      </c>
      <c r="AC6" s="218">
        <v>213764</v>
      </c>
    </row>
    <row r="7" spans="1:29" ht="22.5" customHeight="1">
      <c r="A7" s="206"/>
      <c r="B7" s="206"/>
      <c r="C7" s="67" t="s">
        <v>628</v>
      </c>
      <c r="D7" s="67"/>
      <c r="E7" s="1"/>
      <c r="F7" s="219">
        <v>9764</v>
      </c>
      <c r="G7" s="220">
        <v>1837333</v>
      </c>
      <c r="H7" s="1"/>
      <c r="I7" s="338" t="s">
        <v>627</v>
      </c>
      <c r="J7" s="338"/>
      <c r="K7" s="338"/>
      <c r="L7" s="338"/>
      <c r="M7" s="219">
        <v>547</v>
      </c>
      <c r="N7" s="218">
        <v>62908</v>
      </c>
      <c r="O7" s="218"/>
      <c r="P7" s="206"/>
      <c r="Q7" s="206"/>
      <c r="R7" s="67" t="s">
        <v>628</v>
      </c>
      <c r="S7" s="67"/>
      <c r="T7" s="52"/>
      <c r="U7" s="219">
        <v>3791</v>
      </c>
      <c r="V7" s="220">
        <v>1082949</v>
      </c>
      <c r="W7" s="153"/>
      <c r="X7" s="153"/>
      <c r="Y7" s="153"/>
      <c r="Z7" s="153"/>
      <c r="AA7" s="52"/>
      <c r="AB7" s="219"/>
      <c r="AC7" s="218"/>
    </row>
    <row r="8" spans="1:29" ht="22.5" customHeight="1">
      <c r="A8" s="281"/>
      <c r="B8" s="281"/>
      <c r="C8" s="151" t="s">
        <v>728</v>
      </c>
      <c r="D8" s="67"/>
      <c r="E8" s="1"/>
      <c r="F8" s="221">
        <v>9729</v>
      </c>
      <c r="G8" s="222">
        <v>1635934</v>
      </c>
      <c r="H8" s="1"/>
      <c r="I8" s="338" t="s">
        <v>629</v>
      </c>
      <c r="J8" s="338"/>
      <c r="K8" s="338"/>
      <c r="L8" s="338"/>
      <c r="M8" s="219">
        <v>244</v>
      </c>
      <c r="N8" s="218">
        <v>58284</v>
      </c>
      <c r="O8" s="218"/>
      <c r="P8" s="281"/>
      <c r="Q8" s="281"/>
      <c r="R8" s="151" t="s">
        <v>728</v>
      </c>
      <c r="S8" s="67"/>
      <c r="T8" s="52"/>
      <c r="U8" s="221">
        <v>3489</v>
      </c>
      <c r="V8" s="222">
        <v>1013048</v>
      </c>
      <c r="W8" s="336" t="s">
        <v>670</v>
      </c>
      <c r="X8" s="336"/>
      <c r="Y8" s="336"/>
      <c r="Z8" s="336"/>
      <c r="AA8" s="52"/>
      <c r="AB8" s="219"/>
      <c r="AC8" s="218"/>
    </row>
    <row r="9" spans="1:29" ht="22.5" customHeight="1">
      <c r="A9" s="1"/>
      <c r="B9" s="1"/>
      <c r="C9" s="1"/>
      <c r="D9" s="1"/>
      <c r="E9" s="52"/>
      <c r="F9" s="219"/>
      <c r="G9" s="220"/>
      <c r="H9" s="1"/>
      <c r="I9" s="338" t="s">
        <v>630</v>
      </c>
      <c r="J9" s="338"/>
      <c r="K9" s="338"/>
      <c r="L9" s="338"/>
      <c r="M9" s="219">
        <v>214</v>
      </c>
      <c r="N9" s="218">
        <v>77570</v>
      </c>
      <c r="O9" s="218"/>
      <c r="P9" s="1"/>
      <c r="Q9" s="1"/>
      <c r="R9" s="1"/>
      <c r="S9" s="1"/>
      <c r="T9" s="52"/>
      <c r="U9" s="219"/>
      <c r="V9" s="220"/>
      <c r="W9" s="1"/>
      <c r="X9" s="338" t="s">
        <v>671</v>
      </c>
      <c r="Y9" s="439"/>
      <c r="Z9" s="439"/>
      <c r="AA9" s="439"/>
      <c r="AB9" s="219">
        <v>13</v>
      </c>
      <c r="AC9" s="218">
        <v>11739</v>
      </c>
    </row>
    <row r="10" spans="1:29" ht="22.5" customHeight="1">
      <c r="A10" s="336" t="s">
        <v>297</v>
      </c>
      <c r="B10" s="336"/>
      <c r="C10" s="336"/>
      <c r="D10" s="336"/>
      <c r="E10" s="52"/>
      <c r="F10" s="219"/>
      <c r="G10" s="220"/>
      <c r="H10" s="1"/>
      <c r="I10" s="338" t="s">
        <v>631</v>
      </c>
      <c r="J10" s="338"/>
      <c r="K10" s="338"/>
      <c r="L10" s="338"/>
      <c r="M10" s="219">
        <v>36</v>
      </c>
      <c r="N10" s="218">
        <v>24777</v>
      </c>
      <c r="O10" s="218"/>
      <c r="P10" s="336" t="s">
        <v>298</v>
      </c>
      <c r="Q10" s="336"/>
      <c r="R10" s="336"/>
      <c r="S10" s="336"/>
      <c r="T10" s="52"/>
      <c r="U10" s="219"/>
      <c r="V10" s="220"/>
      <c r="W10" s="1"/>
      <c r="X10" s="338" t="s">
        <v>299</v>
      </c>
      <c r="Y10" s="439"/>
      <c r="Z10" s="439"/>
      <c r="AA10" s="439"/>
      <c r="AB10" s="219">
        <v>42</v>
      </c>
      <c r="AC10" s="218">
        <v>29583</v>
      </c>
    </row>
    <row r="11" spans="1:29" ht="22.5" customHeight="1">
      <c r="A11" s="1"/>
      <c r="B11" s="338" t="s">
        <v>632</v>
      </c>
      <c r="C11" s="338"/>
      <c r="D11" s="338"/>
      <c r="E11" s="338"/>
      <c r="F11" s="219">
        <v>824</v>
      </c>
      <c r="G11" s="220">
        <v>69134</v>
      </c>
      <c r="H11" s="1"/>
      <c r="I11" s="338" t="s">
        <v>765</v>
      </c>
      <c r="J11" s="338"/>
      <c r="K11" s="338"/>
      <c r="L11" s="338"/>
      <c r="M11" s="219">
        <v>119</v>
      </c>
      <c r="N11" s="218">
        <v>47495</v>
      </c>
      <c r="O11" s="218"/>
      <c r="P11" s="1"/>
      <c r="Q11" s="338" t="s">
        <v>672</v>
      </c>
      <c r="R11" s="338"/>
      <c r="S11" s="338"/>
      <c r="T11" s="350"/>
      <c r="U11" s="219">
        <v>345</v>
      </c>
      <c r="V11" s="220">
        <v>76900</v>
      </c>
      <c r="W11" s="153"/>
      <c r="X11" s="338" t="s">
        <v>300</v>
      </c>
      <c r="Y11" s="439"/>
      <c r="Z11" s="439"/>
      <c r="AA11" s="439"/>
      <c r="AB11" s="219">
        <v>87</v>
      </c>
      <c r="AC11" s="218">
        <v>53172</v>
      </c>
    </row>
    <row r="12" spans="1:29" ht="22.5" customHeight="1">
      <c r="A12" s="1"/>
      <c r="B12" s="338" t="s">
        <v>633</v>
      </c>
      <c r="C12" s="338"/>
      <c r="D12" s="338"/>
      <c r="E12" s="338"/>
      <c r="F12" s="219">
        <v>41</v>
      </c>
      <c r="G12" s="220">
        <v>3030</v>
      </c>
      <c r="H12" s="1"/>
      <c r="I12" s="338" t="s">
        <v>634</v>
      </c>
      <c r="J12" s="446"/>
      <c r="K12" s="446"/>
      <c r="L12" s="439"/>
      <c r="M12" s="219">
        <v>4</v>
      </c>
      <c r="N12" s="218">
        <v>6708</v>
      </c>
      <c r="O12" s="218"/>
      <c r="P12" s="1"/>
      <c r="Q12" s="338" t="s">
        <v>766</v>
      </c>
      <c r="R12" s="338"/>
      <c r="S12" s="338"/>
      <c r="T12" s="350"/>
      <c r="U12" s="219">
        <v>2</v>
      </c>
      <c r="V12" s="220">
        <v>529</v>
      </c>
      <c r="W12" s="153"/>
      <c r="X12" s="153"/>
      <c r="Y12" s="153"/>
      <c r="Z12" s="153"/>
      <c r="AA12" s="52"/>
      <c r="AB12" s="219"/>
      <c r="AC12" s="218"/>
    </row>
    <row r="13" spans="1:29" ht="22.5" customHeight="1">
      <c r="A13" s="1"/>
      <c r="B13" s="338" t="s">
        <v>635</v>
      </c>
      <c r="C13" s="338"/>
      <c r="D13" s="338"/>
      <c r="E13" s="338"/>
      <c r="F13" s="219">
        <v>746</v>
      </c>
      <c r="G13" s="220">
        <v>99219</v>
      </c>
      <c r="H13" s="1"/>
      <c r="I13" s="338" t="s">
        <v>742</v>
      </c>
      <c r="J13" s="446"/>
      <c r="K13" s="446"/>
      <c r="L13" s="439"/>
      <c r="M13" s="219">
        <v>23</v>
      </c>
      <c r="N13" s="218">
        <v>7985</v>
      </c>
      <c r="O13" s="218"/>
      <c r="P13" s="1"/>
      <c r="Q13" s="338" t="s">
        <v>301</v>
      </c>
      <c r="R13" s="338"/>
      <c r="S13" s="338"/>
      <c r="T13" s="350"/>
      <c r="U13" s="219">
        <v>34</v>
      </c>
      <c r="V13" s="220">
        <v>4643</v>
      </c>
      <c r="W13" s="336" t="s">
        <v>302</v>
      </c>
      <c r="X13" s="336"/>
      <c r="Y13" s="336"/>
      <c r="Z13" s="336"/>
      <c r="AA13" s="52"/>
      <c r="AB13" s="219"/>
      <c r="AC13" s="218"/>
    </row>
    <row r="14" spans="1:29" ht="22.5" customHeight="1">
      <c r="A14" s="1"/>
      <c r="B14" s="338" t="s">
        <v>636</v>
      </c>
      <c r="C14" s="338"/>
      <c r="D14" s="338"/>
      <c r="E14" s="338"/>
      <c r="F14" s="219">
        <v>103</v>
      </c>
      <c r="G14" s="220">
        <v>20139</v>
      </c>
      <c r="H14" s="1"/>
      <c r="I14" s="1"/>
      <c r="J14" s="1"/>
      <c r="K14" s="1"/>
      <c r="L14" s="52"/>
      <c r="M14" s="219"/>
      <c r="N14" s="218"/>
      <c r="O14" s="218"/>
      <c r="P14" s="1"/>
      <c r="Q14" s="338" t="s">
        <v>673</v>
      </c>
      <c r="R14" s="338"/>
      <c r="S14" s="338"/>
      <c r="T14" s="350"/>
      <c r="U14" s="219">
        <v>9</v>
      </c>
      <c r="V14" s="220">
        <v>1252</v>
      </c>
      <c r="W14" s="1"/>
      <c r="X14" s="338" t="s">
        <v>303</v>
      </c>
      <c r="Y14" s="439"/>
      <c r="Z14" s="439"/>
      <c r="AA14" s="439"/>
      <c r="AB14" s="219">
        <v>34</v>
      </c>
      <c r="AC14" s="218">
        <v>25470</v>
      </c>
    </row>
    <row r="15" spans="1:29" ht="22.5" customHeight="1">
      <c r="A15" s="1"/>
      <c r="B15" s="338" t="s">
        <v>637</v>
      </c>
      <c r="C15" s="338"/>
      <c r="D15" s="338"/>
      <c r="E15" s="338"/>
      <c r="F15" s="219">
        <v>34</v>
      </c>
      <c r="G15" s="220">
        <v>4718</v>
      </c>
      <c r="H15" s="336" t="s">
        <v>304</v>
      </c>
      <c r="I15" s="446"/>
      <c r="J15" s="446"/>
      <c r="K15" s="446"/>
      <c r="L15" s="52"/>
      <c r="M15" s="219"/>
      <c r="N15" s="218"/>
      <c r="O15" s="218"/>
      <c r="P15" s="1"/>
      <c r="Q15" s="338" t="s">
        <v>674</v>
      </c>
      <c r="R15" s="338"/>
      <c r="S15" s="338"/>
      <c r="T15" s="350"/>
      <c r="U15" s="219">
        <v>12</v>
      </c>
      <c r="V15" s="220">
        <v>2076</v>
      </c>
      <c r="W15" s="1"/>
      <c r="X15" s="338" t="s">
        <v>675</v>
      </c>
      <c r="Y15" s="439"/>
      <c r="Z15" s="439"/>
      <c r="AA15" s="439"/>
      <c r="AB15" s="219" t="s">
        <v>441</v>
      </c>
      <c r="AC15" s="218">
        <v>275</v>
      </c>
    </row>
    <row r="16" spans="1:29" ht="22.5" customHeight="1">
      <c r="A16" s="1"/>
      <c r="B16" s="338" t="s">
        <v>639</v>
      </c>
      <c r="C16" s="338"/>
      <c r="D16" s="338"/>
      <c r="E16" s="338"/>
      <c r="F16" s="219">
        <v>22</v>
      </c>
      <c r="G16" s="220">
        <v>7642</v>
      </c>
      <c r="H16" s="1"/>
      <c r="I16" s="338" t="s">
        <v>640</v>
      </c>
      <c r="J16" s="446"/>
      <c r="K16" s="446"/>
      <c r="L16" s="439"/>
      <c r="M16" s="219">
        <v>11</v>
      </c>
      <c r="N16" s="218">
        <v>7919</v>
      </c>
      <c r="O16" s="218"/>
      <c r="P16" s="1"/>
      <c r="Q16" s="338" t="s">
        <v>305</v>
      </c>
      <c r="R16" s="338"/>
      <c r="S16" s="338"/>
      <c r="T16" s="350"/>
      <c r="U16" s="219">
        <v>26</v>
      </c>
      <c r="V16" s="220">
        <v>4620</v>
      </c>
      <c r="W16" s="1"/>
      <c r="X16" s="338" t="s">
        <v>306</v>
      </c>
      <c r="Y16" s="439"/>
      <c r="Z16" s="439"/>
      <c r="AA16" s="439"/>
      <c r="AB16" s="219">
        <v>61</v>
      </c>
      <c r="AC16" s="218">
        <v>22514</v>
      </c>
    </row>
    <row r="17" spans="1:29" ht="22.5" customHeight="1">
      <c r="A17" s="1"/>
      <c r="B17" s="1"/>
      <c r="C17" s="1"/>
      <c r="D17" s="1"/>
      <c r="E17" s="52"/>
      <c r="F17" s="219"/>
      <c r="G17" s="220"/>
      <c r="H17" s="1"/>
      <c r="I17" s="338" t="s">
        <v>641</v>
      </c>
      <c r="J17" s="446"/>
      <c r="K17" s="446"/>
      <c r="L17" s="439"/>
      <c r="M17" s="219">
        <v>2</v>
      </c>
      <c r="N17" s="218">
        <v>3048</v>
      </c>
      <c r="O17" s="218"/>
      <c r="P17" s="1"/>
      <c r="Q17" s="338" t="s">
        <v>743</v>
      </c>
      <c r="R17" s="338"/>
      <c r="S17" s="338"/>
      <c r="T17" s="350"/>
      <c r="U17" s="219">
        <v>69</v>
      </c>
      <c r="V17" s="220">
        <v>15331</v>
      </c>
      <c r="W17" s="1"/>
      <c r="X17" s="338" t="s">
        <v>676</v>
      </c>
      <c r="Y17" s="439"/>
      <c r="Z17" s="439"/>
      <c r="AA17" s="439"/>
      <c r="AB17" s="219">
        <v>651</v>
      </c>
      <c r="AC17" s="218">
        <v>79913</v>
      </c>
    </row>
    <row r="18" spans="1:29" ht="22.5" customHeight="1">
      <c r="A18" s="336" t="s">
        <v>307</v>
      </c>
      <c r="B18" s="336"/>
      <c r="C18" s="336"/>
      <c r="D18" s="336"/>
      <c r="E18" s="52"/>
      <c r="F18" s="219"/>
      <c r="G18" s="220"/>
      <c r="H18" s="1"/>
      <c r="I18" s="338" t="s">
        <v>308</v>
      </c>
      <c r="J18" s="446"/>
      <c r="K18" s="446"/>
      <c r="L18" s="439"/>
      <c r="M18" s="219">
        <v>4</v>
      </c>
      <c r="N18" s="218">
        <v>5180</v>
      </c>
      <c r="O18" s="218"/>
      <c r="P18" s="1"/>
      <c r="Q18" s="1"/>
      <c r="R18" s="1"/>
      <c r="S18" s="1"/>
      <c r="T18" s="52"/>
      <c r="U18" s="219"/>
      <c r="V18" s="220"/>
      <c r="W18" s="1"/>
      <c r="X18" s="338" t="s">
        <v>768</v>
      </c>
      <c r="Y18" s="439"/>
      <c r="Z18" s="439"/>
      <c r="AA18" s="439"/>
      <c r="AB18" s="219">
        <v>12</v>
      </c>
      <c r="AC18" s="218">
        <v>5572</v>
      </c>
    </row>
    <row r="19" spans="1:29" ht="22.5" customHeight="1">
      <c r="A19" s="1"/>
      <c r="B19" s="338" t="s">
        <v>642</v>
      </c>
      <c r="C19" s="338"/>
      <c r="D19" s="338"/>
      <c r="E19" s="338"/>
      <c r="F19" s="219">
        <v>1002</v>
      </c>
      <c r="G19" s="220">
        <v>61014</v>
      </c>
      <c r="H19" s="1"/>
      <c r="I19" s="338" t="s">
        <v>643</v>
      </c>
      <c r="J19" s="446"/>
      <c r="K19" s="446"/>
      <c r="L19" s="439"/>
      <c r="M19" s="219">
        <v>3</v>
      </c>
      <c r="N19" s="218">
        <v>1482</v>
      </c>
      <c r="O19" s="218"/>
      <c r="P19" s="336" t="s">
        <v>677</v>
      </c>
      <c r="Q19" s="336"/>
      <c r="R19" s="336"/>
      <c r="S19" s="336"/>
      <c r="T19" s="52"/>
      <c r="U19" s="219"/>
      <c r="V19" s="220"/>
      <c r="W19" s="1"/>
      <c r="X19" s="338"/>
      <c r="Y19" s="439"/>
      <c r="Z19" s="439"/>
      <c r="AA19" s="439"/>
      <c r="AB19" s="219"/>
      <c r="AC19" s="218"/>
    </row>
    <row r="20" spans="1:29" ht="22.5" customHeight="1">
      <c r="A20" s="1"/>
      <c r="B20" s="338" t="s">
        <v>644</v>
      </c>
      <c r="C20" s="338"/>
      <c r="D20" s="338"/>
      <c r="E20" s="338"/>
      <c r="F20" s="219">
        <v>83</v>
      </c>
      <c r="G20" s="220">
        <v>27445</v>
      </c>
      <c r="H20" s="1"/>
      <c r="I20" s="338" t="s">
        <v>645</v>
      </c>
      <c r="J20" s="446"/>
      <c r="K20" s="446"/>
      <c r="L20" s="439"/>
      <c r="M20" s="219">
        <v>3</v>
      </c>
      <c r="N20" s="218">
        <v>1560</v>
      </c>
      <c r="O20" s="218"/>
      <c r="P20" s="1"/>
      <c r="Q20" s="338" t="s">
        <v>678</v>
      </c>
      <c r="R20" s="338"/>
      <c r="S20" s="338"/>
      <c r="T20" s="350"/>
      <c r="U20" s="219">
        <v>46</v>
      </c>
      <c r="V20" s="220">
        <v>13702</v>
      </c>
      <c r="W20" s="336" t="s">
        <v>310</v>
      </c>
      <c r="X20" s="336"/>
      <c r="Y20" s="336"/>
      <c r="Z20" s="336"/>
      <c r="AA20" s="52"/>
      <c r="AB20" s="219"/>
      <c r="AC20" s="218"/>
    </row>
    <row r="21" spans="1:29" ht="22.5" customHeight="1">
      <c r="A21" s="1"/>
      <c r="B21" s="338" t="s">
        <v>309</v>
      </c>
      <c r="C21" s="338"/>
      <c r="D21" s="338"/>
      <c r="E21" s="338"/>
      <c r="F21" s="219">
        <v>64</v>
      </c>
      <c r="G21" s="220">
        <v>18240</v>
      </c>
      <c r="H21" s="1"/>
      <c r="I21" s="1"/>
      <c r="J21" s="1"/>
      <c r="K21" s="1"/>
      <c r="L21" s="52"/>
      <c r="M21" s="219"/>
      <c r="N21" s="218"/>
      <c r="O21" s="218"/>
      <c r="P21" s="1"/>
      <c r="Q21" s="338" t="s">
        <v>767</v>
      </c>
      <c r="R21" s="338"/>
      <c r="S21" s="338"/>
      <c r="T21" s="350"/>
      <c r="U21" s="219">
        <v>22</v>
      </c>
      <c r="V21" s="220">
        <v>9515</v>
      </c>
      <c r="W21" s="1"/>
      <c r="X21" s="338" t="s">
        <v>679</v>
      </c>
      <c r="Y21" s="444"/>
      <c r="Z21" s="444"/>
      <c r="AA21" s="444"/>
      <c r="AB21" s="219">
        <v>576</v>
      </c>
      <c r="AC21" s="218">
        <v>92623</v>
      </c>
    </row>
    <row r="22" spans="1:29" ht="22.5" customHeight="1">
      <c r="A22" s="1"/>
      <c r="B22" s="338" t="s">
        <v>646</v>
      </c>
      <c r="C22" s="338"/>
      <c r="D22" s="338"/>
      <c r="E22" s="338"/>
      <c r="F22" s="219">
        <v>58</v>
      </c>
      <c r="G22" s="220">
        <v>17982</v>
      </c>
      <c r="H22" s="336" t="s">
        <v>311</v>
      </c>
      <c r="I22" s="446"/>
      <c r="J22" s="446"/>
      <c r="K22" s="446"/>
      <c r="L22" s="52"/>
      <c r="M22" s="219"/>
      <c r="N22" s="218"/>
      <c r="O22" s="218"/>
      <c r="P22" s="1"/>
      <c r="Q22" s="338" t="s">
        <v>312</v>
      </c>
      <c r="R22" s="338"/>
      <c r="S22" s="338"/>
      <c r="T22" s="350"/>
      <c r="U22" s="219">
        <v>14</v>
      </c>
      <c r="V22" s="220">
        <v>3530</v>
      </c>
      <c r="W22" s="1"/>
      <c r="X22" s="338" t="s">
        <v>680</v>
      </c>
      <c r="Y22" s="439"/>
      <c r="Z22" s="439"/>
      <c r="AA22" s="439"/>
      <c r="AB22" s="219">
        <v>149</v>
      </c>
      <c r="AC22" s="218">
        <v>30164</v>
      </c>
    </row>
    <row r="23" spans="1:29" ht="22.5" customHeight="1">
      <c r="A23" s="1"/>
      <c r="B23" s="338" t="s">
        <v>647</v>
      </c>
      <c r="C23" s="338"/>
      <c r="D23" s="338"/>
      <c r="E23" s="338"/>
      <c r="F23" s="219">
        <v>1526</v>
      </c>
      <c r="G23" s="220">
        <v>111612</v>
      </c>
      <c r="H23" s="1"/>
      <c r="I23" s="338" t="s">
        <v>648</v>
      </c>
      <c r="J23" s="446"/>
      <c r="K23" s="446"/>
      <c r="L23" s="439"/>
      <c r="M23" s="219">
        <v>257</v>
      </c>
      <c r="N23" s="218">
        <v>47190</v>
      </c>
      <c r="O23" s="218"/>
      <c r="P23" s="1"/>
      <c r="Q23" s="338" t="s">
        <v>681</v>
      </c>
      <c r="R23" s="338"/>
      <c r="S23" s="338"/>
      <c r="T23" s="350"/>
      <c r="U23" s="219">
        <v>219</v>
      </c>
      <c r="V23" s="220">
        <v>59474</v>
      </c>
      <c r="W23" s="1"/>
      <c r="X23" s="338" t="s">
        <v>682</v>
      </c>
      <c r="Y23" s="439"/>
      <c r="Z23" s="439"/>
      <c r="AA23" s="439"/>
      <c r="AB23" s="219">
        <v>72</v>
      </c>
      <c r="AC23" s="218">
        <v>15533</v>
      </c>
    </row>
    <row r="24" spans="1:29" ht="22.5" customHeight="1">
      <c r="A24" s="1"/>
      <c r="B24" s="338" t="s">
        <v>313</v>
      </c>
      <c r="C24" s="439"/>
      <c r="D24" s="439"/>
      <c r="E24" s="439"/>
      <c r="F24" s="219">
        <v>98</v>
      </c>
      <c r="G24" s="220">
        <v>41388</v>
      </c>
      <c r="H24" s="1"/>
      <c r="I24" s="338" t="s">
        <v>649</v>
      </c>
      <c r="J24" s="446"/>
      <c r="K24" s="446"/>
      <c r="L24" s="439"/>
      <c r="M24" s="219">
        <v>613</v>
      </c>
      <c r="N24" s="218">
        <v>76937</v>
      </c>
      <c r="O24" s="218"/>
      <c r="P24" s="1"/>
      <c r="Q24" s="1"/>
      <c r="R24" s="1"/>
      <c r="S24" s="1"/>
      <c r="T24" s="52"/>
      <c r="U24" s="219"/>
      <c r="V24" s="220"/>
      <c r="W24" s="1"/>
      <c r="X24" s="338" t="s">
        <v>769</v>
      </c>
      <c r="Y24" s="439"/>
      <c r="Z24" s="439"/>
      <c r="AA24" s="439"/>
      <c r="AB24" s="219">
        <v>35</v>
      </c>
      <c r="AC24" s="218">
        <v>7125</v>
      </c>
    </row>
    <row r="25" spans="1:29" ht="22.5" customHeight="1">
      <c r="A25" s="1"/>
      <c r="B25" s="338" t="s">
        <v>650</v>
      </c>
      <c r="C25" s="439"/>
      <c r="D25" s="439"/>
      <c r="E25" s="439"/>
      <c r="F25" s="219">
        <v>120</v>
      </c>
      <c r="G25" s="220">
        <v>77695</v>
      </c>
      <c r="H25" s="1"/>
      <c r="I25" s="338" t="s">
        <v>651</v>
      </c>
      <c r="J25" s="446"/>
      <c r="K25" s="446"/>
      <c r="L25" s="439"/>
      <c r="M25" s="219">
        <v>70</v>
      </c>
      <c r="N25" s="218">
        <v>8821</v>
      </c>
      <c r="O25" s="218"/>
      <c r="P25" s="336" t="s">
        <v>683</v>
      </c>
      <c r="Q25" s="439"/>
      <c r="R25" s="439"/>
      <c r="S25" s="439"/>
      <c r="T25" s="52"/>
      <c r="U25" s="219"/>
      <c r="V25" s="220"/>
      <c r="W25" s="1"/>
      <c r="X25" s="338" t="s">
        <v>684</v>
      </c>
      <c r="Y25" s="439"/>
      <c r="Z25" s="439"/>
      <c r="AA25" s="439"/>
      <c r="AB25" s="219">
        <v>126</v>
      </c>
      <c r="AC25" s="218">
        <v>29908</v>
      </c>
    </row>
    <row r="26" spans="1:29" ht="22.5" customHeight="1">
      <c r="A26" s="1"/>
      <c r="B26" s="338" t="s">
        <v>652</v>
      </c>
      <c r="C26" s="439"/>
      <c r="D26" s="439"/>
      <c r="E26" s="439"/>
      <c r="F26" s="219">
        <v>9</v>
      </c>
      <c r="G26" s="220">
        <v>2667</v>
      </c>
      <c r="H26" s="1"/>
      <c r="I26" s="338" t="s">
        <v>653</v>
      </c>
      <c r="J26" s="446"/>
      <c r="K26" s="446"/>
      <c r="L26" s="439"/>
      <c r="M26" s="219" t="s">
        <v>441</v>
      </c>
      <c r="N26" s="218">
        <v>801</v>
      </c>
      <c r="O26" s="218"/>
      <c r="P26" s="1"/>
      <c r="Q26" s="338" t="s">
        <v>314</v>
      </c>
      <c r="R26" s="439"/>
      <c r="S26" s="439"/>
      <c r="T26" s="440"/>
      <c r="U26" s="219">
        <v>26</v>
      </c>
      <c r="V26" s="220">
        <v>8769</v>
      </c>
      <c r="W26" s="1"/>
      <c r="X26" s="338" t="s">
        <v>315</v>
      </c>
      <c r="Y26" s="439"/>
      <c r="Z26" s="439"/>
      <c r="AA26" s="439"/>
      <c r="AB26" s="219" t="s">
        <v>441</v>
      </c>
      <c r="AC26" s="218">
        <v>564</v>
      </c>
    </row>
    <row r="27" spans="1:29" ht="22.5" customHeight="1">
      <c r="A27" s="1"/>
      <c r="B27" s="338" t="s">
        <v>654</v>
      </c>
      <c r="C27" s="439"/>
      <c r="D27" s="439"/>
      <c r="E27" s="439"/>
      <c r="F27" s="219">
        <v>1</v>
      </c>
      <c r="G27" s="220">
        <v>1054</v>
      </c>
      <c r="H27" s="1"/>
      <c r="I27" s="338" t="s">
        <v>655</v>
      </c>
      <c r="J27" s="452"/>
      <c r="K27" s="452"/>
      <c r="L27" s="444"/>
      <c r="M27" s="219">
        <v>1163</v>
      </c>
      <c r="N27" s="218">
        <v>114318</v>
      </c>
      <c r="O27" s="218"/>
      <c r="P27" s="1"/>
      <c r="Q27" s="338" t="s">
        <v>316</v>
      </c>
      <c r="R27" s="439"/>
      <c r="S27" s="439"/>
      <c r="T27" s="440"/>
      <c r="U27" s="219">
        <v>85</v>
      </c>
      <c r="V27" s="220">
        <v>26645</v>
      </c>
      <c r="W27" s="1"/>
      <c r="X27" s="439" t="s">
        <v>690</v>
      </c>
      <c r="Y27" s="382"/>
      <c r="Z27" s="382"/>
      <c r="AA27" s="384"/>
      <c r="AB27" s="219">
        <v>23</v>
      </c>
      <c r="AC27" s="218">
        <v>13616</v>
      </c>
    </row>
    <row r="28" spans="1:29" ht="22.5" customHeight="1">
      <c r="A28" s="1"/>
      <c r="B28" s="338" t="s">
        <v>656</v>
      </c>
      <c r="C28" s="439"/>
      <c r="D28" s="439"/>
      <c r="E28" s="439"/>
      <c r="F28" s="219">
        <v>12</v>
      </c>
      <c r="G28" s="220">
        <v>8497</v>
      </c>
      <c r="H28" s="1"/>
      <c r="I28" s="338" t="s">
        <v>657</v>
      </c>
      <c r="J28" s="338"/>
      <c r="K28" s="338"/>
      <c r="L28" s="338"/>
      <c r="M28" s="219">
        <v>29</v>
      </c>
      <c r="N28" s="218">
        <v>9300</v>
      </c>
      <c r="O28" s="218"/>
      <c r="P28" s="1"/>
      <c r="Q28" s="338" t="s">
        <v>317</v>
      </c>
      <c r="R28" s="439"/>
      <c r="S28" s="439"/>
      <c r="T28" s="440"/>
      <c r="U28" s="219">
        <v>5</v>
      </c>
      <c r="V28" s="220">
        <v>1587</v>
      </c>
      <c r="W28" s="1"/>
      <c r="X28" s="338" t="s">
        <v>319</v>
      </c>
      <c r="Y28" s="439"/>
      <c r="Z28" s="439"/>
      <c r="AA28" s="439"/>
      <c r="AB28" s="219">
        <v>25</v>
      </c>
      <c r="AC28" s="218">
        <v>7903</v>
      </c>
    </row>
    <row r="29" spans="1:28" ht="22.5" customHeight="1">
      <c r="A29" s="1"/>
      <c r="B29" s="338" t="s">
        <v>658</v>
      </c>
      <c r="C29" s="439"/>
      <c r="D29" s="439"/>
      <c r="E29" s="439"/>
      <c r="F29" s="219">
        <v>16</v>
      </c>
      <c r="G29" s="220">
        <v>8798</v>
      </c>
      <c r="H29" s="1"/>
      <c r="I29" s="338" t="s">
        <v>659</v>
      </c>
      <c r="J29" s="338"/>
      <c r="K29" s="338"/>
      <c r="L29" s="338"/>
      <c r="M29" s="219">
        <v>74</v>
      </c>
      <c r="N29" s="218">
        <v>34993</v>
      </c>
      <c r="O29" s="218"/>
      <c r="P29" s="1"/>
      <c r="Q29" s="338" t="s">
        <v>318</v>
      </c>
      <c r="R29" s="444"/>
      <c r="S29" s="444"/>
      <c r="T29" s="445"/>
      <c r="U29" s="219">
        <v>72</v>
      </c>
      <c r="V29" s="220">
        <v>17974</v>
      </c>
      <c r="W29" s="1"/>
      <c r="AB29" s="102"/>
    </row>
    <row r="30" spans="1:29" ht="22.5" customHeight="1">
      <c r="A30" s="1"/>
      <c r="B30" s="338" t="s">
        <v>660</v>
      </c>
      <c r="C30" s="439"/>
      <c r="D30" s="439"/>
      <c r="E30" s="439"/>
      <c r="F30" s="219">
        <v>49</v>
      </c>
      <c r="G30" s="220">
        <v>27896</v>
      </c>
      <c r="H30" s="1"/>
      <c r="I30" s="1"/>
      <c r="J30" s="1"/>
      <c r="K30" s="1"/>
      <c r="L30" s="52"/>
      <c r="M30" s="219"/>
      <c r="N30" s="218"/>
      <c r="O30" s="218"/>
      <c r="P30" s="1"/>
      <c r="Q30" s="338" t="s">
        <v>323</v>
      </c>
      <c r="R30" s="439"/>
      <c r="S30" s="439"/>
      <c r="T30" s="440"/>
      <c r="U30" s="219">
        <v>4</v>
      </c>
      <c r="V30" s="220">
        <v>1842</v>
      </c>
      <c r="W30" s="1"/>
      <c r="X30" s="1"/>
      <c r="Y30" s="1"/>
      <c r="Z30" s="1"/>
      <c r="AA30" s="52"/>
      <c r="AB30" s="219"/>
      <c r="AC30" s="218"/>
    </row>
    <row r="31" spans="1:29" ht="22.5" customHeight="1">
      <c r="A31" s="1"/>
      <c r="B31" s="1"/>
      <c r="C31" s="1"/>
      <c r="D31" s="1"/>
      <c r="E31" s="52"/>
      <c r="F31" s="219"/>
      <c r="G31" s="220"/>
      <c r="H31" s="336" t="s">
        <v>320</v>
      </c>
      <c r="I31" s="336"/>
      <c r="J31" s="336"/>
      <c r="K31" s="336"/>
      <c r="L31" s="52"/>
      <c r="M31" s="219"/>
      <c r="N31" s="218"/>
      <c r="O31" s="218"/>
      <c r="P31" s="441"/>
      <c r="Q31" s="442"/>
      <c r="R31" s="442"/>
      <c r="S31" s="442"/>
      <c r="T31" s="52"/>
      <c r="U31" s="219"/>
      <c r="V31" s="220"/>
      <c r="W31" s="1"/>
      <c r="X31" s="1"/>
      <c r="Y31" s="1"/>
      <c r="Z31" s="1"/>
      <c r="AA31" s="52"/>
      <c r="AB31" s="219"/>
      <c r="AC31" s="218"/>
    </row>
    <row r="32" spans="1:29" ht="22.5" customHeight="1">
      <c r="A32" s="336" t="s">
        <v>321</v>
      </c>
      <c r="B32" s="336"/>
      <c r="C32" s="336"/>
      <c r="D32" s="336"/>
      <c r="E32" s="52"/>
      <c r="F32" s="219"/>
      <c r="G32" s="220"/>
      <c r="H32" s="1"/>
      <c r="I32" s="338" t="s">
        <v>322</v>
      </c>
      <c r="J32" s="338"/>
      <c r="K32" s="338"/>
      <c r="L32" s="338"/>
      <c r="M32" s="219">
        <v>32</v>
      </c>
      <c r="N32" s="218">
        <v>27502</v>
      </c>
      <c r="O32" s="218"/>
      <c r="P32" s="336" t="s">
        <v>685</v>
      </c>
      <c r="Q32" s="439"/>
      <c r="R32" s="439"/>
      <c r="S32" s="439"/>
      <c r="T32" s="52"/>
      <c r="U32" s="219"/>
      <c r="V32" s="220"/>
      <c r="W32" s="153"/>
      <c r="X32" s="153"/>
      <c r="Y32" s="153"/>
      <c r="Z32" s="153"/>
      <c r="AA32" s="52"/>
      <c r="AB32" s="219"/>
      <c r="AC32" s="218"/>
    </row>
    <row r="33" spans="1:29" ht="22.5" customHeight="1">
      <c r="A33" s="1"/>
      <c r="B33" s="338" t="s">
        <v>762</v>
      </c>
      <c r="C33" s="439"/>
      <c r="D33" s="439"/>
      <c r="E33" s="439"/>
      <c r="F33" s="219">
        <v>17</v>
      </c>
      <c r="G33" s="220">
        <v>5947</v>
      </c>
      <c r="H33" s="1"/>
      <c r="I33" s="338" t="s">
        <v>661</v>
      </c>
      <c r="J33" s="338"/>
      <c r="K33" s="338"/>
      <c r="L33" s="338"/>
      <c r="M33" s="219">
        <v>12</v>
      </c>
      <c r="N33" s="218">
        <v>6766</v>
      </c>
      <c r="O33" s="218"/>
      <c r="P33" s="1"/>
      <c r="Q33" s="338" t="s">
        <v>324</v>
      </c>
      <c r="R33" s="444"/>
      <c r="S33" s="444"/>
      <c r="T33" s="445"/>
      <c r="U33" s="219">
        <v>170</v>
      </c>
      <c r="V33" s="220">
        <v>35779</v>
      </c>
      <c r="W33" s="1"/>
      <c r="X33" s="206"/>
      <c r="Y33" s="206"/>
      <c r="Z33" s="206"/>
      <c r="AA33" s="223"/>
      <c r="AB33" s="219"/>
      <c r="AC33" s="218"/>
    </row>
    <row r="34" spans="1:29" ht="22.5" customHeight="1">
      <c r="A34" s="1"/>
      <c r="B34" s="338" t="s">
        <v>662</v>
      </c>
      <c r="C34" s="439"/>
      <c r="D34" s="439"/>
      <c r="E34" s="439"/>
      <c r="F34" s="219">
        <v>16</v>
      </c>
      <c r="G34" s="220">
        <v>20300</v>
      </c>
      <c r="H34" s="1"/>
      <c r="I34" s="338" t="s">
        <v>663</v>
      </c>
      <c r="J34" s="338"/>
      <c r="K34" s="338"/>
      <c r="L34" s="338"/>
      <c r="M34" s="219">
        <v>149</v>
      </c>
      <c r="N34" s="218">
        <v>50458</v>
      </c>
      <c r="O34" s="218"/>
      <c r="P34" s="1"/>
      <c r="Q34" s="338" t="s">
        <v>325</v>
      </c>
      <c r="R34" s="439"/>
      <c r="S34" s="439"/>
      <c r="T34" s="440"/>
      <c r="U34" s="219">
        <v>43</v>
      </c>
      <c r="V34" s="220">
        <v>3353</v>
      </c>
      <c r="W34" s="1"/>
      <c r="X34" s="206"/>
      <c r="Y34" s="206"/>
      <c r="Z34" s="206"/>
      <c r="AA34" s="223"/>
      <c r="AB34" s="219"/>
      <c r="AC34" s="218"/>
    </row>
    <row r="35" spans="1:29" ht="22.5" customHeight="1">
      <c r="A35" s="1"/>
      <c r="B35" s="338" t="s">
        <v>763</v>
      </c>
      <c r="C35" s="439"/>
      <c r="D35" s="439"/>
      <c r="E35" s="439"/>
      <c r="F35" s="219">
        <v>9</v>
      </c>
      <c r="G35" s="220">
        <v>2133</v>
      </c>
      <c r="H35" s="1"/>
      <c r="I35" s="338" t="s">
        <v>664</v>
      </c>
      <c r="J35" s="338"/>
      <c r="K35" s="338"/>
      <c r="L35" s="338"/>
      <c r="M35" s="219">
        <v>96</v>
      </c>
      <c r="N35" s="218">
        <v>50176</v>
      </c>
      <c r="O35" s="218"/>
      <c r="P35" s="1"/>
      <c r="Q35" s="99"/>
      <c r="R35" s="99"/>
      <c r="S35" s="99"/>
      <c r="T35" s="134"/>
      <c r="U35" s="219"/>
      <c r="V35" s="220"/>
      <c r="W35" s="1"/>
      <c r="X35" s="206"/>
      <c r="Y35" s="206"/>
      <c r="Z35" s="206"/>
      <c r="AA35" s="223"/>
      <c r="AB35" s="219"/>
      <c r="AC35" s="218"/>
    </row>
    <row r="36" spans="1:29" ht="22.5" customHeight="1">
      <c r="A36" s="1"/>
      <c r="B36" s="338" t="s">
        <v>764</v>
      </c>
      <c r="C36" s="439"/>
      <c r="D36" s="439"/>
      <c r="E36" s="439"/>
      <c r="F36" s="219">
        <v>76</v>
      </c>
      <c r="G36" s="220">
        <v>26443</v>
      </c>
      <c r="H36" s="1"/>
      <c r="I36" s="1"/>
      <c r="J36" s="1"/>
      <c r="K36" s="1"/>
      <c r="L36" s="1"/>
      <c r="M36" s="219"/>
      <c r="N36" s="218"/>
      <c r="O36" s="218"/>
      <c r="P36" s="153"/>
      <c r="Q36" s="338" t="s">
        <v>686</v>
      </c>
      <c r="R36" s="338"/>
      <c r="S36" s="338"/>
      <c r="T36" s="350"/>
      <c r="U36" s="219">
        <v>4</v>
      </c>
      <c r="V36" s="220">
        <v>4331</v>
      </c>
      <c r="W36" s="1"/>
      <c r="X36" s="206"/>
      <c r="Y36" s="206"/>
      <c r="Z36" s="206"/>
      <c r="AA36" s="223"/>
      <c r="AB36" s="219"/>
      <c r="AC36" s="218"/>
    </row>
    <row r="37" spans="1:29" ht="22.5" customHeight="1">
      <c r="A37" s="1"/>
      <c r="B37" s="338" t="s">
        <v>665</v>
      </c>
      <c r="C37" s="439"/>
      <c r="D37" s="439"/>
      <c r="E37" s="439"/>
      <c r="F37" s="219">
        <v>761</v>
      </c>
      <c r="G37" s="220">
        <v>157850</v>
      </c>
      <c r="H37" s="336"/>
      <c r="I37" s="336"/>
      <c r="J37" s="336"/>
      <c r="K37" s="336"/>
      <c r="L37" s="443"/>
      <c r="M37" s="219"/>
      <c r="N37" s="218"/>
      <c r="O37" s="218"/>
      <c r="P37" s="1"/>
      <c r="Q37" s="338" t="s">
        <v>687</v>
      </c>
      <c r="R37" s="439"/>
      <c r="S37" s="439"/>
      <c r="T37" s="440"/>
      <c r="U37" s="219">
        <v>125</v>
      </c>
      <c r="V37" s="220">
        <v>63056</v>
      </c>
      <c r="W37" s="1"/>
      <c r="X37" s="206"/>
      <c r="Y37" s="206"/>
      <c r="Z37" s="206"/>
      <c r="AA37" s="223"/>
      <c r="AB37" s="219"/>
      <c r="AC37" s="218"/>
    </row>
    <row r="38" spans="1:29" ht="22.5" customHeight="1">
      <c r="A38" s="1"/>
      <c r="B38" s="338" t="s">
        <v>666</v>
      </c>
      <c r="C38" s="439"/>
      <c r="D38" s="439"/>
      <c r="E38" s="439"/>
      <c r="F38" s="219">
        <v>4</v>
      </c>
      <c r="G38" s="220">
        <v>5998</v>
      </c>
      <c r="H38" s="1"/>
      <c r="I38" s="1"/>
      <c r="J38" s="1"/>
      <c r="K38" s="1"/>
      <c r="L38" s="52"/>
      <c r="M38" s="219"/>
      <c r="N38" s="218"/>
      <c r="O38" s="218"/>
      <c r="P38" s="1"/>
      <c r="Q38" s="338" t="s">
        <v>688</v>
      </c>
      <c r="R38" s="439"/>
      <c r="S38" s="439"/>
      <c r="T38" s="440"/>
      <c r="U38" s="219">
        <v>8</v>
      </c>
      <c r="V38" s="220">
        <v>4649</v>
      </c>
      <c r="W38" s="1"/>
      <c r="X38" s="206"/>
      <c r="Y38" s="206"/>
      <c r="Z38" s="206"/>
      <c r="AA38" s="223"/>
      <c r="AB38" s="219"/>
      <c r="AC38" s="218"/>
    </row>
    <row r="39" spans="1:29" ht="22.5" customHeight="1" thickBot="1">
      <c r="A39" s="1"/>
      <c r="B39" s="1"/>
      <c r="C39" s="1"/>
      <c r="D39" s="1"/>
      <c r="E39" s="52"/>
      <c r="F39" s="219"/>
      <c r="G39" s="224"/>
      <c r="H39" s="1"/>
      <c r="I39" s="1"/>
      <c r="J39" s="1"/>
      <c r="K39" s="1"/>
      <c r="L39" s="52"/>
      <c r="M39" s="219"/>
      <c r="N39" s="218"/>
      <c r="O39" s="218"/>
      <c r="P39" s="72"/>
      <c r="Q39" s="354" t="s">
        <v>689</v>
      </c>
      <c r="R39" s="448"/>
      <c r="S39" s="448"/>
      <c r="T39" s="449"/>
      <c r="U39" s="225">
        <v>3</v>
      </c>
      <c r="V39" s="224">
        <v>6462</v>
      </c>
      <c r="W39" s="1"/>
      <c r="X39" s="206"/>
      <c r="Y39" s="206"/>
      <c r="Z39" s="206"/>
      <c r="AA39" s="223"/>
      <c r="AB39" s="219"/>
      <c r="AC39" s="218"/>
    </row>
    <row r="40" spans="1:29" ht="22.5" customHeight="1">
      <c r="A40" s="20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65"/>
      <c r="W40" s="49"/>
      <c r="X40" s="286" t="s">
        <v>359</v>
      </c>
      <c r="Y40" s="447"/>
      <c r="Z40" s="447"/>
      <c r="AA40" s="447"/>
      <c r="AB40" s="447"/>
      <c r="AC40" s="447"/>
    </row>
    <row r="41" spans="1:15" ht="19.5" customHeight="1">
      <c r="A41" s="7"/>
      <c r="B41" s="341"/>
      <c r="C41" s="341"/>
      <c r="D41" s="341"/>
      <c r="E41" s="341"/>
      <c r="F41" s="341"/>
      <c r="G41" s="341"/>
      <c r="H41" s="7"/>
      <c r="I41" s="7"/>
      <c r="J41" s="7"/>
      <c r="K41" s="7"/>
      <c r="L41" s="7"/>
      <c r="M41" s="7"/>
      <c r="N41" s="7"/>
      <c r="O41" s="7"/>
    </row>
  </sheetData>
  <sheetProtection/>
  <mergeCells count="121">
    <mergeCell ref="X5:AA5"/>
    <mergeCell ref="I10:L10"/>
    <mergeCell ref="A10:D10"/>
    <mergeCell ref="I12:L12"/>
    <mergeCell ref="B11:E11"/>
    <mergeCell ref="I9:L9"/>
    <mergeCell ref="B12:E12"/>
    <mergeCell ref="I11:L11"/>
    <mergeCell ref="I7:L7"/>
    <mergeCell ref="A6:B6"/>
    <mergeCell ref="A4:E4"/>
    <mergeCell ref="B13:E13"/>
    <mergeCell ref="I24:L24"/>
    <mergeCell ref="B14:E14"/>
    <mergeCell ref="B15:E15"/>
    <mergeCell ref="B16:E16"/>
    <mergeCell ref="H15:K15"/>
    <mergeCell ref="A18:D18"/>
    <mergeCell ref="I16:L16"/>
    <mergeCell ref="A8:B8"/>
    <mergeCell ref="Q22:T22"/>
    <mergeCell ref="B23:E23"/>
    <mergeCell ref="B24:E24"/>
    <mergeCell ref="Q16:T16"/>
    <mergeCell ref="Q20:T20"/>
    <mergeCell ref="P19:S19"/>
    <mergeCell ref="Q21:T21"/>
    <mergeCell ref="I6:L6"/>
    <mergeCell ref="P10:S10"/>
    <mergeCell ref="I23:L23"/>
    <mergeCell ref="I17:L17"/>
    <mergeCell ref="I19:L19"/>
    <mergeCell ref="Q13:T13"/>
    <mergeCell ref="Q15:T15"/>
    <mergeCell ref="H22:K22"/>
    <mergeCell ref="Q12:T12"/>
    <mergeCell ref="P8:Q8"/>
    <mergeCell ref="B30:E30"/>
    <mergeCell ref="B28:E28"/>
    <mergeCell ref="B29:E29"/>
    <mergeCell ref="X6:AA6"/>
    <mergeCell ref="Q17:T17"/>
    <mergeCell ref="B26:E26"/>
    <mergeCell ref="I26:L26"/>
    <mergeCell ref="Q14:T14"/>
    <mergeCell ref="P6:Q6"/>
    <mergeCell ref="Q11:T11"/>
    <mergeCell ref="H3:L3"/>
    <mergeCell ref="I27:L27"/>
    <mergeCell ref="B19:E19"/>
    <mergeCell ref="B20:E20"/>
    <mergeCell ref="I13:L13"/>
    <mergeCell ref="B27:E27"/>
    <mergeCell ref="B25:E25"/>
    <mergeCell ref="I18:L18"/>
    <mergeCell ref="I20:L20"/>
    <mergeCell ref="A3:E3"/>
    <mergeCell ref="A1:N1"/>
    <mergeCell ref="P1:AC1"/>
    <mergeCell ref="X9:AA9"/>
    <mergeCell ref="A2:E2"/>
    <mergeCell ref="H5:K5"/>
    <mergeCell ref="W3:AA3"/>
    <mergeCell ref="I8:L8"/>
    <mergeCell ref="P4:T4"/>
    <mergeCell ref="P3:T3"/>
    <mergeCell ref="X4:AA4"/>
    <mergeCell ref="X40:AC40"/>
    <mergeCell ref="Q39:T39"/>
    <mergeCell ref="Q36:T36"/>
    <mergeCell ref="Q34:T34"/>
    <mergeCell ref="Q37:T37"/>
    <mergeCell ref="Q38:T38"/>
    <mergeCell ref="X23:AA23"/>
    <mergeCell ref="W8:Z8"/>
    <mergeCell ref="X21:AA21"/>
    <mergeCell ref="X18:AA18"/>
    <mergeCell ref="X10:AA10"/>
    <mergeCell ref="X16:AA16"/>
    <mergeCell ref="X17:AA17"/>
    <mergeCell ref="X11:AA11"/>
    <mergeCell ref="B33:E33"/>
    <mergeCell ref="W20:Z20"/>
    <mergeCell ref="Q23:T23"/>
    <mergeCell ref="B36:E36"/>
    <mergeCell ref="Q33:T33"/>
    <mergeCell ref="B22:E22"/>
    <mergeCell ref="B21:E21"/>
    <mergeCell ref="I25:L25"/>
    <mergeCell ref="X25:AA25"/>
    <mergeCell ref="Q26:T26"/>
    <mergeCell ref="X24:AA24"/>
    <mergeCell ref="B41:G41"/>
    <mergeCell ref="B38:E38"/>
    <mergeCell ref="A32:D32"/>
    <mergeCell ref="H37:L37"/>
    <mergeCell ref="I35:L35"/>
    <mergeCell ref="B37:E37"/>
    <mergeCell ref="B34:E34"/>
    <mergeCell ref="I33:L33"/>
    <mergeCell ref="Q29:T29"/>
    <mergeCell ref="B35:E35"/>
    <mergeCell ref="X28:AA28"/>
    <mergeCell ref="W13:Z13"/>
    <mergeCell ref="X19:AA19"/>
    <mergeCell ref="X14:AA14"/>
    <mergeCell ref="X26:AA26"/>
    <mergeCell ref="X27:AA27"/>
    <mergeCell ref="X15:AA15"/>
    <mergeCell ref="X22:AA22"/>
    <mergeCell ref="I32:L32"/>
    <mergeCell ref="I34:L34"/>
    <mergeCell ref="P25:S25"/>
    <mergeCell ref="P32:S32"/>
    <mergeCell ref="Q30:T30"/>
    <mergeCell ref="Q28:T28"/>
    <mergeCell ref="Q27:T27"/>
    <mergeCell ref="H31:K31"/>
    <mergeCell ref="P31:S31"/>
    <mergeCell ref="I29:L29"/>
    <mergeCell ref="I28:L28"/>
  </mergeCells>
  <printOptions horizontalCentered="1"/>
  <pageMargins left="0.32" right="0.34" top="0.3937007874015748" bottom="0.3937007874015748" header="0.5118110236220472" footer="0.5118110236220472"/>
  <pageSetup horizontalDpi="600" verticalDpi="600" orientation="portrait" paperSize="9" scale="92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5"/>
  <sheetViews>
    <sheetView showGridLines="0" zoomScale="80" zoomScaleNormal="80" zoomScalePageLayoutView="0" workbookViewId="0" topLeftCell="A1">
      <selection activeCell="P41" sqref="P41"/>
    </sheetView>
  </sheetViews>
  <sheetFormatPr defaultColWidth="3.625" defaultRowHeight="19.5" customHeight="1"/>
  <cols>
    <col min="1" max="31" width="3.50390625" style="2" customWidth="1"/>
    <col min="32" max="32" width="3.375" style="2" customWidth="1"/>
    <col min="33" max="33" width="7.50390625" style="2" hidden="1" customWidth="1"/>
    <col min="34" max="34" width="17.50390625" style="4" hidden="1" customWidth="1"/>
    <col min="35" max="35" width="9.25390625" style="2" hidden="1" customWidth="1"/>
    <col min="36" max="36" width="7.00390625" style="2" hidden="1" customWidth="1"/>
    <col min="37" max="16384" width="3.625" style="2" customWidth="1"/>
  </cols>
  <sheetData>
    <row r="1" spans="1:31" ht="21.75" customHeight="1">
      <c r="A1" s="282" t="s">
        <v>448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</row>
    <row r="2" spans="1:11" ht="19.5" customHeight="1" thickBot="1">
      <c r="A2" s="262" t="s">
        <v>326</v>
      </c>
      <c r="B2" s="464"/>
      <c r="C2" s="464"/>
      <c r="D2" s="464"/>
      <c r="E2" s="464"/>
      <c r="F2" s="1"/>
      <c r="G2" s="1"/>
      <c r="H2" s="1"/>
      <c r="I2" s="1"/>
      <c r="J2" s="1"/>
      <c r="K2" s="1"/>
    </row>
    <row r="3" spans="1:31" ht="19.5" customHeight="1">
      <c r="A3" s="260" t="s">
        <v>327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 t="s">
        <v>328</v>
      </c>
      <c r="M3" s="324"/>
      <c r="N3" s="324"/>
      <c r="O3" s="324"/>
      <c r="P3" s="324"/>
      <c r="Q3" s="324"/>
      <c r="R3" s="324"/>
      <c r="S3" s="324"/>
      <c r="T3" s="324"/>
      <c r="U3" s="324"/>
      <c r="V3" s="324" t="s">
        <v>329</v>
      </c>
      <c r="W3" s="324"/>
      <c r="X3" s="324"/>
      <c r="Y3" s="324"/>
      <c r="Z3" s="324"/>
      <c r="AA3" s="324"/>
      <c r="AB3" s="324"/>
      <c r="AC3" s="324"/>
      <c r="AD3" s="324"/>
      <c r="AE3" s="296"/>
    </row>
    <row r="4" spans="1:31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1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ht="19.5" customHeight="1" hidden="1">
      <c r="A5" s="284" t="s">
        <v>356</v>
      </c>
      <c r="B5" s="284"/>
      <c r="C5" s="284"/>
      <c r="D5" s="284"/>
      <c r="E5" s="284"/>
      <c r="F5" s="67" t="s">
        <v>201</v>
      </c>
      <c r="G5" s="68" t="s">
        <v>209</v>
      </c>
      <c r="H5" s="270" t="s">
        <v>288</v>
      </c>
      <c r="I5" s="270"/>
      <c r="J5" s="270"/>
      <c r="K5" s="52"/>
      <c r="L5" s="274">
        <v>342159</v>
      </c>
      <c r="M5" s="275"/>
      <c r="N5" s="275"/>
      <c r="O5" s="275"/>
      <c r="P5" s="275"/>
      <c r="Q5" s="275"/>
      <c r="R5" s="275"/>
      <c r="S5" s="275"/>
      <c r="T5" s="275"/>
      <c r="U5" s="275"/>
      <c r="V5" s="275">
        <v>124876</v>
      </c>
      <c r="W5" s="275"/>
      <c r="X5" s="275"/>
      <c r="Y5" s="275"/>
      <c r="Z5" s="275"/>
      <c r="AA5" s="275"/>
      <c r="AB5" s="275"/>
      <c r="AC5" s="275"/>
      <c r="AD5" s="275"/>
      <c r="AE5" s="275"/>
    </row>
    <row r="6" spans="1:31" ht="18.75" customHeight="1">
      <c r="A6" s="284" t="s">
        <v>356</v>
      </c>
      <c r="B6" s="284"/>
      <c r="C6" s="284"/>
      <c r="D6" s="284"/>
      <c r="E6" s="284"/>
      <c r="F6" s="67" t="s">
        <v>201</v>
      </c>
      <c r="G6" s="68" t="s">
        <v>729</v>
      </c>
      <c r="H6" s="270" t="s">
        <v>288</v>
      </c>
      <c r="I6" s="270"/>
      <c r="J6" s="270"/>
      <c r="K6" s="1"/>
      <c r="L6" s="274">
        <v>353403</v>
      </c>
      <c r="M6" s="275"/>
      <c r="N6" s="275"/>
      <c r="O6" s="275"/>
      <c r="P6" s="275"/>
      <c r="Q6" s="275"/>
      <c r="R6" s="275"/>
      <c r="S6" s="275"/>
      <c r="T6" s="275"/>
      <c r="U6" s="275"/>
      <c r="V6" s="275">
        <v>135243</v>
      </c>
      <c r="W6" s="275"/>
      <c r="X6" s="275"/>
      <c r="Y6" s="275"/>
      <c r="Z6" s="275"/>
      <c r="AA6" s="275"/>
      <c r="AB6" s="275"/>
      <c r="AC6" s="275"/>
      <c r="AD6" s="275"/>
      <c r="AE6" s="275"/>
    </row>
    <row r="7" spans="1:31" ht="19.5" customHeight="1">
      <c r="A7" s="1"/>
      <c r="B7" s="270"/>
      <c r="C7" s="270"/>
      <c r="D7" s="270"/>
      <c r="E7" s="270"/>
      <c r="F7" s="67" t="s">
        <v>201</v>
      </c>
      <c r="G7" s="68" t="s">
        <v>202</v>
      </c>
      <c r="H7" s="270"/>
      <c r="I7" s="270"/>
      <c r="J7" s="270"/>
      <c r="K7" s="1"/>
      <c r="L7" s="274">
        <v>356792</v>
      </c>
      <c r="M7" s="275"/>
      <c r="N7" s="275"/>
      <c r="O7" s="275"/>
      <c r="P7" s="275"/>
      <c r="Q7" s="275"/>
      <c r="R7" s="275"/>
      <c r="S7" s="275"/>
      <c r="T7" s="275"/>
      <c r="U7" s="275"/>
      <c r="V7" s="275">
        <v>138542</v>
      </c>
      <c r="W7" s="275"/>
      <c r="X7" s="275"/>
      <c r="Y7" s="275"/>
      <c r="Z7" s="275"/>
      <c r="AA7" s="275"/>
      <c r="AB7" s="275"/>
      <c r="AC7" s="275"/>
      <c r="AD7" s="275"/>
      <c r="AE7" s="275"/>
    </row>
    <row r="8" spans="1:34" s="12" customFormat="1" ht="19.5" customHeight="1">
      <c r="A8" s="9"/>
      <c r="B8" s="465"/>
      <c r="C8" s="465"/>
      <c r="D8" s="465"/>
      <c r="E8" s="465"/>
      <c r="F8" s="151" t="s">
        <v>201</v>
      </c>
      <c r="G8" s="152" t="s">
        <v>203</v>
      </c>
      <c r="H8" s="465"/>
      <c r="I8" s="465"/>
      <c r="J8" s="465"/>
      <c r="K8" s="9"/>
      <c r="L8" s="304">
        <f>SUM(L10:U36)</f>
        <v>358826</v>
      </c>
      <c r="M8" s="287"/>
      <c r="N8" s="287"/>
      <c r="O8" s="287"/>
      <c r="P8" s="287"/>
      <c r="Q8" s="287"/>
      <c r="R8" s="287"/>
      <c r="S8" s="287"/>
      <c r="T8" s="287"/>
      <c r="U8" s="287"/>
      <c r="V8" s="287">
        <f>SUM(V10:AE37)</f>
        <v>143603</v>
      </c>
      <c r="W8" s="287"/>
      <c r="X8" s="287"/>
      <c r="Y8" s="287"/>
      <c r="Z8" s="287"/>
      <c r="AA8" s="287"/>
      <c r="AB8" s="287"/>
      <c r="AC8" s="287"/>
      <c r="AD8" s="287"/>
      <c r="AE8" s="287"/>
      <c r="AH8" s="21"/>
    </row>
    <row r="9" spans="1:31" ht="18.75" customHeight="1">
      <c r="A9" s="1"/>
      <c r="B9" s="270"/>
      <c r="C9" s="270"/>
      <c r="D9" s="270"/>
      <c r="E9" s="270"/>
      <c r="F9" s="67"/>
      <c r="G9" s="68"/>
      <c r="H9" s="270"/>
      <c r="I9" s="270"/>
      <c r="J9" s="270"/>
      <c r="K9" s="1"/>
      <c r="L9" s="274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</row>
    <row r="10" spans="1:31" ht="19.5" customHeight="1">
      <c r="A10" s="1"/>
      <c r="B10" s="281" t="s">
        <v>330</v>
      </c>
      <c r="C10" s="281"/>
      <c r="D10" s="281"/>
      <c r="E10" s="281"/>
      <c r="F10" s="281"/>
      <c r="G10" s="281"/>
      <c r="H10" s="281"/>
      <c r="I10" s="281"/>
      <c r="J10" s="281"/>
      <c r="K10" s="1"/>
      <c r="L10" s="274">
        <v>134665</v>
      </c>
      <c r="M10" s="275"/>
      <c r="N10" s="275"/>
      <c r="O10" s="275"/>
      <c r="P10" s="275"/>
      <c r="Q10" s="275"/>
      <c r="R10" s="275"/>
      <c r="S10" s="275"/>
      <c r="T10" s="275"/>
      <c r="U10" s="275"/>
      <c r="V10" s="275">
        <v>57310</v>
      </c>
      <c r="W10" s="275"/>
      <c r="X10" s="275"/>
      <c r="Y10" s="275"/>
      <c r="Z10" s="275"/>
      <c r="AA10" s="275"/>
      <c r="AB10" s="275"/>
      <c r="AC10" s="275"/>
      <c r="AD10" s="275"/>
      <c r="AE10" s="275"/>
    </row>
    <row r="11" spans="1:31" ht="12" customHeight="1">
      <c r="A11" s="1"/>
      <c r="B11" s="281"/>
      <c r="C11" s="281"/>
      <c r="D11" s="281"/>
      <c r="E11" s="281"/>
      <c r="F11" s="281"/>
      <c r="G11" s="281"/>
      <c r="H11" s="281"/>
      <c r="I11" s="281"/>
      <c r="J11" s="281"/>
      <c r="K11" s="1"/>
      <c r="L11" s="274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</row>
    <row r="12" spans="1:31" ht="19.5" customHeight="1">
      <c r="A12" s="1"/>
      <c r="B12" s="441" t="s">
        <v>224</v>
      </c>
      <c r="C12" s="441"/>
      <c r="D12" s="441"/>
      <c r="E12" s="441"/>
      <c r="F12" s="441"/>
      <c r="G12" s="441"/>
      <c r="H12" s="441"/>
      <c r="I12" s="441"/>
      <c r="J12" s="441"/>
      <c r="K12" s="9"/>
      <c r="L12" s="304">
        <v>41968</v>
      </c>
      <c r="M12" s="287"/>
      <c r="N12" s="287"/>
      <c r="O12" s="287"/>
      <c r="P12" s="287"/>
      <c r="Q12" s="287"/>
      <c r="R12" s="287"/>
      <c r="S12" s="287"/>
      <c r="T12" s="287"/>
      <c r="U12" s="287"/>
      <c r="V12" s="287">
        <v>15978</v>
      </c>
      <c r="W12" s="287"/>
      <c r="X12" s="287"/>
      <c r="Y12" s="287"/>
      <c r="Z12" s="287"/>
      <c r="AA12" s="287"/>
      <c r="AB12" s="287"/>
      <c r="AC12" s="287"/>
      <c r="AD12" s="287"/>
      <c r="AE12" s="287"/>
    </row>
    <row r="13" spans="1:31" ht="12" customHeight="1">
      <c r="A13" s="1"/>
      <c r="B13" s="281"/>
      <c r="C13" s="281"/>
      <c r="D13" s="281"/>
      <c r="E13" s="281"/>
      <c r="F13" s="281"/>
      <c r="G13" s="281"/>
      <c r="H13" s="281"/>
      <c r="I13" s="281"/>
      <c r="J13" s="281"/>
      <c r="K13" s="1"/>
      <c r="L13" s="274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</row>
    <row r="14" spans="1:31" ht="19.5" customHeight="1">
      <c r="A14" s="1"/>
      <c r="B14" s="281" t="s">
        <v>331</v>
      </c>
      <c r="C14" s="281"/>
      <c r="D14" s="281"/>
      <c r="E14" s="281"/>
      <c r="F14" s="281"/>
      <c r="G14" s="281"/>
      <c r="H14" s="281"/>
      <c r="I14" s="281"/>
      <c r="J14" s="281"/>
      <c r="K14" s="1"/>
      <c r="L14" s="274">
        <v>26407</v>
      </c>
      <c r="M14" s="275"/>
      <c r="N14" s="275"/>
      <c r="O14" s="275"/>
      <c r="P14" s="275"/>
      <c r="Q14" s="275"/>
      <c r="R14" s="275"/>
      <c r="S14" s="275"/>
      <c r="T14" s="275"/>
      <c r="U14" s="275"/>
      <c r="V14" s="275">
        <v>10264</v>
      </c>
      <c r="W14" s="275"/>
      <c r="X14" s="275"/>
      <c r="Y14" s="275"/>
      <c r="Z14" s="275"/>
      <c r="AA14" s="275"/>
      <c r="AB14" s="275"/>
      <c r="AC14" s="275"/>
      <c r="AD14" s="275"/>
      <c r="AE14" s="275"/>
    </row>
    <row r="15" spans="1:31" ht="12" customHeight="1">
      <c r="A15" s="1"/>
      <c r="B15" s="281"/>
      <c r="C15" s="281"/>
      <c r="D15" s="281"/>
      <c r="E15" s="281"/>
      <c r="F15" s="281"/>
      <c r="G15" s="281"/>
      <c r="H15" s="281"/>
      <c r="I15" s="281"/>
      <c r="J15" s="281"/>
      <c r="K15" s="1"/>
      <c r="L15" s="274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</row>
    <row r="16" spans="1:31" ht="19.5" customHeight="1">
      <c r="A16" s="1"/>
      <c r="B16" s="281" t="s">
        <v>332</v>
      </c>
      <c r="C16" s="281"/>
      <c r="D16" s="281"/>
      <c r="E16" s="281"/>
      <c r="F16" s="281"/>
      <c r="G16" s="281"/>
      <c r="H16" s="281"/>
      <c r="I16" s="281"/>
      <c r="J16" s="281"/>
      <c r="K16" s="1"/>
      <c r="L16" s="274">
        <v>22168</v>
      </c>
      <c r="M16" s="275"/>
      <c r="N16" s="275"/>
      <c r="O16" s="275"/>
      <c r="P16" s="275"/>
      <c r="Q16" s="275"/>
      <c r="R16" s="275"/>
      <c r="S16" s="275"/>
      <c r="T16" s="275"/>
      <c r="U16" s="275"/>
      <c r="V16" s="275">
        <v>7829</v>
      </c>
      <c r="W16" s="275"/>
      <c r="X16" s="275"/>
      <c r="Y16" s="275"/>
      <c r="Z16" s="275"/>
      <c r="AA16" s="275"/>
      <c r="AB16" s="275"/>
      <c r="AC16" s="275"/>
      <c r="AD16" s="275"/>
      <c r="AE16" s="275"/>
    </row>
    <row r="17" spans="1:31" ht="12" customHeight="1">
      <c r="A17" s="1"/>
      <c r="B17" s="281"/>
      <c r="C17" s="281"/>
      <c r="D17" s="281"/>
      <c r="E17" s="281"/>
      <c r="F17" s="281"/>
      <c r="G17" s="281"/>
      <c r="H17" s="281"/>
      <c r="I17" s="281"/>
      <c r="J17" s="281"/>
      <c r="K17" s="1"/>
      <c r="L17" s="274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</row>
    <row r="18" spans="1:31" ht="19.5" customHeight="1">
      <c r="A18" s="1"/>
      <c r="B18" s="281" t="s">
        <v>333</v>
      </c>
      <c r="C18" s="281"/>
      <c r="D18" s="281"/>
      <c r="E18" s="281"/>
      <c r="F18" s="281"/>
      <c r="G18" s="281"/>
      <c r="H18" s="281"/>
      <c r="I18" s="281"/>
      <c r="J18" s="281"/>
      <c r="K18" s="1"/>
      <c r="L18" s="274">
        <v>27929</v>
      </c>
      <c r="M18" s="275"/>
      <c r="N18" s="275"/>
      <c r="O18" s="275"/>
      <c r="P18" s="275"/>
      <c r="Q18" s="275"/>
      <c r="R18" s="275"/>
      <c r="S18" s="275"/>
      <c r="T18" s="275"/>
      <c r="U18" s="275"/>
      <c r="V18" s="275">
        <v>11274</v>
      </c>
      <c r="W18" s="275"/>
      <c r="X18" s="275"/>
      <c r="Y18" s="275"/>
      <c r="Z18" s="275"/>
      <c r="AA18" s="275"/>
      <c r="AB18" s="275"/>
      <c r="AC18" s="275"/>
      <c r="AD18" s="275"/>
      <c r="AE18" s="275"/>
    </row>
    <row r="19" spans="1:31" ht="12" customHeight="1">
      <c r="A19" s="1"/>
      <c r="B19" s="281"/>
      <c r="C19" s="281"/>
      <c r="D19" s="281"/>
      <c r="E19" s="281"/>
      <c r="F19" s="281"/>
      <c r="G19" s="281"/>
      <c r="H19" s="281"/>
      <c r="I19" s="281"/>
      <c r="J19" s="281"/>
      <c r="K19" s="1"/>
      <c r="L19" s="274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</row>
    <row r="20" spans="1:31" ht="19.5" customHeight="1">
      <c r="A20" s="1"/>
      <c r="B20" s="281" t="s">
        <v>334</v>
      </c>
      <c r="C20" s="281"/>
      <c r="D20" s="281"/>
      <c r="E20" s="281"/>
      <c r="F20" s="281"/>
      <c r="G20" s="281"/>
      <c r="H20" s="281"/>
      <c r="I20" s="281"/>
      <c r="J20" s="281"/>
      <c r="K20" s="1"/>
      <c r="L20" s="274">
        <v>13805</v>
      </c>
      <c r="M20" s="275"/>
      <c r="N20" s="275"/>
      <c r="O20" s="275"/>
      <c r="P20" s="275"/>
      <c r="Q20" s="275"/>
      <c r="R20" s="275"/>
      <c r="S20" s="275"/>
      <c r="T20" s="275"/>
      <c r="U20" s="275"/>
      <c r="V20" s="275">
        <v>5617</v>
      </c>
      <c r="W20" s="275"/>
      <c r="X20" s="275"/>
      <c r="Y20" s="275"/>
      <c r="Z20" s="275"/>
      <c r="AA20" s="275"/>
      <c r="AB20" s="275"/>
      <c r="AC20" s="275"/>
      <c r="AD20" s="275"/>
      <c r="AE20" s="275"/>
    </row>
    <row r="21" spans="1:31" ht="12" customHeight="1">
      <c r="A21" s="1"/>
      <c r="B21" s="281"/>
      <c r="C21" s="281"/>
      <c r="D21" s="281"/>
      <c r="E21" s="281"/>
      <c r="F21" s="281"/>
      <c r="G21" s="281"/>
      <c r="H21" s="281"/>
      <c r="I21" s="281"/>
      <c r="J21" s="281"/>
      <c r="K21" s="1"/>
      <c r="L21" s="274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</row>
    <row r="22" spans="1:31" ht="19.5" customHeight="1">
      <c r="A22" s="1"/>
      <c r="B22" s="281" t="s">
        <v>335</v>
      </c>
      <c r="C22" s="281"/>
      <c r="D22" s="281"/>
      <c r="E22" s="281"/>
      <c r="F22" s="281"/>
      <c r="G22" s="281"/>
      <c r="H22" s="281"/>
      <c r="I22" s="281"/>
      <c r="J22" s="281"/>
      <c r="K22" s="1"/>
      <c r="L22" s="274">
        <v>7520</v>
      </c>
      <c r="M22" s="275"/>
      <c r="N22" s="275"/>
      <c r="O22" s="275"/>
      <c r="P22" s="275"/>
      <c r="Q22" s="275"/>
      <c r="R22" s="275"/>
      <c r="S22" s="275"/>
      <c r="T22" s="275"/>
      <c r="U22" s="275"/>
      <c r="V22" s="275">
        <v>3490</v>
      </c>
      <c r="W22" s="275"/>
      <c r="X22" s="275"/>
      <c r="Y22" s="275"/>
      <c r="Z22" s="275"/>
      <c r="AA22" s="275"/>
      <c r="AB22" s="275"/>
      <c r="AC22" s="275"/>
      <c r="AD22" s="275"/>
      <c r="AE22" s="275"/>
    </row>
    <row r="23" spans="1:31" ht="12" customHeight="1">
      <c r="A23" s="1"/>
      <c r="B23" s="281"/>
      <c r="C23" s="281"/>
      <c r="D23" s="281"/>
      <c r="E23" s="281"/>
      <c r="F23" s="281"/>
      <c r="G23" s="281"/>
      <c r="H23" s="281"/>
      <c r="I23" s="281"/>
      <c r="J23" s="281"/>
      <c r="K23" s="1"/>
      <c r="L23" s="274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</row>
    <row r="24" spans="1:31" ht="19.5" customHeight="1">
      <c r="A24" s="1"/>
      <c r="B24" s="281" t="s">
        <v>336</v>
      </c>
      <c r="C24" s="281"/>
      <c r="D24" s="281"/>
      <c r="E24" s="281"/>
      <c r="F24" s="281"/>
      <c r="G24" s="281"/>
      <c r="H24" s="281"/>
      <c r="I24" s="281"/>
      <c r="J24" s="281"/>
      <c r="K24" s="1"/>
      <c r="L24" s="274">
        <v>8626</v>
      </c>
      <c r="M24" s="275"/>
      <c r="N24" s="275"/>
      <c r="O24" s="275"/>
      <c r="P24" s="275"/>
      <c r="Q24" s="275"/>
      <c r="R24" s="275"/>
      <c r="S24" s="275"/>
      <c r="T24" s="275"/>
      <c r="U24" s="275"/>
      <c r="V24" s="275">
        <v>3154</v>
      </c>
      <c r="W24" s="275"/>
      <c r="X24" s="275"/>
      <c r="Y24" s="275"/>
      <c r="Z24" s="275"/>
      <c r="AA24" s="275"/>
      <c r="AB24" s="275"/>
      <c r="AC24" s="275"/>
      <c r="AD24" s="275"/>
      <c r="AE24" s="275"/>
    </row>
    <row r="25" spans="1:31" ht="12" customHeight="1">
      <c r="A25" s="1"/>
      <c r="B25" s="281"/>
      <c r="C25" s="281"/>
      <c r="D25" s="281"/>
      <c r="E25" s="281"/>
      <c r="F25" s="281"/>
      <c r="G25" s="281"/>
      <c r="H25" s="281"/>
      <c r="I25" s="281"/>
      <c r="J25" s="281"/>
      <c r="K25" s="1"/>
      <c r="L25" s="274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</row>
    <row r="26" spans="1:31" ht="19.5" customHeight="1">
      <c r="A26" s="1"/>
      <c r="B26" s="281" t="s">
        <v>337</v>
      </c>
      <c r="C26" s="281"/>
      <c r="D26" s="281"/>
      <c r="E26" s="281"/>
      <c r="F26" s="281"/>
      <c r="G26" s="281"/>
      <c r="H26" s="281"/>
      <c r="I26" s="281"/>
      <c r="J26" s="281"/>
      <c r="K26" s="1"/>
      <c r="L26" s="274">
        <v>8045</v>
      </c>
      <c r="M26" s="275"/>
      <c r="N26" s="275"/>
      <c r="O26" s="275"/>
      <c r="P26" s="275"/>
      <c r="Q26" s="275"/>
      <c r="R26" s="275"/>
      <c r="S26" s="275"/>
      <c r="T26" s="275"/>
      <c r="U26" s="275"/>
      <c r="V26" s="275">
        <v>2568</v>
      </c>
      <c r="W26" s="275"/>
      <c r="X26" s="275"/>
      <c r="Y26" s="275"/>
      <c r="Z26" s="275"/>
      <c r="AA26" s="275"/>
      <c r="AB26" s="275"/>
      <c r="AC26" s="275"/>
      <c r="AD26" s="275"/>
      <c r="AE26" s="275"/>
    </row>
    <row r="27" spans="1:31" ht="12" customHeight="1">
      <c r="A27" s="1"/>
      <c r="B27" s="281"/>
      <c r="C27" s="281"/>
      <c r="D27" s="281"/>
      <c r="E27" s="281"/>
      <c r="F27" s="281"/>
      <c r="G27" s="281"/>
      <c r="H27" s="281"/>
      <c r="I27" s="281"/>
      <c r="J27" s="281"/>
      <c r="K27" s="1"/>
      <c r="L27" s="274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</row>
    <row r="28" spans="1:31" ht="19.5" customHeight="1">
      <c r="A28" s="1"/>
      <c r="B28" s="281" t="s">
        <v>338</v>
      </c>
      <c r="C28" s="281"/>
      <c r="D28" s="281"/>
      <c r="E28" s="281"/>
      <c r="F28" s="281"/>
      <c r="G28" s="281"/>
      <c r="H28" s="281"/>
      <c r="I28" s="281"/>
      <c r="J28" s="281"/>
      <c r="K28" s="1"/>
      <c r="L28" s="274">
        <v>10331</v>
      </c>
      <c r="M28" s="275"/>
      <c r="N28" s="275"/>
      <c r="O28" s="275"/>
      <c r="P28" s="275"/>
      <c r="Q28" s="275"/>
      <c r="R28" s="275"/>
      <c r="S28" s="275"/>
      <c r="T28" s="275"/>
      <c r="U28" s="275"/>
      <c r="V28" s="275">
        <v>3587</v>
      </c>
      <c r="W28" s="275"/>
      <c r="X28" s="275"/>
      <c r="Y28" s="275"/>
      <c r="Z28" s="275"/>
      <c r="AA28" s="275"/>
      <c r="AB28" s="275"/>
      <c r="AC28" s="275"/>
      <c r="AD28" s="275"/>
      <c r="AE28" s="275"/>
    </row>
    <row r="29" spans="1:31" ht="12" customHeight="1">
      <c r="A29" s="1"/>
      <c r="B29" s="281"/>
      <c r="C29" s="281"/>
      <c r="D29" s="281"/>
      <c r="E29" s="281"/>
      <c r="F29" s="281"/>
      <c r="G29" s="281"/>
      <c r="H29" s="281"/>
      <c r="I29" s="281"/>
      <c r="J29" s="281"/>
      <c r="K29" s="1"/>
      <c r="L29" s="274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</row>
    <row r="30" spans="1:31" ht="19.5" customHeight="1">
      <c r="A30" s="1"/>
      <c r="B30" s="281" t="s">
        <v>339</v>
      </c>
      <c r="C30" s="281"/>
      <c r="D30" s="281"/>
      <c r="E30" s="281"/>
      <c r="F30" s="281"/>
      <c r="G30" s="281"/>
      <c r="H30" s="281"/>
      <c r="I30" s="281"/>
      <c r="J30" s="281"/>
      <c r="K30" s="1"/>
      <c r="L30" s="274">
        <v>19533</v>
      </c>
      <c r="M30" s="275"/>
      <c r="N30" s="275"/>
      <c r="O30" s="275"/>
      <c r="P30" s="275"/>
      <c r="Q30" s="275"/>
      <c r="R30" s="275"/>
      <c r="S30" s="275"/>
      <c r="T30" s="275"/>
      <c r="U30" s="275"/>
      <c r="V30" s="275">
        <v>7535</v>
      </c>
      <c r="W30" s="275"/>
      <c r="X30" s="275"/>
      <c r="Y30" s="275"/>
      <c r="Z30" s="275"/>
      <c r="AA30" s="275"/>
      <c r="AB30" s="275"/>
      <c r="AC30" s="275"/>
      <c r="AD30" s="275"/>
      <c r="AE30" s="275"/>
    </row>
    <row r="31" spans="1:31" ht="12" customHeight="1">
      <c r="A31" s="1"/>
      <c r="B31" s="281"/>
      <c r="C31" s="281"/>
      <c r="D31" s="281"/>
      <c r="E31" s="281"/>
      <c r="F31" s="281"/>
      <c r="G31" s="281"/>
      <c r="H31" s="281"/>
      <c r="I31" s="281"/>
      <c r="J31" s="281"/>
      <c r="K31" s="1"/>
      <c r="L31" s="274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</row>
    <row r="32" spans="1:31" ht="19.5" customHeight="1">
      <c r="A32" s="1"/>
      <c r="B32" s="281" t="s">
        <v>361</v>
      </c>
      <c r="C32" s="281"/>
      <c r="D32" s="281"/>
      <c r="E32" s="281"/>
      <c r="F32" s="281"/>
      <c r="G32" s="281"/>
      <c r="H32" s="281"/>
      <c r="I32" s="281"/>
      <c r="J32" s="281"/>
      <c r="K32" s="1"/>
      <c r="L32" s="274">
        <v>13126</v>
      </c>
      <c r="M32" s="275"/>
      <c r="N32" s="275"/>
      <c r="O32" s="275"/>
      <c r="P32" s="275"/>
      <c r="Q32" s="275"/>
      <c r="R32" s="275"/>
      <c r="S32" s="275"/>
      <c r="T32" s="275"/>
      <c r="U32" s="275"/>
      <c r="V32" s="275">
        <v>5706</v>
      </c>
      <c r="W32" s="275"/>
      <c r="X32" s="275"/>
      <c r="Y32" s="275"/>
      <c r="Z32" s="275"/>
      <c r="AA32" s="275"/>
      <c r="AB32" s="275"/>
      <c r="AC32" s="275"/>
      <c r="AD32" s="275"/>
      <c r="AE32" s="275"/>
    </row>
    <row r="33" spans="1:31" ht="12" customHeight="1">
      <c r="A33" s="1"/>
      <c r="B33" s="281"/>
      <c r="C33" s="281"/>
      <c r="D33" s="281"/>
      <c r="E33" s="281"/>
      <c r="F33" s="281"/>
      <c r="G33" s="281"/>
      <c r="H33" s="281"/>
      <c r="I33" s="281"/>
      <c r="J33" s="281"/>
      <c r="K33" s="1"/>
      <c r="L33" s="274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</row>
    <row r="34" spans="1:31" ht="19.5" customHeight="1">
      <c r="A34" s="1"/>
      <c r="B34" s="281" t="s">
        <v>362</v>
      </c>
      <c r="C34" s="281"/>
      <c r="D34" s="281"/>
      <c r="E34" s="281"/>
      <c r="F34" s="281"/>
      <c r="G34" s="281"/>
      <c r="H34" s="281"/>
      <c r="I34" s="281"/>
      <c r="J34" s="281"/>
      <c r="K34" s="1"/>
      <c r="L34" s="274">
        <v>13172</v>
      </c>
      <c r="M34" s="275"/>
      <c r="N34" s="275"/>
      <c r="O34" s="275"/>
      <c r="P34" s="275"/>
      <c r="Q34" s="275"/>
      <c r="R34" s="275"/>
      <c r="S34" s="275"/>
      <c r="T34" s="275"/>
      <c r="U34" s="275"/>
      <c r="V34" s="275">
        <v>5375</v>
      </c>
      <c r="W34" s="275"/>
      <c r="X34" s="275"/>
      <c r="Y34" s="275"/>
      <c r="Z34" s="275"/>
      <c r="AA34" s="275"/>
      <c r="AB34" s="275"/>
      <c r="AC34" s="275"/>
      <c r="AD34" s="275"/>
      <c r="AE34" s="275"/>
    </row>
    <row r="35" spans="1:31" ht="12" customHeight="1">
      <c r="A35" s="1"/>
      <c r="B35" s="281"/>
      <c r="C35" s="281"/>
      <c r="D35" s="281"/>
      <c r="E35" s="281"/>
      <c r="F35" s="281"/>
      <c r="G35" s="281"/>
      <c r="H35" s="281"/>
      <c r="I35" s="281"/>
      <c r="J35" s="281"/>
      <c r="K35" s="1"/>
      <c r="L35" s="274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</row>
    <row r="36" spans="1:31" ht="19.5" customHeight="1">
      <c r="A36" s="1"/>
      <c r="B36" s="281" t="s">
        <v>363</v>
      </c>
      <c r="C36" s="281"/>
      <c r="D36" s="281"/>
      <c r="E36" s="281"/>
      <c r="F36" s="281"/>
      <c r="G36" s="281"/>
      <c r="H36" s="281"/>
      <c r="I36" s="281"/>
      <c r="J36" s="281"/>
      <c r="K36" s="1"/>
      <c r="L36" s="274">
        <v>11531</v>
      </c>
      <c r="M36" s="275"/>
      <c r="N36" s="275"/>
      <c r="O36" s="275"/>
      <c r="P36" s="275"/>
      <c r="Q36" s="275"/>
      <c r="R36" s="275"/>
      <c r="S36" s="275"/>
      <c r="T36" s="275"/>
      <c r="U36" s="275"/>
      <c r="V36" s="275">
        <v>3916</v>
      </c>
      <c r="W36" s="275"/>
      <c r="X36" s="275"/>
      <c r="Y36" s="275"/>
      <c r="Z36" s="275"/>
      <c r="AA36" s="275"/>
      <c r="AB36" s="275"/>
      <c r="AC36" s="275"/>
      <c r="AD36" s="275"/>
      <c r="AE36" s="275"/>
    </row>
    <row r="37" spans="1:31" ht="11.25" customHeight="1" thickBot="1">
      <c r="A37" s="72"/>
      <c r="B37" s="281"/>
      <c r="C37" s="281"/>
      <c r="D37" s="281"/>
      <c r="E37" s="281"/>
      <c r="F37" s="281"/>
      <c r="G37" s="281"/>
      <c r="H37" s="281"/>
      <c r="I37" s="281"/>
      <c r="J37" s="281"/>
      <c r="K37" s="72"/>
      <c r="L37" s="29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</row>
    <row r="38" spans="1:31" ht="19.5" customHeight="1">
      <c r="A38" s="3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308" t="s">
        <v>340</v>
      </c>
      <c r="Y38" s="323"/>
      <c r="Z38" s="323"/>
      <c r="AA38" s="323"/>
      <c r="AB38" s="323"/>
      <c r="AC38" s="323"/>
      <c r="AD38" s="323"/>
      <c r="AE38" s="323"/>
    </row>
    <row r="39" spans="1:31" ht="16.5" customHeight="1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4"/>
      <c r="Z39" s="14"/>
      <c r="AA39" s="14"/>
      <c r="AB39" s="14"/>
      <c r="AC39" s="14"/>
      <c r="AD39" s="14"/>
      <c r="AE39" s="226" t="s">
        <v>745</v>
      </c>
    </row>
    <row r="40" spans="1:34" s="1" customFormat="1" ht="19.5" customHeight="1">
      <c r="A40" s="282" t="s">
        <v>449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H40" s="11"/>
    </row>
    <row r="41" spans="1:34" s="1" customFormat="1" ht="19.5" customHeight="1" thickBot="1">
      <c r="A41" s="284" t="s">
        <v>595</v>
      </c>
      <c r="B41" s="413"/>
      <c r="C41" s="413"/>
      <c r="D41" s="413"/>
      <c r="E41" s="4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308"/>
      <c r="AB41" s="323"/>
      <c r="AC41" s="323"/>
      <c r="AD41" s="323"/>
      <c r="AE41" s="323"/>
      <c r="AH41" s="11"/>
    </row>
    <row r="42" spans="1:35" s="1" customFormat="1" ht="19.5" customHeight="1">
      <c r="A42" s="277" t="s">
        <v>454</v>
      </c>
      <c r="B42" s="277"/>
      <c r="C42" s="277"/>
      <c r="D42" s="278"/>
      <c r="E42" s="324" t="s">
        <v>112</v>
      </c>
      <c r="F42" s="324"/>
      <c r="G42" s="324"/>
      <c r="H42" s="324" t="s">
        <v>113</v>
      </c>
      <c r="I42" s="324"/>
      <c r="J42" s="324"/>
      <c r="K42" s="324" t="s">
        <v>114</v>
      </c>
      <c r="L42" s="324"/>
      <c r="M42" s="324"/>
      <c r="N42" s="324" t="s">
        <v>115</v>
      </c>
      <c r="O42" s="324"/>
      <c r="P42" s="324"/>
      <c r="Q42" s="324" t="s">
        <v>116</v>
      </c>
      <c r="R42" s="324"/>
      <c r="S42" s="324"/>
      <c r="T42" s="466" t="s">
        <v>770</v>
      </c>
      <c r="U42" s="466"/>
      <c r="V42" s="466"/>
      <c r="W42" s="324" t="s">
        <v>772</v>
      </c>
      <c r="X42" s="324"/>
      <c r="Y42" s="324"/>
      <c r="Z42" s="324" t="s">
        <v>455</v>
      </c>
      <c r="AA42" s="324"/>
      <c r="AB42" s="324"/>
      <c r="AC42" s="324" t="s">
        <v>117</v>
      </c>
      <c r="AD42" s="324"/>
      <c r="AE42" s="296"/>
      <c r="AH42" s="6" t="s">
        <v>474</v>
      </c>
      <c r="AI42" s="6" t="s">
        <v>456</v>
      </c>
    </row>
    <row r="43" spans="1:35" s="1" customFormat="1" ht="19.5" customHeight="1">
      <c r="A43" s="279"/>
      <c r="B43" s="279"/>
      <c r="C43" s="279"/>
      <c r="D43" s="280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467" t="s">
        <v>771</v>
      </c>
      <c r="U43" s="467"/>
      <c r="V43" s="467"/>
      <c r="W43" s="325"/>
      <c r="X43" s="325"/>
      <c r="Y43" s="325"/>
      <c r="Z43" s="325"/>
      <c r="AA43" s="325"/>
      <c r="AB43" s="325"/>
      <c r="AC43" s="325"/>
      <c r="AD43" s="325"/>
      <c r="AE43" s="290"/>
      <c r="AH43" s="24" t="s">
        <v>457</v>
      </c>
      <c r="AI43" s="25">
        <v>983</v>
      </c>
    </row>
    <row r="44" spans="4:35" s="1" customFormat="1" ht="12" customHeight="1">
      <c r="D44" s="52"/>
      <c r="T44" s="59"/>
      <c r="U44" s="59"/>
      <c r="V44" s="59"/>
      <c r="AH44" s="26"/>
      <c r="AI44" s="27"/>
    </row>
    <row r="45" spans="1:35" s="1" customFormat="1" ht="19.5" customHeight="1" hidden="1" thickBot="1">
      <c r="A45" s="270" t="s">
        <v>118</v>
      </c>
      <c r="B45" s="270"/>
      <c r="C45" s="147" t="s">
        <v>406</v>
      </c>
      <c r="D45" s="154" t="s">
        <v>288</v>
      </c>
      <c r="E45" s="453">
        <v>15005</v>
      </c>
      <c r="F45" s="453">
        <f>SUM(I45:AE45)</f>
        <v>13959</v>
      </c>
      <c r="G45" s="453"/>
      <c r="H45" s="453">
        <v>1046</v>
      </c>
      <c r="I45" s="453"/>
      <c r="J45" s="453"/>
      <c r="K45" s="453">
        <v>97</v>
      </c>
      <c r="L45" s="453"/>
      <c r="M45" s="453"/>
      <c r="N45" s="453">
        <v>2640</v>
      </c>
      <c r="O45" s="453"/>
      <c r="P45" s="453"/>
      <c r="Q45" s="453">
        <v>260</v>
      </c>
      <c r="R45" s="453"/>
      <c r="S45" s="453"/>
      <c r="T45" s="453">
        <v>104</v>
      </c>
      <c r="U45" s="453"/>
      <c r="V45" s="453"/>
      <c r="W45" s="453">
        <v>5498</v>
      </c>
      <c r="X45" s="453"/>
      <c r="Y45" s="453"/>
      <c r="Z45" s="453">
        <v>2907</v>
      </c>
      <c r="AA45" s="453"/>
      <c r="AB45" s="453"/>
      <c r="AC45" s="453">
        <v>2453</v>
      </c>
      <c r="AD45" s="453"/>
      <c r="AE45" s="453"/>
      <c r="AH45" s="26" t="s">
        <v>458</v>
      </c>
      <c r="AI45" s="27">
        <v>90</v>
      </c>
    </row>
    <row r="46" spans="3:36" s="1" customFormat="1" ht="18.75" customHeight="1" hidden="1">
      <c r="C46" s="147"/>
      <c r="D46" s="52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G46" s="459" t="s">
        <v>469</v>
      </c>
      <c r="AH46" s="29" t="s">
        <v>470</v>
      </c>
      <c r="AI46" s="30">
        <v>863</v>
      </c>
      <c r="AJ46" s="461">
        <f>SUM(AI46:AI47)</f>
        <v>2564</v>
      </c>
    </row>
    <row r="47" spans="1:36" s="1" customFormat="1" ht="19.5" customHeight="1" thickBot="1">
      <c r="A47" s="270" t="s">
        <v>118</v>
      </c>
      <c r="B47" s="270"/>
      <c r="C47" s="147" t="s">
        <v>450</v>
      </c>
      <c r="D47" s="154" t="s">
        <v>288</v>
      </c>
      <c r="E47" s="454">
        <f>SUM(H47:AE47)</f>
        <v>14905</v>
      </c>
      <c r="F47" s="453"/>
      <c r="G47" s="453"/>
      <c r="H47" s="453">
        <v>974</v>
      </c>
      <c r="I47" s="453"/>
      <c r="J47" s="453"/>
      <c r="K47" s="453">
        <v>94</v>
      </c>
      <c r="L47" s="453"/>
      <c r="M47" s="453"/>
      <c r="N47" s="453">
        <v>2613</v>
      </c>
      <c r="O47" s="453"/>
      <c r="P47" s="453"/>
      <c r="Q47" s="453">
        <v>261</v>
      </c>
      <c r="R47" s="453"/>
      <c r="S47" s="453"/>
      <c r="T47" s="453">
        <v>92</v>
      </c>
      <c r="U47" s="453"/>
      <c r="V47" s="453"/>
      <c r="W47" s="453">
        <v>5087</v>
      </c>
      <c r="X47" s="453"/>
      <c r="Y47" s="453"/>
      <c r="Z47" s="453">
        <v>2645</v>
      </c>
      <c r="AA47" s="453"/>
      <c r="AB47" s="453"/>
      <c r="AC47" s="453">
        <v>3139</v>
      </c>
      <c r="AD47" s="453"/>
      <c r="AE47" s="453"/>
      <c r="AG47" s="460"/>
      <c r="AH47" s="32" t="s">
        <v>471</v>
      </c>
      <c r="AI47" s="33">
        <v>1701</v>
      </c>
      <c r="AJ47" s="462"/>
    </row>
    <row r="48" spans="4:35" s="1" customFormat="1" ht="18.75" customHeight="1">
      <c r="D48" s="154"/>
      <c r="E48" s="454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H48" s="34" t="s">
        <v>459</v>
      </c>
      <c r="AI48" s="35">
        <v>108</v>
      </c>
    </row>
    <row r="49" spans="1:35" s="1" customFormat="1" ht="19.5" customHeight="1" thickBot="1">
      <c r="A49" s="270"/>
      <c r="B49" s="270"/>
      <c r="C49" s="147" t="s">
        <v>580</v>
      </c>
      <c r="D49" s="154"/>
      <c r="E49" s="454">
        <v>14421</v>
      </c>
      <c r="F49" s="453"/>
      <c r="G49" s="453"/>
      <c r="H49" s="453">
        <v>933</v>
      </c>
      <c r="I49" s="453"/>
      <c r="J49" s="453"/>
      <c r="K49" s="453">
        <v>89</v>
      </c>
      <c r="L49" s="453"/>
      <c r="M49" s="453"/>
      <c r="N49" s="453">
        <v>2574</v>
      </c>
      <c r="O49" s="453"/>
      <c r="P49" s="453"/>
      <c r="Q49" s="453">
        <v>247</v>
      </c>
      <c r="R49" s="453"/>
      <c r="S49" s="453"/>
      <c r="T49" s="453">
        <v>90</v>
      </c>
      <c r="U49" s="453"/>
      <c r="V49" s="453"/>
      <c r="W49" s="453">
        <v>4565</v>
      </c>
      <c r="X49" s="453"/>
      <c r="Y49" s="453"/>
      <c r="Z49" s="453">
        <v>2527</v>
      </c>
      <c r="AA49" s="453"/>
      <c r="AB49" s="453"/>
      <c r="AC49" s="453">
        <v>3396</v>
      </c>
      <c r="AD49" s="453"/>
      <c r="AE49" s="453"/>
      <c r="AH49" s="26" t="s">
        <v>460</v>
      </c>
      <c r="AI49" s="27">
        <v>5325</v>
      </c>
    </row>
    <row r="50" spans="3:36" s="1" customFormat="1" ht="18.75" customHeight="1">
      <c r="C50" s="147"/>
      <c r="E50" s="454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G50" s="459" t="s">
        <v>461</v>
      </c>
      <c r="AH50" s="29" t="s">
        <v>461</v>
      </c>
      <c r="AI50" s="30">
        <v>235</v>
      </c>
      <c r="AJ50" s="435">
        <f>SUM(AI50:AI51)</f>
        <v>250</v>
      </c>
    </row>
    <row r="51" spans="1:36" s="1" customFormat="1" ht="19.5" customHeight="1" thickBot="1">
      <c r="A51" s="270"/>
      <c r="B51" s="270"/>
      <c r="C51" s="147" t="s">
        <v>591</v>
      </c>
      <c r="E51" s="454">
        <f>SUM(H51:AE51)</f>
        <v>13802</v>
      </c>
      <c r="F51" s="453"/>
      <c r="G51" s="453"/>
      <c r="H51" s="453">
        <v>845</v>
      </c>
      <c r="I51" s="453"/>
      <c r="J51" s="453"/>
      <c r="K51" s="453">
        <v>85</v>
      </c>
      <c r="L51" s="453"/>
      <c r="M51" s="453"/>
      <c r="N51" s="453">
        <v>2337</v>
      </c>
      <c r="O51" s="453"/>
      <c r="P51" s="453"/>
      <c r="Q51" s="453">
        <v>250</v>
      </c>
      <c r="R51" s="453"/>
      <c r="S51" s="453"/>
      <c r="T51" s="453">
        <v>98</v>
      </c>
      <c r="U51" s="453"/>
      <c r="V51" s="453"/>
      <c r="W51" s="453">
        <v>4236</v>
      </c>
      <c r="X51" s="453"/>
      <c r="Y51" s="453"/>
      <c r="Z51" s="453">
        <v>2082</v>
      </c>
      <c r="AA51" s="453"/>
      <c r="AB51" s="453"/>
      <c r="AC51" s="453">
        <v>3869</v>
      </c>
      <c r="AD51" s="453"/>
      <c r="AE51" s="453"/>
      <c r="AG51" s="460"/>
      <c r="AH51" s="32" t="s">
        <v>462</v>
      </c>
      <c r="AI51" s="33">
        <v>15</v>
      </c>
      <c r="AJ51" s="463"/>
    </row>
    <row r="52" spans="1:36" s="1" customFormat="1" ht="19.5" customHeight="1" thickBot="1">
      <c r="A52" s="270"/>
      <c r="B52" s="270"/>
      <c r="C52" s="147"/>
      <c r="E52" s="454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G52" s="28"/>
      <c r="AH52" s="32" t="s">
        <v>576</v>
      </c>
      <c r="AI52" s="33">
        <v>72</v>
      </c>
      <c r="AJ52" s="8">
        <f>SUM(AI52:AI54)</f>
        <v>144</v>
      </c>
    </row>
    <row r="53" spans="1:36" s="1" customFormat="1" ht="19.5" customHeight="1" thickBot="1">
      <c r="A53" s="270"/>
      <c r="B53" s="270"/>
      <c r="C53" s="147" t="s">
        <v>626</v>
      </c>
      <c r="E53" s="454">
        <v>14178</v>
      </c>
      <c r="F53" s="453"/>
      <c r="G53" s="453"/>
      <c r="H53" s="453">
        <v>879</v>
      </c>
      <c r="I53" s="453"/>
      <c r="J53" s="453"/>
      <c r="K53" s="453">
        <v>82</v>
      </c>
      <c r="L53" s="453"/>
      <c r="M53" s="453"/>
      <c r="N53" s="453">
        <v>2361</v>
      </c>
      <c r="O53" s="453"/>
      <c r="P53" s="453"/>
      <c r="Q53" s="453">
        <v>285</v>
      </c>
      <c r="R53" s="453"/>
      <c r="S53" s="453"/>
      <c r="T53" s="453">
        <v>120</v>
      </c>
      <c r="U53" s="453"/>
      <c r="V53" s="453"/>
      <c r="W53" s="453">
        <v>4181</v>
      </c>
      <c r="X53" s="453"/>
      <c r="Y53" s="453"/>
      <c r="Z53" s="453">
        <v>1910</v>
      </c>
      <c r="AA53" s="453"/>
      <c r="AB53" s="453"/>
      <c r="AC53" s="453">
        <v>4360</v>
      </c>
      <c r="AD53" s="453"/>
      <c r="AE53" s="453"/>
      <c r="AG53" s="37"/>
      <c r="AH53" s="32"/>
      <c r="AI53" s="33"/>
      <c r="AJ53" s="38"/>
    </row>
    <row r="54" spans="1:36" s="1" customFormat="1" ht="19.5" customHeight="1" thickBot="1">
      <c r="A54" s="270"/>
      <c r="B54" s="270"/>
      <c r="C54" s="147"/>
      <c r="E54" s="454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G54" s="28"/>
      <c r="AH54" s="32" t="s">
        <v>576</v>
      </c>
      <c r="AI54" s="33">
        <v>72</v>
      </c>
      <c r="AJ54" s="8">
        <f>SUM(AI54:AI56)</f>
        <v>93</v>
      </c>
    </row>
    <row r="55" spans="1:36" s="9" customFormat="1" ht="19.5" customHeight="1" thickBot="1">
      <c r="A55" s="465"/>
      <c r="B55" s="465"/>
      <c r="C55" s="155" t="s">
        <v>741</v>
      </c>
      <c r="E55" s="458">
        <f>SUM(H55:AE55)</f>
        <v>14182</v>
      </c>
      <c r="F55" s="456"/>
      <c r="G55" s="456"/>
      <c r="H55" s="456">
        <v>848</v>
      </c>
      <c r="I55" s="456"/>
      <c r="J55" s="456"/>
      <c r="K55" s="456">
        <v>81</v>
      </c>
      <c r="L55" s="456"/>
      <c r="M55" s="456"/>
      <c r="N55" s="456">
        <v>2261</v>
      </c>
      <c r="O55" s="456"/>
      <c r="P55" s="456"/>
      <c r="Q55" s="456">
        <v>320</v>
      </c>
      <c r="R55" s="456"/>
      <c r="S55" s="456"/>
      <c r="T55" s="456">
        <v>126</v>
      </c>
      <c r="U55" s="456"/>
      <c r="V55" s="456"/>
      <c r="W55" s="456">
        <v>4244</v>
      </c>
      <c r="X55" s="456"/>
      <c r="Y55" s="456"/>
      <c r="Z55" s="456">
        <v>1729</v>
      </c>
      <c r="AA55" s="456"/>
      <c r="AB55" s="456"/>
      <c r="AC55" s="456">
        <v>4573</v>
      </c>
      <c r="AD55" s="456"/>
      <c r="AE55" s="456"/>
      <c r="AG55" s="39"/>
      <c r="AH55" s="40"/>
      <c r="AI55" s="41"/>
      <c r="AJ55" s="42"/>
    </row>
    <row r="56" spans="1:36" s="1" customFormat="1" ht="9" customHeight="1" thickBot="1">
      <c r="A56" s="307"/>
      <c r="B56" s="307"/>
      <c r="C56" s="156"/>
      <c r="D56" s="138"/>
      <c r="E56" s="457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G56" s="31"/>
      <c r="AH56" s="32" t="s">
        <v>581</v>
      </c>
      <c r="AI56" s="33">
        <v>21</v>
      </c>
      <c r="AJ56" s="36"/>
    </row>
    <row r="57" spans="1:35" s="1" customFormat="1" ht="19.5" customHeight="1">
      <c r="A57" s="3" t="s">
        <v>364</v>
      </c>
      <c r="B57" s="157" t="s">
        <v>577</v>
      </c>
      <c r="C57" s="157"/>
      <c r="D57" s="157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11"/>
      <c r="S57" s="111"/>
      <c r="T57" s="111"/>
      <c r="U57" s="49"/>
      <c r="V57" s="49"/>
      <c r="W57" s="49"/>
      <c r="X57" s="49"/>
      <c r="Y57" s="286" t="s">
        <v>119</v>
      </c>
      <c r="Z57" s="286"/>
      <c r="AA57" s="313"/>
      <c r="AB57" s="313"/>
      <c r="AC57" s="313"/>
      <c r="AD57" s="313"/>
      <c r="AE57" s="313"/>
      <c r="AH57" s="34" t="s">
        <v>463</v>
      </c>
      <c r="AI57" s="35" t="s">
        <v>441</v>
      </c>
    </row>
    <row r="58" spans="1:35" ht="19.5" customHeight="1">
      <c r="A58" s="3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S58" s="157"/>
      <c r="T58" s="157"/>
      <c r="U58" s="157"/>
      <c r="V58" s="265"/>
      <c r="W58" s="265"/>
      <c r="X58" s="265"/>
      <c r="Y58" s="269" t="s">
        <v>368</v>
      </c>
      <c r="Z58" s="269"/>
      <c r="AA58" s="269"/>
      <c r="AB58" s="269"/>
      <c r="AC58" s="269"/>
      <c r="AD58" s="269"/>
      <c r="AE58" s="269"/>
      <c r="AH58" s="24" t="s">
        <v>455</v>
      </c>
      <c r="AI58" s="25">
        <v>2626</v>
      </c>
    </row>
    <row r="59" spans="34:35" ht="19.5" customHeight="1">
      <c r="AH59" s="24" t="s">
        <v>464</v>
      </c>
      <c r="AI59" s="25">
        <v>1930</v>
      </c>
    </row>
    <row r="60" spans="34:35" ht="19.5" customHeight="1">
      <c r="AH60" s="24" t="s">
        <v>465</v>
      </c>
      <c r="AI60" s="25">
        <v>98</v>
      </c>
    </row>
    <row r="61" spans="34:35" ht="19.5" customHeight="1">
      <c r="AH61" s="24" t="s">
        <v>466</v>
      </c>
      <c r="AI61" s="25">
        <v>847</v>
      </c>
    </row>
    <row r="62" spans="34:35" ht="19.5" customHeight="1">
      <c r="AH62" s="24" t="s">
        <v>467</v>
      </c>
      <c r="AI62" s="25" t="s">
        <v>441</v>
      </c>
    </row>
    <row r="63" spans="34:35" ht="19.5" customHeight="1" thickBot="1">
      <c r="AH63" s="26" t="s">
        <v>468</v>
      </c>
      <c r="AI63" s="27">
        <v>17</v>
      </c>
    </row>
    <row r="64" spans="34:36" ht="19.5" customHeight="1" thickBot="1">
      <c r="AH64" s="43" t="s">
        <v>472</v>
      </c>
      <c r="AI64" s="44"/>
      <c r="AJ64" s="45">
        <f>SUM(AI48,AI57,AI59:AI63)</f>
        <v>3000</v>
      </c>
    </row>
    <row r="65" spans="34:35" ht="19.5" customHeight="1">
      <c r="AH65" s="21" t="s">
        <v>473</v>
      </c>
      <c r="AI65" s="46">
        <f>SUM(AI43:AI64)</f>
        <v>15003</v>
      </c>
    </row>
  </sheetData>
  <sheetProtection/>
  <mergeCells count="249">
    <mergeCell ref="Y58:AE58"/>
    <mergeCell ref="W42:Y43"/>
    <mergeCell ref="T43:V43"/>
    <mergeCell ref="V58:X58"/>
    <mergeCell ref="Z46:AB46"/>
    <mergeCell ref="Z55:AB55"/>
    <mergeCell ref="W51:Y51"/>
    <mergeCell ref="W49:Y49"/>
    <mergeCell ref="Z45:AB45"/>
    <mergeCell ref="W50:Y50"/>
    <mergeCell ref="A55:B55"/>
    <mergeCell ref="N55:P55"/>
    <mergeCell ref="K47:M47"/>
    <mergeCell ref="N47:P47"/>
    <mergeCell ref="E46:G46"/>
    <mergeCell ref="H46:J46"/>
    <mergeCell ref="N54:P54"/>
    <mergeCell ref="N48:P48"/>
    <mergeCell ref="E49:G49"/>
    <mergeCell ref="E48:G48"/>
    <mergeCell ref="A42:D43"/>
    <mergeCell ref="E42:G43"/>
    <mergeCell ref="H42:J43"/>
    <mergeCell ref="T49:V49"/>
    <mergeCell ref="N46:P46"/>
    <mergeCell ref="K42:M43"/>
    <mergeCell ref="Q42:S43"/>
    <mergeCell ref="H49:J49"/>
    <mergeCell ref="T42:V42"/>
    <mergeCell ref="E45:G45"/>
    <mergeCell ref="AC45:AE45"/>
    <mergeCell ref="B38:W38"/>
    <mergeCell ref="B37:J37"/>
    <mergeCell ref="L37:U37"/>
    <mergeCell ref="V37:AE37"/>
    <mergeCell ref="X38:AE38"/>
    <mergeCell ref="A41:E41"/>
    <mergeCell ref="A45:B45"/>
    <mergeCell ref="N42:P43"/>
    <mergeCell ref="AC42:AE43"/>
    <mergeCell ref="AA41:AE41"/>
    <mergeCell ref="B36:J36"/>
    <mergeCell ref="L36:U36"/>
    <mergeCell ref="AC55:AE55"/>
    <mergeCell ref="W55:Y55"/>
    <mergeCell ref="AC48:AE48"/>
    <mergeCell ref="AC47:AE47"/>
    <mergeCell ref="V36:AE36"/>
    <mergeCell ref="Z42:AB43"/>
    <mergeCell ref="H48:J48"/>
    <mergeCell ref="B32:J32"/>
    <mergeCell ref="B35:J35"/>
    <mergeCell ref="L35:U35"/>
    <mergeCell ref="B30:J30"/>
    <mergeCell ref="L30:U30"/>
    <mergeCell ref="B33:J33"/>
    <mergeCell ref="L33:U33"/>
    <mergeCell ref="B31:J31"/>
    <mergeCell ref="L31:U31"/>
    <mergeCell ref="L32:U32"/>
    <mergeCell ref="B27:J27"/>
    <mergeCell ref="L27:U27"/>
    <mergeCell ref="V27:AE27"/>
    <mergeCell ref="B28:J28"/>
    <mergeCell ref="L28:U28"/>
    <mergeCell ref="V28:AE28"/>
    <mergeCell ref="B25:J25"/>
    <mergeCell ref="L25:U25"/>
    <mergeCell ref="V25:AE25"/>
    <mergeCell ref="B26:J26"/>
    <mergeCell ref="L26:U26"/>
    <mergeCell ref="V26:AE26"/>
    <mergeCell ref="B22:J22"/>
    <mergeCell ref="L22:U22"/>
    <mergeCell ref="V22:AE22"/>
    <mergeCell ref="B21:J21"/>
    <mergeCell ref="L21:U21"/>
    <mergeCell ref="B24:J24"/>
    <mergeCell ref="L24:U24"/>
    <mergeCell ref="V24:AE24"/>
    <mergeCell ref="B23:J23"/>
    <mergeCell ref="L23:U23"/>
    <mergeCell ref="A5:E5"/>
    <mergeCell ref="B8:E8"/>
    <mergeCell ref="B20:J20"/>
    <mergeCell ref="L5:U5"/>
    <mergeCell ref="L8:U8"/>
    <mergeCell ref="L9:U9"/>
    <mergeCell ref="H8:J8"/>
    <mergeCell ref="L18:U18"/>
    <mergeCell ref="B11:J11"/>
    <mergeCell ref="L6:U6"/>
    <mergeCell ref="V3:AE3"/>
    <mergeCell ref="V5:AE5"/>
    <mergeCell ref="L3:U3"/>
    <mergeCell ref="V9:AE9"/>
    <mergeCell ref="V13:AE13"/>
    <mergeCell ref="L20:U20"/>
    <mergeCell ref="L19:U19"/>
    <mergeCell ref="L17:U17"/>
    <mergeCell ref="V20:AE20"/>
    <mergeCell ref="V6:AE6"/>
    <mergeCell ref="V35:AE35"/>
    <mergeCell ref="V32:AE32"/>
    <mergeCell ref="V14:AE14"/>
    <mergeCell ref="L14:U14"/>
    <mergeCell ref="V21:AE21"/>
    <mergeCell ref="L12:U12"/>
    <mergeCell ref="L15:U15"/>
    <mergeCell ref="L13:U13"/>
    <mergeCell ref="V23:AE23"/>
    <mergeCell ref="V31:AE31"/>
    <mergeCell ref="B29:J29"/>
    <mergeCell ref="L29:U29"/>
    <mergeCell ref="V8:AE8"/>
    <mergeCell ref="V12:AE12"/>
    <mergeCell ref="V10:AE10"/>
    <mergeCell ref="V11:AE11"/>
    <mergeCell ref="L11:U11"/>
    <mergeCell ref="B15:J15"/>
    <mergeCell ref="B14:J14"/>
    <mergeCell ref="B19:J19"/>
    <mergeCell ref="W45:Y45"/>
    <mergeCell ref="T45:V45"/>
    <mergeCell ref="N50:P50"/>
    <mergeCell ref="V15:AE15"/>
    <mergeCell ref="V18:AE18"/>
    <mergeCell ref="A40:AE40"/>
    <mergeCell ref="V30:AE30"/>
    <mergeCell ref="V33:AE33"/>
    <mergeCell ref="V29:AE29"/>
    <mergeCell ref="AC50:AE50"/>
    <mergeCell ref="V16:AE16"/>
    <mergeCell ref="V17:AE17"/>
    <mergeCell ref="V19:AE19"/>
    <mergeCell ref="H47:J47"/>
    <mergeCell ref="Z50:AB50"/>
    <mergeCell ref="K45:M45"/>
    <mergeCell ref="N45:P45"/>
    <mergeCell ref="H50:J50"/>
    <mergeCell ref="H45:J45"/>
    <mergeCell ref="Q45:S45"/>
    <mergeCell ref="V34:AE34"/>
    <mergeCell ref="Q50:S50"/>
    <mergeCell ref="T50:V50"/>
    <mergeCell ref="Y57:AE57"/>
    <mergeCell ref="A56:B56"/>
    <mergeCell ref="A51:B51"/>
    <mergeCell ref="A49:B49"/>
    <mergeCell ref="Z51:AB51"/>
    <mergeCell ref="H51:J51"/>
    <mergeCell ref="E50:G50"/>
    <mergeCell ref="B18:J18"/>
    <mergeCell ref="A2:E2"/>
    <mergeCell ref="A3:K3"/>
    <mergeCell ref="B10:J10"/>
    <mergeCell ref="A54:B54"/>
    <mergeCell ref="B34:J34"/>
    <mergeCell ref="H6:J6"/>
    <mergeCell ref="B9:E9"/>
    <mergeCell ref="H9:J9"/>
    <mergeCell ref="K49:M49"/>
    <mergeCell ref="L34:U34"/>
    <mergeCell ref="E47:G47"/>
    <mergeCell ref="E51:G51"/>
    <mergeCell ref="B17:J17"/>
    <mergeCell ref="B16:J16"/>
    <mergeCell ref="A1:AE1"/>
    <mergeCell ref="A47:B47"/>
    <mergeCell ref="T47:V47"/>
    <mergeCell ref="W47:Y47"/>
    <mergeCell ref="Z47:AB47"/>
    <mergeCell ref="AJ50:AJ51"/>
    <mergeCell ref="K51:M51"/>
    <mergeCell ref="N51:P51"/>
    <mergeCell ref="Q51:S51"/>
    <mergeCell ref="T51:V51"/>
    <mergeCell ref="W46:Y46"/>
    <mergeCell ref="Q47:S47"/>
    <mergeCell ref="AG46:AG47"/>
    <mergeCell ref="AC51:AE51"/>
    <mergeCell ref="K46:M46"/>
    <mergeCell ref="Q46:S46"/>
    <mergeCell ref="T46:V46"/>
    <mergeCell ref="AC46:AE46"/>
    <mergeCell ref="Q48:S48"/>
    <mergeCell ref="H5:J5"/>
    <mergeCell ref="AJ46:AJ47"/>
    <mergeCell ref="B13:J13"/>
    <mergeCell ref="L16:U16"/>
    <mergeCell ref="B12:J12"/>
    <mergeCell ref="L10:U10"/>
    <mergeCell ref="Z48:AB48"/>
    <mergeCell ref="Z49:AB49"/>
    <mergeCell ref="T48:V48"/>
    <mergeCell ref="W48:Y48"/>
    <mergeCell ref="Q55:S55"/>
    <mergeCell ref="AG50:AG51"/>
    <mergeCell ref="AC49:AE49"/>
    <mergeCell ref="Q52:S52"/>
    <mergeCell ref="T52:V52"/>
    <mergeCell ref="W52:Y52"/>
    <mergeCell ref="K48:M48"/>
    <mergeCell ref="E56:G56"/>
    <mergeCell ref="H56:J56"/>
    <mergeCell ref="K56:M56"/>
    <mergeCell ref="E54:G54"/>
    <mergeCell ref="H54:J54"/>
    <mergeCell ref="E55:G55"/>
    <mergeCell ref="K50:M50"/>
    <mergeCell ref="T53:V53"/>
    <mergeCell ref="H55:J55"/>
    <mergeCell ref="K55:M55"/>
    <mergeCell ref="Q56:S56"/>
    <mergeCell ref="T56:V56"/>
    <mergeCell ref="Q54:S54"/>
    <mergeCell ref="T54:V54"/>
    <mergeCell ref="T55:V55"/>
    <mergeCell ref="N56:P56"/>
    <mergeCell ref="Z53:AB53"/>
    <mergeCell ref="K52:M52"/>
    <mergeCell ref="N52:P52"/>
    <mergeCell ref="AC56:AE56"/>
    <mergeCell ref="W54:Y54"/>
    <mergeCell ref="Z54:AB54"/>
    <mergeCell ref="AC54:AE54"/>
    <mergeCell ref="W56:Y56"/>
    <mergeCell ref="Z56:AB56"/>
    <mergeCell ref="K54:M54"/>
    <mergeCell ref="A6:E6"/>
    <mergeCell ref="B7:E7"/>
    <mergeCell ref="H7:J7"/>
    <mergeCell ref="L7:U7"/>
    <mergeCell ref="V7:AE7"/>
    <mergeCell ref="A52:B52"/>
    <mergeCell ref="E52:G52"/>
    <mergeCell ref="H52:J52"/>
    <mergeCell ref="N49:P49"/>
    <mergeCell ref="Q49:S49"/>
    <mergeCell ref="AC53:AE53"/>
    <mergeCell ref="Z52:AB52"/>
    <mergeCell ref="AC52:AE52"/>
    <mergeCell ref="A53:B53"/>
    <mergeCell ref="E53:G53"/>
    <mergeCell ref="H53:J53"/>
    <mergeCell ref="K53:M53"/>
    <mergeCell ref="N53:P53"/>
    <mergeCell ref="Q53:S53"/>
    <mergeCell ref="W53:Y53"/>
  </mergeCells>
  <printOptions horizontalCentered="1"/>
  <pageMargins left="0.5905511811023623" right="0.3937007874015748" top="0.45" bottom="0.3937007874015748" header="0.36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showGridLines="0" zoomScale="90" zoomScaleNormal="90" zoomScalePageLayoutView="0" workbookViewId="0" topLeftCell="A1">
      <selection activeCell="B38" sqref="B38"/>
    </sheetView>
  </sheetViews>
  <sheetFormatPr defaultColWidth="3.625" defaultRowHeight="30" customHeight="1"/>
  <cols>
    <col min="1" max="1" width="1.37890625" style="2" customWidth="1"/>
    <col min="2" max="11" width="3.625" style="2" customWidth="1"/>
    <col min="12" max="12" width="2.375" style="2" customWidth="1"/>
    <col min="13" max="13" width="12.625" style="2" bestFit="1" customWidth="1"/>
    <col min="14" max="14" width="11.625" style="2" customWidth="1"/>
    <col min="15" max="15" width="9.875" style="2" customWidth="1"/>
    <col min="16" max="16" width="11.625" style="2" customWidth="1"/>
    <col min="17" max="17" width="10.375" style="2" customWidth="1"/>
    <col min="18" max="18" width="9.875" style="2" customWidth="1"/>
    <col min="19" max="19" width="10.125" style="2" customWidth="1"/>
    <col min="20" max="20" width="10.50390625" style="2" customWidth="1"/>
    <col min="21" max="21" width="1.75390625" style="2" customWidth="1"/>
    <col min="22" max="26" width="9.375" style="2" customWidth="1"/>
    <col min="27" max="27" width="10.50390625" style="2" customWidth="1"/>
    <col min="28" max="34" width="9.375" style="2" customWidth="1"/>
    <col min="35" max="16384" width="3.625" style="2" customWidth="1"/>
  </cols>
  <sheetData>
    <row r="1" spans="1:18" ht="39.75" customHeight="1">
      <c r="A1" s="261" t="s">
        <v>582</v>
      </c>
      <c r="B1" s="261"/>
      <c r="C1" s="261"/>
      <c r="D1" s="261"/>
      <c r="E1" s="261"/>
      <c r="F1" s="261"/>
      <c r="G1" s="261"/>
      <c r="H1" s="261"/>
      <c r="I1" s="261"/>
      <c r="J1" s="261"/>
      <c r="K1" s="159"/>
      <c r="L1" s="159"/>
      <c r="M1" s="159"/>
      <c r="N1" s="159"/>
      <c r="O1" s="159"/>
      <c r="P1" s="159"/>
      <c r="Q1" s="159"/>
      <c r="R1" s="159"/>
    </row>
    <row r="2" spans="2:34" ht="34.5" customHeight="1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5" t="s">
        <v>583</v>
      </c>
      <c r="U2" s="5"/>
      <c r="V2" s="160" t="s">
        <v>584</v>
      </c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34" ht="24.75" customHeight="1" thickBot="1">
      <c r="A3" s="262" t="s">
        <v>23</v>
      </c>
      <c r="B3" s="262"/>
      <c r="C3" s="262"/>
      <c r="D3" s="262"/>
      <c r="E3" s="262"/>
      <c r="F3" s="262"/>
      <c r="G3" s="262"/>
      <c r="H3" s="262"/>
      <c r="I3" s="262"/>
      <c r="J3" s="262"/>
      <c r="K3" s="72"/>
      <c r="L3" s="72"/>
      <c r="M3" s="72"/>
      <c r="N3" s="72"/>
      <c r="O3" s="72"/>
      <c r="P3" s="72"/>
      <c r="Q3" s="72"/>
      <c r="R3" s="72"/>
      <c r="S3" s="72"/>
      <c r="T3" s="72"/>
      <c r="U3" s="1"/>
      <c r="V3" s="72"/>
      <c r="W3" s="72"/>
      <c r="X3" s="72"/>
      <c r="Y3" s="72"/>
      <c r="Z3" s="72"/>
      <c r="AA3" s="72"/>
      <c r="AB3" s="123"/>
      <c r="AC3" s="123"/>
      <c r="AD3" s="13"/>
      <c r="AF3" s="13"/>
      <c r="AG3" s="72"/>
      <c r="AH3" s="123" t="s">
        <v>559</v>
      </c>
    </row>
    <row r="4" spans="1:34" ht="57" customHeight="1">
      <c r="A4" s="259" t="s">
        <v>558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60"/>
      <c r="M4" s="84" t="s">
        <v>225</v>
      </c>
      <c r="N4" s="84" t="s">
        <v>226</v>
      </c>
      <c r="O4" s="84" t="s">
        <v>451</v>
      </c>
      <c r="P4" s="84" t="s">
        <v>542</v>
      </c>
      <c r="Q4" s="84" t="s">
        <v>543</v>
      </c>
      <c r="R4" s="84" t="s">
        <v>544</v>
      </c>
      <c r="S4" s="84" t="s">
        <v>545</v>
      </c>
      <c r="T4" s="103" t="s">
        <v>546</v>
      </c>
      <c r="U4" s="1"/>
      <c r="V4" s="127" t="s">
        <v>547</v>
      </c>
      <c r="W4" s="84" t="s">
        <v>548</v>
      </c>
      <c r="X4" s="84" t="s">
        <v>549</v>
      </c>
      <c r="Y4" s="161" t="s">
        <v>550</v>
      </c>
      <c r="Z4" s="84" t="s">
        <v>551</v>
      </c>
      <c r="AA4" s="84" t="s">
        <v>552</v>
      </c>
      <c r="AB4" s="161" t="s">
        <v>361</v>
      </c>
      <c r="AC4" s="84" t="s">
        <v>553</v>
      </c>
      <c r="AD4" s="128" t="s">
        <v>554</v>
      </c>
      <c r="AE4" s="129" t="s">
        <v>557</v>
      </c>
      <c r="AF4" s="128" t="s">
        <v>568</v>
      </c>
      <c r="AG4" s="84" t="s">
        <v>555</v>
      </c>
      <c r="AH4" s="84" t="s">
        <v>556</v>
      </c>
    </row>
    <row r="5" spans="1:34" ht="30" customHeight="1" hidden="1">
      <c r="A5" s="258" t="s">
        <v>5</v>
      </c>
      <c r="B5" s="258"/>
      <c r="C5" s="258"/>
      <c r="D5" s="258"/>
      <c r="E5" s="163"/>
      <c r="F5" s="3"/>
      <c r="G5" s="3" t="s">
        <v>344</v>
      </c>
      <c r="H5" s="3">
        <v>1</v>
      </c>
      <c r="I5" s="164" t="s">
        <v>207</v>
      </c>
      <c r="J5" s="2" t="s">
        <v>288</v>
      </c>
      <c r="K5" s="2" t="s">
        <v>345</v>
      </c>
      <c r="L5" s="163"/>
      <c r="M5" s="165">
        <v>4499643</v>
      </c>
      <c r="N5" s="166">
        <v>4308672</v>
      </c>
      <c r="O5" s="166">
        <v>190971</v>
      </c>
      <c r="P5" s="166">
        <v>2095096</v>
      </c>
      <c r="Q5" s="166">
        <v>360283</v>
      </c>
      <c r="R5" s="166">
        <v>314229</v>
      </c>
      <c r="S5" s="166">
        <v>238803</v>
      </c>
      <c r="T5" s="166">
        <v>240102</v>
      </c>
      <c r="U5" s="167"/>
      <c r="V5" s="166">
        <v>117693</v>
      </c>
      <c r="W5" s="166">
        <v>85191</v>
      </c>
      <c r="X5" s="166">
        <v>82948</v>
      </c>
      <c r="Y5" s="166">
        <v>71938</v>
      </c>
      <c r="Z5" s="166">
        <v>125008</v>
      </c>
      <c r="AA5" s="166">
        <v>208230</v>
      </c>
      <c r="AB5" s="166">
        <v>119304</v>
      </c>
      <c r="AC5" s="166">
        <v>106989</v>
      </c>
      <c r="AD5" s="166">
        <v>142858</v>
      </c>
      <c r="AE5" s="166">
        <v>5486</v>
      </c>
      <c r="AF5" s="166">
        <v>97001</v>
      </c>
      <c r="AG5" s="166">
        <v>37285</v>
      </c>
      <c r="AH5" s="166">
        <v>51199</v>
      </c>
    </row>
    <row r="6" spans="1:36" ht="34.5" customHeight="1">
      <c r="A6" s="258" t="s">
        <v>5</v>
      </c>
      <c r="B6" s="258"/>
      <c r="C6" s="258"/>
      <c r="D6" s="258"/>
      <c r="F6" s="3"/>
      <c r="G6" s="3" t="s">
        <v>344</v>
      </c>
      <c r="H6" s="164" t="s">
        <v>201</v>
      </c>
      <c r="I6" s="164" t="s">
        <v>730</v>
      </c>
      <c r="J6" s="2" t="s">
        <v>288</v>
      </c>
      <c r="K6" s="2" t="s">
        <v>345</v>
      </c>
      <c r="M6" s="165">
        <v>4472375</v>
      </c>
      <c r="N6" s="166">
        <v>4282298</v>
      </c>
      <c r="O6" s="166">
        <v>190077</v>
      </c>
      <c r="P6" s="166">
        <v>2160490</v>
      </c>
      <c r="Q6" s="166">
        <v>356326</v>
      </c>
      <c r="R6" s="166">
        <v>307731</v>
      </c>
      <c r="S6" s="166">
        <v>238140</v>
      </c>
      <c r="T6" s="166">
        <v>236604</v>
      </c>
      <c r="U6" s="166"/>
      <c r="V6" s="166">
        <v>110037</v>
      </c>
      <c r="W6" s="166">
        <v>78007</v>
      </c>
      <c r="X6" s="166">
        <v>82003</v>
      </c>
      <c r="Y6" s="166">
        <v>72306</v>
      </c>
      <c r="Z6" s="166">
        <v>119923</v>
      </c>
      <c r="AA6" s="166">
        <v>196900</v>
      </c>
      <c r="AB6" s="166">
        <v>111645</v>
      </c>
      <c r="AC6" s="166">
        <v>109501</v>
      </c>
      <c r="AD6" s="166">
        <v>102685</v>
      </c>
      <c r="AE6" s="166">
        <v>5234</v>
      </c>
      <c r="AF6" s="166">
        <v>94909</v>
      </c>
      <c r="AG6" s="166">
        <v>37638</v>
      </c>
      <c r="AH6" s="166">
        <v>52296</v>
      </c>
      <c r="AI6" s="1"/>
      <c r="AJ6" s="1"/>
    </row>
    <row r="7" spans="1:36" ht="34.5" customHeight="1">
      <c r="A7" s="258"/>
      <c r="B7" s="258"/>
      <c r="C7" s="258"/>
      <c r="D7" s="258"/>
      <c r="F7" s="3"/>
      <c r="G7" s="3"/>
      <c r="H7" s="164" t="s">
        <v>201</v>
      </c>
      <c r="I7" s="164" t="s">
        <v>2</v>
      </c>
      <c r="M7" s="165">
        <v>4044058</v>
      </c>
      <c r="N7" s="166">
        <v>3853197</v>
      </c>
      <c r="O7" s="166">
        <v>190861</v>
      </c>
      <c r="P7" s="166">
        <v>1853745</v>
      </c>
      <c r="Q7" s="166">
        <v>339712</v>
      </c>
      <c r="R7" s="166">
        <v>284815</v>
      </c>
      <c r="S7" s="166">
        <v>229561</v>
      </c>
      <c r="T7" s="166">
        <v>235540</v>
      </c>
      <c r="U7" s="166"/>
      <c r="V7" s="166">
        <v>121042</v>
      </c>
      <c r="W7" s="166">
        <v>69842</v>
      </c>
      <c r="X7" s="166">
        <v>81102</v>
      </c>
      <c r="Y7" s="166">
        <v>65910</v>
      </c>
      <c r="Z7" s="166">
        <v>97778</v>
      </c>
      <c r="AA7" s="166">
        <v>186553</v>
      </c>
      <c r="AB7" s="166">
        <v>106843</v>
      </c>
      <c r="AC7" s="166">
        <v>112956</v>
      </c>
      <c r="AD7" s="166">
        <v>67798</v>
      </c>
      <c r="AE7" s="166">
        <v>5238</v>
      </c>
      <c r="AF7" s="166">
        <v>94312</v>
      </c>
      <c r="AG7" s="166">
        <v>38181</v>
      </c>
      <c r="AH7" s="166">
        <v>53130</v>
      </c>
      <c r="AI7" s="1"/>
      <c r="AJ7" s="1"/>
    </row>
    <row r="8" spans="1:36" s="12" customFormat="1" ht="34.5" customHeight="1">
      <c r="A8" s="263"/>
      <c r="B8" s="263"/>
      <c r="C8" s="263"/>
      <c r="D8" s="263"/>
      <c r="F8" s="89"/>
      <c r="G8" s="89"/>
      <c r="H8" s="169" t="s">
        <v>201</v>
      </c>
      <c r="I8" s="169" t="s">
        <v>201</v>
      </c>
      <c r="M8" s="170">
        <v>4293466</v>
      </c>
      <c r="N8" s="171">
        <v>4110733</v>
      </c>
      <c r="O8" s="171">
        <v>182733</v>
      </c>
      <c r="P8" s="171">
        <v>2100878</v>
      </c>
      <c r="Q8" s="171">
        <v>332234</v>
      </c>
      <c r="R8" s="171">
        <v>293835</v>
      </c>
      <c r="S8" s="171">
        <v>230994</v>
      </c>
      <c r="T8" s="171">
        <v>221422</v>
      </c>
      <c r="U8" s="171"/>
      <c r="V8" s="171">
        <v>114318</v>
      </c>
      <c r="W8" s="171">
        <v>70101</v>
      </c>
      <c r="X8" s="171">
        <v>75753</v>
      </c>
      <c r="Y8" s="171">
        <v>71944</v>
      </c>
      <c r="Z8" s="171">
        <v>96419</v>
      </c>
      <c r="AA8" s="171">
        <v>194406</v>
      </c>
      <c r="AB8" s="171">
        <v>113341</v>
      </c>
      <c r="AC8" s="171">
        <v>108459</v>
      </c>
      <c r="AD8" s="171">
        <v>86631</v>
      </c>
      <c r="AE8" s="171">
        <v>5112</v>
      </c>
      <c r="AF8" s="171">
        <v>85448</v>
      </c>
      <c r="AG8" s="171">
        <v>37930</v>
      </c>
      <c r="AH8" s="171">
        <v>54243</v>
      </c>
      <c r="AI8" s="9"/>
      <c r="AJ8" s="9"/>
    </row>
    <row r="9" spans="1:36" s="12" customFormat="1" ht="34.5" customHeight="1" hidden="1">
      <c r="A9" s="263"/>
      <c r="B9" s="263"/>
      <c r="C9" s="263"/>
      <c r="D9" s="263"/>
      <c r="F9" s="89"/>
      <c r="G9" s="89"/>
      <c r="H9" s="169" t="s">
        <v>201</v>
      </c>
      <c r="I9" s="169" t="s">
        <v>201</v>
      </c>
      <c r="M9" s="170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9"/>
      <c r="AJ9" s="9"/>
    </row>
    <row r="10" spans="1:36" ht="34.5" customHeight="1">
      <c r="A10" s="2">
        <v>9</v>
      </c>
      <c r="M10" s="170"/>
      <c r="N10" s="171"/>
      <c r="O10" s="171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"/>
      <c r="AJ10" s="1"/>
    </row>
    <row r="11" spans="2:36" s="12" customFormat="1" ht="34.5" customHeight="1">
      <c r="B11" s="263" t="s">
        <v>228</v>
      </c>
      <c r="C11" s="263"/>
      <c r="D11" s="263"/>
      <c r="E11" s="263"/>
      <c r="F11" s="263"/>
      <c r="G11" s="263"/>
      <c r="H11" s="263"/>
      <c r="I11" s="263"/>
      <c r="J11" s="263"/>
      <c r="K11" s="168"/>
      <c r="L11" s="168"/>
      <c r="M11" s="170">
        <v>91574</v>
      </c>
      <c r="N11" s="171">
        <v>82703</v>
      </c>
      <c r="O11" s="171">
        <v>8870</v>
      </c>
      <c r="P11" s="171">
        <v>7682</v>
      </c>
      <c r="Q11" s="171">
        <v>984</v>
      </c>
      <c r="R11" s="171">
        <v>4836</v>
      </c>
      <c r="S11" s="171">
        <v>8896</v>
      </c>
      <c r="T11" s="171">
        <v>11453</v>
      </c>
      <c r="U11" s="171"/>
      <c r="V11" s="171">
        <v>3716</v>
      </c>
      <c r="W11" s="171">
        <v>2974</v>
      </c>
      <c r="X11" s="171">
        <v>9500</v>
      </c>
      <c r="Y11" s="171">
        <v>4612</v>
      </c>
      <c r="Z11" s="171">
        <v>6507</v>
      </c>
      <c r="AA11" s="171">
        <v>7034</v>
      </c>
      <c r="AB11" s="171">
        <v>6685</v>
      </c>
      <c r="AC11" s="171">
        <v>2989</v>
      </c>
      <c r="AD11" s="171">
        <v>4836</v>
      </c>
      <c r="AE11" s="171">
        <v>773</v>
      </c>
      <c r="AF11" s="171">
        <v>2592</v>
      </c>
      <c r="AG11" s="171">
        <v>2846</v>
      </c>
      <c r="AH11" s="171">
        <v>2659</v>
      </c>
      <c r="AI11" s="9"/>
      <c r="AJ11" s="9"/>
    </row>
    <row r="12" spans="3:36" ht="34.5" customHeight="1">
      <c r="C12" s="141"/>
      <c r="D12" s="142" t="s">
        <v>524</v>
      </c>
      <c r="E12" s="258" t="s">
        <v>229</v>
      </c>
      <c r="F12" s="258"/>
      <c r="G12" s="258"/>
      <c r="H12" s="258"/>
      <c r="I12" s="258"/>
      <c r="J12" s="258"/>
      <c r="K12" s="258"/>
      <c r="L12" s="162"/>
      <c r="M12" s="165">
        <v>67091</v>
      </c>
      <c r="N12" s="166">
        <v>60492</v>
      </c>
      <c r="O12" s="166">
        <v>6599</v>
      </c>
      <c r="P12" s="166">
        <v>6152</v>
      </c>
      <c r="Q12" s="166">
        <v>716</v>
      </c>
      <c r="R12" s="166">
        <v>4062</v>
      </c>
      <c r="S12" s="166">
        <v>6482</v>
      </c>
      <c r="T12" s="166">
        <v>3239</v>
      </c>
      <c r="U12" s="166"/>
      <c r="V12" s="166">
        <v>2942</v>
      </c>
      <c r="W12" s="166">
        <v>712</v>
      </c>
      <c r="X12" s="166">
        <v>8827</v>
      </c>
      <c r="Y12" s="166">
        <v>4240</v>
      </c>
      <c r="Z12" s="166">
        <v>5063</v>
      </c>
      <c r="AA12" s="166">
        <v>6337</v>
      </c>
      <c r="AB12" s="166">
        <v>5992</v>
      </c>
      <c r="AC12" s="166">
        <v>2527</v>
      </c>
      <c r="AD12" s="166">
        <v>3201</v>
      </c>
      <c r="AE12" s="166">
        <v>11</v>
      </c>
      <c r="AF12" s="166">
        <v>2027</v>
      </c>
      <c r="AG12" s="166">
        <v>2328</v>
      </c>
      <c r="AH12" s="166">
        <v>2233</v>
      </c>
      <c r="AI12" s="1"/>
      <c r="AJ12" s="1"/>
    </row>
    <row r="13" spans="3:36" ht="34.5" customHeight="1">
      <c r="C13" s="141"/>
      <c r="D13" s="142" t="s">
        <v>525</v>
      </c>
      <c r="E13" s="258" t="s">
        <v>230</v>
      </c>
      <c r="F13" s="258"/>
      <c r="G13" s="258"/>
      <c r="H13" s="258"/>
      <c r="I13" s="258"/>
      <c r="J13" s="258"/>
      <c r="K13" s="258"/>
      <c r="L13" s="162"/>
      <c r="M13" s="165">
        <v>7263</v>
      </c>
      <c r="N13" s="166">
        <v>6333</v>
      </c>
      <c r="O13" s="166">
        <v>930</v>
      </c>
      <c r="P13" s="166">
        <v>176</v>
      </c>
      <c r="Q13" s="166">
        <v>53</v>
      </c>
      <c r="R13" s="166">
        <v>368</v>
      </c>
      <c r="S13" s="166">
        <v>1788</v>
      </c>
      <c r="T13" s="166">
        <v>1563</v>
      </c>
      <c r="U13" s="166"/>
      <c r="V13" s="166">
        <v>151</v>
      </c>
      <c r="W13" s="166">
        <v>26</v>
      </c>
      <c r="X13" s="166">
        <v>646</v>
      </c>
      <c r="Y13" s="166">
        <v>137</v>
      </c>
      <c r="Z13" s="166">
        <v>115</v>
      </c>
      <c r="AA13" s="166">
        <v>112</v>
      </c>
      <c r="AB13" s="166">
        <v>631</v>
      </c>
      <c r="AC13" s="166">
        <v>288</v>
      </c>
      <c r="AD13" s="166">
        <v>280</v>
      </c>
      <c r="AE13" s="172">
        <v>0</v>
      </c>
      <c r="AF13" s="166">
        <v>12</v>
      </c>
      <c r="AG13" s="166">
        <v>494</v>
      </c>
      <c r="AH13" s="166">
        <v>423</v>
      </c>
      <c r="AI13" s="1"/>
      <c r="AJ13" s="1"/>
    </row>
    <row r="14" spans="3:36" ht="34.5" customHeight="1">
      <c r="C14" s="141"/>
      <c r="D14" s="142" t="s">
        <v>526</v>
      </c>
      <c r="E14" s="258" t="s">
        <v>231</v>
      </c>
      <c r="F14" s="258"/>
      <c r="G14" s="258"/>
      <c r="H14" s="258"/>
      <c r="I14" s="258"/>
      <c r="J14" s="258"/>
      <c r="K14" s="258"/>
      <c r="L14" s="162"/>
      <c r="M14" s="165">
        <v>17220</v>
      </c>
      <c r="N14" s="166">
        <v>15879</v>
      </c>
      <c r="O14" s="166">
        <v>1341</v>
      </c>
      <c r="P14" s="166">
        <v>1355</v>
      </c>
      <c r="Q14" s="166">
        <v>214</v>
      </c>
      <c r="R14" s="166">
        <v>406</v>
      </c>
      <c r="S14" s="166">
        <v>626</v>
      </c>
      <c r="T14" s="166">
        <v>6652</v>
      </c>
      <c r="U14" s="166"/>
      <c r="V14" s="166">
        <v>622</v>
      </c>
      <c r="W14" s="166">
        <v>2236</v>
      </c>
      <c r="X14" s="166">
        <v>27</v>
      </c>
      <c r="Y14" s="166">
        <v>235</v>
      </c>
      <c r="Z14" s="166">
        <v>1330</v>
      </c>
      <c r="AA14" s="166">
        <v>585</v>
      </c>
      <c r="AB14" s="166">
        <v>62</v>
      </c>
      <c r="AC14" s="166">
        <v>174</v>
      </c>
      <c r="AD14" s="166">
        <v>1355</v>
      </c>
      <c r="AE14" s="166">
        <v>762</v>
      </c>
      <c r="AF14" s="166">
        <v>553</v>
      </c>
      <c r="AG14" s="166">
        <v>24</v>
      </c>
      <c r="AH14" s="166">
        <v>3</v>
      </c>
      <c r="AI14" s="1"/>
      <c r="AJ14" s="1"/>
    </row>
    <row r="15" spans="3:36" ht="34.5" customHeight="1">
      <c r="C15" s="141"/>
      <c r="D15" s="142"/>
      <c r="E15" s="162"/>
      <c r="F15" s="162"/>
      <c r="G15" s="162"/>
      <c r="H15" s="162"/>
      <c r="I15" s="162"/>
      <c r="J15" s="162"/>
      <c r="K15" s="162"/>
      <c r="M15" s="165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"/>
      <c r="AJ15" s="1"/>
    </row>
    <row r="16" spans="2:36" s="12" customFormat="1" ht="34.5" customHeight="1">
      <c r="B16" s="263" t="s">
        <v>232</v>
      </c>
      <c r="C16" s="263"/>
      <c r="D16" s="263"/>
      <c r="E16" s="263"/>
      <c r="F16" s="263"/>
      <c r="G16" s="263"/>
      <c r="H16" s="263"/>
      <c r="I16" s="263"/>
      <c r="J16" s="263"/>
      <c r="K16" s="168"/>
      <c r="L16" s="168"/>
      <c r="M16" s="170">
        <v>1224446</v>
      </c>
      <c r="N16" s="171">
        <v>1178698</v>
      </c>
      <c r="O16" s="171">
        <v>45748</v>
      </c>
      <c r="P16" s="171">
        <v>704685</v>
      </c>
      <c r="Q16" s="171">
        <v>20072</v>
      </c>
      <c r="R16" s="171">
        <v>87368</v>
      </c>
      <c r="S16" s="171">
        <v>59559</v>
      </c>
      <c r="T16" s="171">
        <v>52403</v>
      </c>
      <c r="U16" s="171"/>
      <c r="V16" s="171">
        <v>33182</v>
      </c>
      <c r="W16" s="171">
        <v>29530</v>
      </c>
      <c r="X16" s="171">
        <v>8896</v>
      </c>
      <c r="Y16" s="171">
        <v>22109</v>
      </c>
      <c r="Z16" s="171">
        <v>26075</v>
      </c>
      <c r="AA16" s="171">
        <v>78883</v>
      </c>
      <c r="AB16" s="171">
        <v>25114</v>
      </c>
      <c r="AC16" s="171">
        <v>12875</v>
      </c>
      <c r="AD16" s="171">
        <v>17946</v>
      </c>
      <c r="AE16" s="171">
        <v>565</v>
      </c>
      <c r="AF16" s="171">
        <v>33183</v>
      </c>
      <c r="AG16" s="171">
        <v>6033</v>
      </c>
      <c r="AH16" s="171">
        <v>5968</v>
      </c>
      <c r="AI16" s="9"/>
      <c r="AJ16" s="9"/>
    </row>
    <row r="17" spans="3:36" ht="34.5" customHeight="1">
      <c r="C17" s="141"/>
      <c r="D17" s="142" t="s">
        <v>527</v>
      </c>
      <c r="E17" s="258" t="s">
        <v>233</v>
      </c>
      <c r="F17" s="258"/>
      <c r="G17" s="258"/>
      <c r="H17" s="258"/>
      <c r="I17" s="258"/>
      <c r="J17" s="258"/>
      <c r="K17" s="258"/>
      <c r="L17" s="162"/>
      <c r="M17" s="165">
        <v>10508</v>
      </c>
      <c r="N17" s="166">
        <v>10435</v>
      </c>
      <c r="O17" s="166">
        <v>73</v>
      </c>
      <c r="P17" s="166">
        <v>782</v>
      </c>
      <c r="Q17" s="172">
        <v>0</v>
      </c>
      <c r="R17" s="166">
        <v>28</v>
      </c>
      <c r="S17" s="166">
        <v>699</v>
      </c>
      <c r="T17" s="166">
        <v>595</v>
      </c>
      <c r="U17" s="166"/>
      <c r="V17" s="166">
        <v>0</v>
      </c>
      <c r="W17" s="166">
        <v>7549</v>
      </c>
      <c r="X17" s="172">
        <v>0</v>
      </c>
      <c r="Y17" s="172">
        <v>0</v>
      </c>
      <c r="Z17" s="172">
        <v>0</v>
      </c>
      <c r="AA17" s="172">
        <v>399</v>
      </c>
      <c r="AB17" s="172">
        <v>310</v>
      </c>
      <c r="AC17" s="172">
        <v>25</v>
      </c>
      <c r="AD17" s="172">
        <v>46</v>
      </c>
      <c r="AE17" s="172">
        <v>8</v>
      </c>
      <c r="AF17" s="172">
        <v>0</v>
      </c>
      <c r="AG17" s="172">
        <v>63</v>
      </c>
      <c r="AH17" s="172">
        <v>2</v>
      </c>
      <c r="AI17" s="1"/>
      <c r="AJ17" s="1"/>
    </row>
    <row r="18" spans="3:36" ht="34.5" customHeight="1">
      <c r="C18" s="141"/>
      <c r="D18" s="142" t="s">
        <v>528</v>
      </c>
      <c r="E18" s="258" t="s">
        <v>234</v>
      </c>
      <c r="F18" s="258"/>
      <c r="G18" s="258"/>
      <c r="H18" s="258"/>
      <c r="I18" s="258"/>
      <c r="J18" s="258"/>
      <c r="K18" s="258"/>
      <c r="L18" s="162"/>
      <c r="M18" s="165">
        <v>990801</v>
      </c>
      <c r="N18" s="166">
        <v>954545</v>
      </c>
      <c r="O18" s="166">
        <v>36256</v>
      </c>
      <c r="P18" s="166">
        <v>639514</v>
      </c>
      <c r="Q18" s="166">
        <v>3711</v>
      </c>
      <c r="R18" s="166">
        <v>69982</v>
      </c>
      <c r="S18" s="166">
        <v>41578</v>
      </c>
      <c r="T18" s="166">
        <v>26002</v>
      </c>
      <c r="U18" s="166"/>
      <c r="V18" s="166">
        <v>24503</v>
      </c>
      <c r="W18" s="166">
        <v>18490</v>
      </c>
      <c r="X18" s="166">
        <v>1504</v>
      </c>
      <c r="Y18" s="166">
        <v>16275</v>
      </c>
      <c r="Z18" s="166">
        <v>18182</v>
      </c>
      <c r="AA18" s="166">
        <v>66456</v>
      </c>
      <c r="AB18" s="166">
        <v>10713</v>
      </c>
      <c r="AC18" s="166">
        <v>4466</v>
      </c>
      <c r="AD18" s="166">
        <v>13170</v>
      </c>
      <c r="AE18" s="166">
        <v>19</v>
      </c>
      <c r="AF18" s="166">
        <v>30608</v>
      </c>
      <c r="AG18" s="166">
        <v>3664</v>
      </c>
      <c r="AH18" s="166">
        <v>1964</v>
      </c>
      <c r="AI18" s="1"/>
      <c r="AJ18" s="1"/>
    </row>
    <row r="19" spans="3:36" ht="34.5" customHeight="1">
      <c r="C19" s="141"/>
      <c r="D19" s="142" t="s">
        <v>529</v>
      </c>
      <c r="E19" s="258" t="s">
        <v>235</v>
      </c>
      <c r="F19" s="258"/>
      <c r="G19" s="258"/>
      <c r="H19" s="258"/>
      <c r="I19" s="258"/>
      <c r="J19" s="258"/>
      <c r="K19" s="258"/>
      <c r="L19" s="162"/>
      <c r="M19" s="165">
        <v>223137</v>
      </c>
      <c r="N19" s="166">
        <v>213718</v>
      </c>
      <c r="O19" s="166">
        <v>9419</v>
      </c>
      <c r="P19" s="166">
        <v>64389</v>
      </c>
      <c r="Q19" s="166">
        <v>16361</v>
      </c>
      <c r="R19" s="166">
        <v>17358</v>
      </c>
      <c r="S19" s="166">
        <v>17282</v>
      </c>
      <c r="T19" s="166">
        <v>25806</v>
      </c>
      <c r="U19" s="166"/>
      <c r="V19" s="166">
        <v>8679</v>
      </c>
      <c r="W19" s="166">
        <v>3492</v>
      </c>
      <c r="X19" s="166">
        <v>7392</v>
      </c>
      <c r="Y19" s="166">
        <v>5835</v>
      </c>
      <c r="Z19" s="166">
        <v>7894</v>
      </c>
      <c r="AA19" s="166">
        <v>12028</v>
      </c>
      <c r="AB19" s="166">
        <v>14090</v>
      </c>
      <c r="AC19" s="166">
        <v>8384</v>
      </c>
      <c r="AD19" s="166">
        <v>4730</v>
      </c>
      <c r="AE19" s="166">
        <v>537</v>
      </c>
      <c r="AF19" s="166">
        <v>2575</v>
      </c>
      <c r="AG19" s="166">
        <v>2305</v>
      </c>
      <c r="AH19" s="166">
        <v>4002</v>
      </c>
      <c r="AI19" s="1"/>
      <c r="AJ19" s="1"/>
    </row>
    <row r="20" spans="3:36" ht="34.5" customHeight="1">
      <c r="C20" s="141"/>
      <c r="D20" s="142"/>
      <c r="E20" s="162"/>
      <c r="F20" s="162"/>
      <c r="G20" s="162"/>
      <c r="H20" s="162"/>
      <c r="I20" s="162"/>
      <c r="J20" s="162"/>
      <c r="K20" s="162"/>
      <c r="M20" s="165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"/>
      <c r="AJ20" s="1"/>
    </row>
    <row r="21" spans="2:36" s="12" customFormat="1" ht="34.5" customHeight="1">
      <c r="B21" s="263" t="s">
        <v>236</v>
      </c>
      <c r="C21" s="263"/>
      <c r="D21" s="263"/>
      <c r="E21" s="263"/>
      <c r="F21" s="263"/>
      <c r="G21" s="263"/>
      <c r="H21" s="263"/>
      <c r="I21" s="263"/>
      <c r="J21" s="263"/>
      <c r="K21" s="168"/>
      <c r="L21" s="168"/>
      <c r="M21" s="170">
        <v>2905861</v>
      </c>
      <c r="N21" s="171">
        <v>2779991</v>
      </c>
      <c r="O21" s="171">
        <v>125869</v>
      </c>
      <c r="P21" s="171">
        <v>1348591</v>
      </c>
      <c r="Q21" s="171">
        <v>307559</v>
      </c>
      <c r="R21" s="171">
        <v>195437</v>
      </c>
      <c r="S21" s="171">
        <v>159660</v>
      </c>
      <c r="T21" s="171">
        <v>154671</v>
      </c>
      <c r="U21" s="171"/>
      <c r="V21" s="171">
        <v>75710</v>
      </c>
      <c r="W21" s="171">
        <v>36538</v>
      </c>
      <c r="X21" s="171">
        <v>56515</v>
      </c>
      <c r="Y21" s="171">
        <v>44299</v>
      </c>
      <c r="Z21" s="171">
        <v>62411</v>
      </c>
      <c r="AA21" s="171">
        <v>105928</v>
      </c>
      <c r="AB21" s="171">
        <v>80237</v>
      </c>
      <c r="AC21" s="171">
        <v>91378</v>
      </c>
      <c r="AD21" s="171">
        <v>61056</v>
      </c>
      <c r="AE21" s="171">
        <v>3720</v>
      </c>
      <c r="AF21" s="171">
        <v>48458</v>
      </c>
      <c r="AG21" s="171">
        <v>28569</v>
      </c>
      <c r="AH21" s="171">
        <v>45122</v>
      </c>
      <c r="AI21" s="9"/>
      <c r="AJ21" s="9"/>
    </row>
    <row r="22" spans="3:36" ht="34.5" customHeight="1">
      <c r="C22" s="141"/>
      <c r="D22" s="142" t="s">
        <v>530</v>
      </c>
      <c r="E22" s="258" t="s">
        <v>237</v>
      </c>
      <c r="F22" s="258"/>
      <c r="G22" s="258"/>
      <c r="H22" s="258"/>
      <c r="I22" s="258"/>
      <c r="J22" s="258"/>
      <c r="K22" s="258"/>
      <c r="L22" s="162"/>
      <c r="M22" s="165">
        <v>152622</v>
      </c>
      <c r="N22" s="166">
        <v>145382</v>
      </c>
      <c r="O22" s="166">
        <v>7241</v>
      </c>
      <c r="P22" s="166">
        <v>112665</v>
      </c>
      <c r="Q22" s="166">
        <v>6738</v>
      </c>
      <c r="R22" s="166">
        <v>5751</v>
      </c>
      <c r="S22" s="166">
        <v>5257</v>
      </c>
      <c r="T22" s="166">
        <v>3975</v>
      </c>
      <c r="U22" s="166"/>
      <c r="V22" s="166">
        <v>1556</v>
      </c>
      <c r="W22" s="166">
        <v>706</v>
      </c>
      <c r="X22" s="166">
        <v>802</v>
      </c>
      <c r="Y22" s="166">
        <v>401</v>
      </c>
      <c r="Z22" s="166">
        <v>958</v>
      </c>
      <c r="AA22" s="166">
        <v>1409</v>
      </c>
      <c r="AB22" s="166">
        <v>2768</v>
      </c>
      <c r="AC22" s="166">
        <v>1785</v>
      </c>
      <c r="AD22" s="166">
        <v>609</v>
      </c>
      <c r="AE22" s="166">
        <v>37</v>
      </c>
      <c r="AF22" s="166">
        <v>790</v>
      </c>
      <c r="AG22" s="166">
        <v>5892</v>
      </c>
      <c r="AH22" s="166">
        <v>522</v>
      </c>
      <c r="AI22" s="1"/>
      <c r="AJ22" s="1"/>
    </row>
    <row r="23" spans="3:36" ht="34.5" customHeight="1">
      <c r="C23" s="141"/>
      <c r="D23" s="142" t="s">
        <v>531</v>
      </c>
      <c r="E23" s="258" t="s">
        <v>536</v>
      </c>
      <c r="F23" s="258"/>
      <c r="G23" s="258"/>
      <c r="H23" s="258"/>
      <c r="I23" s="258"/>
      <c r="J23" s="258"/>
      <c r="K23" s="258"/>
      <c r="L23" s="162"/>
      <c r="M23" s="165">
        <v>382856</v>
      </c>
      <c r="N23" s="166">
        <v>371792</v>
      </c>
      <c r="O23" s="166">
        <v>11064</v>
      </c>
      <c r="P23" s="166">
        <v>209939</v>
      </c>
      <c r="Q23" s="166">
        <v>32789</v>
      </c>
      <c r="R23" s="166">
        <v>27800</v>
      </c>
      <c r="S23" s="166">
        <v>19443</v>
      </c>
      <c r="T23" s="166">
        <v>19214</v>
      </c>
      <c r="U23" s="166"/>
      <c r="V23" s="166">
        <v>9124</v>
      </c>
      <c r="W23" s="166">
        <v>3243</v>
      </c>
      <c r="X23" s="166">
        <v>5689</v>
      </c>
      <c r="Y23" s="166">
        <v>4754</v>
      </c>
      <c r="Z23" s="166">
        <v>6903</v>
      </c>
      <c r="AA23" s="166">
        <v>12972</v>
      </c>
      <c r="AB23" s="166">
        <v>7908</v>
      </c>
      <c r="AC23" s="166">
        <v>7158</v>
      </c>
      <c r="AD23" s="166">
        <v>4856</v>
      </c>
      <c r="AE23" s="166">
        <v>253</v>
      </c>
      <c r="AF23" s="166">
        <v>5352</v>
      </c>
      <c r="AG23" s="166">
        <v>1222</v>
      </c>
      <c r="AH23" s="166">
        <v>4237</v>
      </c>
      <c r="AI23" s="1"/>
      <c r="AJ23" s="1"/>
    </row>
    <row r="24" spans="3:36" ht="34.5" customHeight="1">
      <c r="C24" s="141"/>
      <c r="D24" s="142" t="s">
        <v>532</v>
      </c>
      <c r="E24" s="258" t="s">
        <v>238</v>
      </c>
      <c r="F24" s="258"/>
      <c r="G24" s="258"/>
      <c r="H24" s="258"/>
      <c r="I24" s="258"/>
      <c r="J24" s="258"/>
      <c r="K24" s="258"/>
      <c r="L24" s="162"/>
      <c r="M24" s="165">
        <v>147774</v>
      </c>
      <c r="N24" s="166">
        <v>144391</v>
      </c>
      <c r="O24" s="166">
        <v>3383</v>
      </c>
      <c r="P24" s="166">
        <v>89446</v>
      </c>
      <c r="Q24" s="166">
        <v>9643</v>
      </c>
      <c r="R24" s="166">
        <v>11269</v>
      </c>
      <c r="S24" s="166">
        <v>6672</v>
      </c>
      <c r="T24" s="166">
        <v>6791</v>
      </c>
      <c r="U24" s="166"/>
      <c r="V24" s="166">
        <v>3225</v>
      </c>
      <c r="W24" s="166">
        <v>1573</v>
      </c>
      <c r="X24" s="166">
        <v>1816</v>
      </c>
      <c r="Y24" s="166">
        <v>2085</v>
      </c>
      <c r="Z24" s="172">
        <v>1780</v>
      </c>
      <c r="AA24" s="166">
        <v>4245</v>
      </c>
      <c r="AB24" s="166">
        <v>2300</v>
      </c>
      <c r="AC24" s="166">
        <v>1496</v>
      </c>
      <c r="AD24" s="166">
        <v>2049</v>
      </c>
      <c r="AE24" s="166">
        <v>84</v>
      </c>
      <c r="AF24" s="166">
        <v>1496</v>
      </c>
      <c r="AG24" s="166">
        <v>425</v>
      </c>
      <c r="AH24" s="166">
        <v>1378</v>
      </c>
      <c r="AI24" s="1"/>
      <c r="AJ24" s="1"/>
    </row>
    <row r="25" spans="3:36" ht="34.5" customHeight="1">
      <c r="C25" s="141" t="s">
        <v>533</v>
      </c>
      <c r="D25" s="142" t="s">
        <v>534</v>
      </c>
      <c r="E25" s="258" t="s">
        <v>239</v>
      </c>
      <c r="F25" s="258"/>
      <c r="G25" s="258"/>
      <c r="H25" s="258"/>
      <c r="I25" s="258"/>
      <c r="J25" s="258"/>
      <c r="K25" s="258"/>
      <c r="L25" s="162"/>
      <c r="M25" s="165">
        <v>491797</v>
      </c>
      <c r="N25" s="166">
        <v>468650</v>
      </c>
      <c r="O25" s="166">
        <v>23147</v>
      </c>
      <c r="P25" s="166">
        <v>206952</v>
      </c>
      <c r="Q25" s="166">
        <v>53263</v>
      </c>
      <c r="R25" s="166">
        <v>37972</v>
      </c>
      <c r="S25" s="166">
        <v>27882</v>
      </c>
      <c r="T25" s="166">
        <v>26760</v>
      </c>
      <c r="U25" s="166"/>
      <c r="V25" s="166">
        <v>14428</v>
      </c>
      <c r="W25" s="166">
        <v>5507</v>
      </c>
      <c r="X25" s="166">
        <v>9583</v>
      </c>
      <c r="Y25" s="166">
        <v>8923</v>
      </c>
      <c r="Z25" s="166">
        <v>16707</v>
      </c>
      <c r="AA25" s="166">
        <v>19231</v>
      </c>
      <c r="AB25" s="166">
        <v>12079</v>
      </c>
      <c r="AC25" s="166">
        <v>15408</v>
      </c>
      <c r="AD25" s="166">
        <v>13956</v>
      </c>
      <c r="AE25" s="166">
        <v>901</v>
      </c>
      <c r="AF25" s="166">
        <v>10624</v>
      </c>
      <c r="AG25" s="166">
        <v>5427</v>
      </c>
      <c r="AH25" s="166">
        <v>6196</v>
      </c>
      <c r="AI25" s="1"/>
      <c r="AJ25" s="1"/>
    </row>
    <row r="26" spans="3:36" ht="34.5" customHeight="1">
      <c r="C26" s="141" t="s">
        <v>533</v>
      </c>
      <c r="D26" s="142" t="s">
        <v>524</v>
      </c>
      <c r="E26" s="258" t="s">
        <v>746</v>
      </c>
      <c r="F26" s="258"/>
      <c r="G26" s="258"/>
      <c r="H26" s="258"/>
      <c r="I26" s="258"/>
      <c r="J26" s="258"/>
      <c r="K26" s="258"/>
      <c r="L26" s="162"/>
      <c r="M26" s="165">
        <v>175184</v>
      </c>
      <c r="N26" s="166">
        <v>166621</v>
      </c>
      <c r="O26" s="166">
        <v>8563</v>
      </c>
      <c r="P26" s="166">
        <v>79580</v>
      </c>
      <c r="Q26" s="166">
        <v>12084</v>
      </c>
      <c r="R26" s="166">
        <v>13791</v>
      </c>
      <c r="S26" s="166">
        <v>10194</v>
      </c>
      <c r="T26" s="166">
        <v>8590</v>
      </c>
      <c r="U26" s="166"/>
      <c r="V26" s="166">
        <v>6110</v>
      </c>
      <c r="W26" s="166">
        <v>6958</v>
      </c>
      <c r="X26" s="166">
        <v>2533</v>
      </c>
      <c r="Y26" s="166">
        <v>3516</v>
      </c>
      <c r="Z26" s="166">
        <v>4604</v>
      </c>
      <c r="AA26" s="166">
        <v>5819</v>
      </c>
      <c r="AB26" s="166">
        <v>4479</v>
      </c>
      <c r="AC26" s="166">
        <v>3600</v>
      </c>
      <c r="AD26" s="166">
        <v>4763</v>
      </c>
      <c r="AE26" s="166">
        <v>194</v>
      </c>
      <c r="AF26" s="166">
        <v>3014</v>
      </c>
      <c r="AG26" s="166">
        <v>2479</v>
      </c>
      <c r="AH26" s="166">
        <v>2877</v>
      </c>
      <c r="AI26" s="1"/>
      <c r="AJ26" s="1"/>
    </row>
    <row r="27" spans="3:36" ht="34.5" customHeight="1">
      <c r="C27" s="141" t="s">
        <v>533</v>
      </c>
      <c r="D27" s="142" t="s">
        <v>525</v>
      </c>
      <c r="E27" s="258" t="s">
        <v>747</v>
      </c>
      <c r="F27" s="258"/>
      <c r="G27" s="258"/>
      <c r="H27" s="258"/>
      <c r="I27" s="258"/>
      <c r="J27" s="258"/>
      <c r="K27" s="258"/>
      <c r="L27" s="162"/>
      <c r="M27" s="165">
        <v>116726</v>
      </c>
      <c r="N27" s="166">
        <v>111485</v>
      </c>
      <c r="O27" s="166">
        <v>5241</v>
      </c>
      <c r="P27" s="166">
        <v>48678</v>
      </c>
      <c r="Q27" s="166">
        <v>10269</v>
      </c>
      <c r="R27" s="166">
        <v>8966</v>
      </c>
      <c r="S27" s="166">
        <v>7136</v>
      </c>
      <c r="T27" s="166">
        <v>7646</v>
      </c>
      <c r="U27" s="166"/>
      <c r="V27" s="166">
        <v>4529</v>
      </c>
      <c r="W27" s="166">
        <v>1490</v>
      </c>
      <c r="X27" s="166">
        <v>2805</v>
      </c>
      <c r="Y27" s="166">
        <v>1025</v>
      </c>
      <c r="Z27" s="166">
        <v>3640</v>
      </c>
      <c r="AA27" s="166">
        <v>5305</v>
      </c>
      <c r="AB27" s="166">
        <v>4063</v>
      </c>
      <c r="AC27" s="166">
        <v>2826</v>
      </c>
      <c r="AD27" s="166">
        <v>3106</v>
      </c>
      <c r="AE27" s="166">
        <v>194</v>
      </c>
      <c r="AF27" s="166">
        <v>2170</v>
      </c>
      <c r="AG27" s="166">
        <v>865</v>
      </c>
      <c r="AH27" s="166">
        <v>2011</v>
      </c>
      <c r="AI27" s="1"/>
      <c r="AJ27" s="1"/>
    </row>
    <row r="28" spans="3:36" ht="34.5" customHeight="1">
      <c r="C28" s="141" t="s">
        <v>2</v>
      </c>
      <c r="D28" s="142" t="s">
        <v>414</v>
      </c>
      <c r="E28" s="258" t="s">
        <v>752</v>
      </c>
      <c r="F28" s="258"/>
      <c r="G28" s="258"/>
      <c r="H28" s="258"/>
      <c r="I28" s="258"/>
      <c r="J28" s="258"/>
      <c r="K28" s="258"/>
      <c r="L28" s="162"/>
      <c r="M28" s="165">
        <v>850594</v>
      </c>
      <c r="N28" s="166">
        <v>819768</v>
      </c>
      <c r="O28" s="166">
        <v>30826</v>
      </c>
      <c r="P28" s="166">
        <v>385193</v>
      </c>
      <c r="Q28" s="166">
        <v>120053</v>
      </c>
      <c r="R28" s="166">
        <v>53731</v>
      </c>
      <c r="S28" s="166">
        <v>48567</v>
      </c>
      <c r="T28" s="166">
        <v>42713</v>
      </c>
      <c r="U28" s="166"/>
      <c r="V28" s="166">
        <v>20321</v>
      </c>
      <c r="W28" s="166">
        <v>9281</v>
      </c>
      <c r="X28" s="166">
        <v>16269</v>
      </c>
      <c r="Y28" s="166">
        <v>11965</v>
      </c>
      <c r="Z28" s="166">
        <v>14527</v>
      </c>
      <c r="AA28" s="166">
        <v>29657</v>
      </c>
      <c r="AB28" s="166">
        <v>20284</v>
      </c>
      <c r="AC28" s="166">
        <v>32118</v>
      </c>
      <c r="AD28" s="166">
        <v>15089</v>
      </c>
      <c r="AE28" s="166">
        <v>805</v>
      </c>
      <c r="AF28" s="166">
        <v>14267</v>
      </c>
      <c r="AG28" s="166">
        <v>6529</v>
      </c>
      <c r="AH28" s="166">
        <v>9225</v>
      </c>
      <c r="AI28" s="1"/>
      <c r="AJ28" s="1"/>
    </row>
    <row r="29" spans="3:36" ht="34.5" customHeight="1">
      <c r="C29" s="141" t="s">
        <v>2</v>
      </c>
      <c r="D29" s="142" t="s">
        <v>1</v>
      </c>
      <c r="E29" s="258" t="s">
        <v>753</v>
      </c>
      <c r="F29" s="258"/>
      <c r="G29" s="258"/>
      <c r="H29" s="258"/>
      <c r="I29" s="258"/>
      <c r="J29" s="258"/>
      <c r="K29" s="258"/>
      <c r="L29" s="162"/>
      <c r="M29" s="165">
        <v>500221</v>
      </c>
      <c r="N29" s="166">
        <v>467671</v>
      </c>
      <c r="O29" s="166">
        <v>32550</v>
      </c>
      <c r="P29" s="166">
        <v>185822</v>
      </c>
      <c r="Q29" s="166">
        <v>48756</v>
      </c>
      <c r="R29" s="166">
        <v>30648</v>
      </c>
      <c r="S29" s="166">
        <v>28948</v>
      </c>
      <c r="T29" s="166">
        <v>33784</v>
      </c>
      <c r="U29" s="166"/>
      <c r="V29" s="166">
        <v>13811</v>
      </c>
      <c r="W29" s="166">
        <v>6374</v>
      </c>
      <c r="X29" s="166">
        <v>14867</v>
      </c>
      <c r="Y29" s="166">
        <v>10109</v>
      </c>
      <c r="Z29" s="166">
        <v>11193</v>
      </c>
      <c r="AA29" s="166">
        <v>22171</v>
      </c>
      <c r="AB29" s="166">
        <v>22495</v>
      </c>
      <c r="AC29" s="166">
        <v>24109</v>
      </c>
      <c r="AD29" s="166">
        <v>14585</v>
      </c>
      <c r="AE29" s="166">
        <v>1223</v>
      </c>
      <c r="AF29" s="166">
        <v>8847</v>
      </c>
      <c r="AG29" s="166">
        <v>4701</v>
      </c>
      <c r="AH29" s="166">
        <v>17779</v>
      </c>
      <c r="AI29" s="1"/>
      <c r="AJ29" s="1"/>
    </row>
    <row r="30" spans="3:36" ht="34.5" customHeight="1">
      <c r="C30" s="141" t="s">
        <v>2</v>
      </c>
      <c r="D30" s="142" t="s">
        <v>416</v>
      </c>
      <c r="E30" s="257" t="s">
        <v>754</v>
      </c>
      <c r="F30" s="258"/>
      <c r="G30" s="258"/>
      <c r="H30" s="258"/>
      <c r="I30" s="258"/>
      <c r="J30" s="258"/>
      <c r="K30" s="258"/>
      <c r="L30" s="162"/>
      <c r="M30" s="165">
        <v>88086</v>
      </c>
      <c r="N30" s="166">
        <v>84232</v>
      </c>
      <c r="O30" s="166">
        <v>3855</v>
      </c>
      <c r="P30" s="166">
        <v>30315</v>
      </c>
      <c r="Q30" s="166">
        <v>13964</v>
      </c>
      <c r="R30" s="166">
        <v>5509</v>
      </c>
      <c r="S30" s="166">
        <v>5561</v>
      </c>
      <c r="T30" s="166">
        <v>5199</v>
      </c>
      <c r="U30" s="166"/>
      <c r="V30" s="166">
        <v>2606</v>
      </c>
      <c r="W30" s="166">
        <v>1406</v>
      </c>
      <c r="X30" s="166">
        <v>2151</v>
      </c>
      <c r="Y30" s="166">
        <v>1520</v>
      </c>
      <c r="Z30" s="166">
        <v>2100</v>
      </c>
      <c r="AA30" s="166">
        <v>5120</v>
      </c>
      <c r="AB30" s="166">
        <v>3861</v>
      </c>
      <c r="AC30" s="166">
        <v>2877</v>
      </c>
      <c r="AD30" s="166">
        <v>2043</v>
      </c>
      <c r="AE30" s="166">
        <v>29</v>
      </c>
      <c r="AF30" s="166">
        <v>1900</v>
      </c>
      <c r="AG30" s="166">
        <v>1028</v>
      </c>
      <c r="AH30" s="166">
        <v>898</v>
      </c>
      <c r="AI30" s="1"/>
      <c r="AJ30" s="1"/>
    </row>
    <row r="31" spans="3:36" ht="34.5" customHeight="1">
      <c r="C31" s="141"/>
      <c r="D31" s="142"/>
      <c r="E31" s="245"/>
      <c r="F31" s="162"/>
      <c r="G31" s="162"/>
      <c r="H31" s="162"/>
      <c r="I31" s="162"/>
      <c r="J31" s="162"/>
      <c r="K31" s="162"/>
      <c r="L31" s="162"/>
      <c r="M31" s="165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"/>
      <c r="AJ31" s="1"/>
    </row>
    <row r="32" spans="3:36" ht="34.5" customHeight="1">
      <c r="C32" s="141"/>
      <c r="D32" s="2" t="s">
        <v>241</v>
      </c>
      <c r="F32" s="257" t="s">
        <v>755</v>
      </c>
      <c r="G32" s="258"/>
      <c r="H32" s="258"/>
      <c r="I32" s="258"/>
      <c r="J32" s="258"/>
      <c r="K32" s="258"/>
      <c r="L32" s="173"/>
      <c r="M32" s="165">
        <v>25828</v>
      </c>
      <c r="N32" s="166">
        <v>25018</v>
      </c>
      <c r="O32" s="166">
        <v>810</v>
      </c>
      <c r="P32" s="166">
        <v>14403</v>
      </c>
      <c r="Q32" s="166">
        <v>1306</v>
      </c>
      <c r="R32" s="166">
        <v>2235</v>
      </c>
      <c r="S32" s="166">
        <v>1039</v>
      </c>
      <c r="T32" s="166">
        <v>1044</v>
      </c>
      <c r="U32" s="166"/>
      <c r="V32" s="166">
        <v>617</v>
      </c>
      <c r="W32" s="166">
        <v>382</v>
      </c>
      <c r="X32" s="166">
        <v>304</v>
      </c>
      <c r="Y32" s="166">
        <v>333</v>
      </c>
      <c r="Z32" s="172">
        <v>514</v>
      </c>
      <c r="AA32" s="166">
        <v>924</v>
      </c>
      <c r="AB32" s="166">
        <v>471</v>
      </c>
      <c r="AC32" s="166">
        <v>439</v>
      </c>
      <c r="AD32" s="174">
        <v>1008</v>
      </c>
      <c r="AE32" s="172">
        <v>20</v>
      </c>
      <c r="AF32" s="172">
        <v>438</v>
      </c>
      <c r="AG32" s="166">
        <v>174</v>
      </c>
      <c r="AH32" s="166">
        <v>178</v>
      </c>
      <c r="AI32" s="1"/>
      <c r="AJ32" s="1"/>
    </row>
    <row r="33" spans="1:36" ht="6.75" customHeight="1" thickBo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175"/>
      <c r="N33" s="176"/>
      <c r="O33" s="176"/>
      <c r="P33" s="176"/>
      <c r="Q33" s="176"/>
      <c r="R33" s="176"/>
      <c r="S33" s="176"/>
      <c r="T33" s="176"/>
      <c r="U33" s="16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"/>
      <c r="AJ33" s="1"/>
    </row>
    <row r="34" spans="2:34" ht="23.25" customHeight="1">
      <c r="B34" s="11" t="s">
        <v>748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1"/>
      <c r="P34" s="1"/>
      <c r="Q34" s="177"/>
      <c r="R34" s="1"/>
      <c r="S34" s="1"/>
      <c r="T34" s="1"/>
      <c r="U34" s="1"/>
      <c r="V34" s="1"/>
      <c r="W34" s="1"/>
      <c r="X34" s="1"/>
      <c r="Y34" s="1"/>
      <c r="Z34" s="1"/>
      <c r="AA34" s="1"/>
      <c r="AB34" s="14"/>
      <c r="AC34" s="14"/>
      <c r="AD34" s="14"/>
      <c r="AF34" s="14"/>
      <c r="AH34" s="3" t="s">
        <v>570</v>
      </c>
    </row>
    <row r="35" spans="2:32" ht="23.25" customHeight="1">
      <c r="B35" s="4" t="s">
        <v>535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AB35" s="178"/>
      <c r="AC35" s="178"/>
      <c r="AD35" s="178"/>
      <c r="AF35" s="178"/>
    </row>
    <row r="36" spans="2:22" ht="23.25" customHeight="1">
      <c r="B36" s="4" t="s">
        <v>569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33" ht="22.5" customHeight="1">
      <c r="B37" s="4" t="s">
        <v>756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57"/>
      <c r="AB37" s="178"/>
      <c r="AC37" s="178"/>
      <c r="AD37" s="178"/>
      <c r="AG37" s="178"/>
    </row>
  </sheetData>
  <sheetProtection/>
  <mergeCells count="28">
    <mergeCell ref="A5:D5"/>
    <mergeCell ref="A9:D9"/>
    <mergeCell ref="B16:J16"/>
    <mergeCell ref="B21:J21"/>
    <mergeCell ref="E18:K18"/>
    <mergeCell ref="E14:K14"/>
    <mergeCell ref="E13:K13"/>
    <mergeCell ref="B11:J11"/>
    <mergeCell ref="E25:K25"/>
    <mergeCell ref="A1:J1"/>
    <mergeCell ref="F3:J3"/>
    <mergeCell ref="E17:K17"/>
    <mergeCell ref="A8:D8"/>
    <mergeCell ref="A6:D6"/>
    <mergeCell ref="E22:K22"/>
    <mergeCell ref="E19:K19"/>
    <mergeCell ref="A3:E3"/>
    <mergeCell ref="A7:D7"/>
    <mergeCell ref="F32:K32"/>
    <mergeCell ref="E27:K27"/>
    <mergeCell ref="E30:K30"/>
    <mergeCell ref="A4:L4"/>
    <mergeCell ref="E23:K23"/>
    <mergeCell ref="E24:K24"/>
    <mergeCell ref="E26:K26"/>
    <mergeCell ref="E28:K28"/>
    <mergeCell ref="E29:K29"/>
    <mergeCell ref="E12:K12"/>
  </mergeCells>
  <printOptions horizontalCentered="1"/>
  <pageMargins left="0.5905511811023623" right="0.5905511811023623" top="0.72" bottom="0.3937007874015748" header="0.31496062992125984" footer="0.5118110236220472"/>
  <pageSetup fitToWidth="2" fitToHeight="1" horizontalDpi="600" verticalDpi="600" orientation="portrait" paperSize="9" scale="72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showGridLines="0" zoomScale="80" zoomScaleNormal="80" zoomScaleSheetLayoutView="70" zoomScalePageLayoutView="0" workbookViewId="0" topLeftCell="A1">
      <pane xSplit="12" ySplit="4" topLeftCell="M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6" sqref="G46"/>
    </sheetView>
  </sheetViews>
  <sheetFormatPr defaultColWidth="3.625" defaultRowHeight="24" customHeight="1"/>
  <cols>
    <col min="1" max="7" width="3.625" style="2" customWidth="1"/>
    <col min="8" max="8" width="4.125" style="2" customWidth="1"/>
    <col min="9" max="11" width="3.625" style="2" customWidth="1"/>
    <col min="12" max="12" width="2.00390625" style="2" customWidth="1"/>
    <col min="13" max="13" width="12.625" style="2" customWidth="1"/>
    <col min="14" max="14" width="11.50390625" style="2" customWidth="1"/>
    <col min="15" max="15" width="11.375" style="2" customWidth="1"/>
    <col min="16" max="16" width="11.25390625" style="2" customWidth="1"/>
    <col min="17" max="17" width="10.50390625" style="2" customWidth="1"/>
    <col min="18" max="18" width="10.625" style="2" customWidth="1"/>
    <col min="19" max="19" width="10.50390625" style="2" customWidth="1"/>
    <col min="20" max="20" width="9.875" style="2" customWidth="1"/>
    <col min="21" max="21" width="1.00390625" style="2" customWidth="1"/>
    <col min="22" max="30" width="9.375" style="2" customWidth="1"/>
    <col min="31" max="31" width="9.375" style="22" customWidth="1"/>
    <col min="32" max="32" width="9.875" style="2" customWidth="1"/>
    <col min="33" max="34" width="9.375" style="2" customWidth="1"/>
    <col min="35" max="16384" width="3.625" style="2" customWidth="1"/>
  </cols>
  <sheetData>
    <row r="1" spans="1:34" ht="35.25" customHeight="1">
      <c r="A1" s="264" t="s">
        <v>585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5"/>
      <c r="V1" s="251" t="s">
        <v>586</v>
      </c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</row>
    <row r="2" spans="1:34" ht="24" customHeight="1" thickBot="1">
      <c r="A2" s="10" t="s">
        <v>3</v>
      </c>
      <c r="B2" s="10"/>
      <c r="C2" s="10"/>
      <c r="D2" s="10"/>
      <c r="E2" s="10"/>
      <c r="M2" s="72"/>
      <c r="N2" s="72"/>
      <c r="O2" s="72"/>
      <c r="P2" s="72"/>
      <c r="Q2" s="72"/>
      <c r="R2" s="72"/>
      <c r="S2" s="72"/>
      <c r="T2" s="72"/>
      <c r="U2" s="1"/>
      <c r="V2" s="72"/>
      <c r="W2" s="72"/>
      <c r="X2" s="72"/>
      <c r="Y2" s="72"/>
      <c r="Z2" s="72"/>
      <c r="AA2" s="72"/>
      <c r="AB2" s="179"/>
      <c r="AC2" s="179"/>
      <c r="AD2" s="179"/>
      <c r="AE2" s="180"/>
      <c r="AF2" s="72"/>
      <c r="AG2" s="179"/>
      <c r="AH2" s="180" t="s">
        <v>559</v>
      </c>
    </row>
    <row r="3" spans="1:34" ht="57" customHeight="1">
      <c r="A3" s="259" t="s">
        <v>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60"/>
      <c r="M3" s="84" t="s">
        <v>225</v>
      </c>
      <c r="N3" s="84" t="s">
        <v>226</v>
      </c>
      <c r="O3" s="84" t="s">
        <v>451</v>
      </c>
      <c r="P3" s="84" t="s">
        <v>542</v>
      </c>
      <c r="Q3" s="84" t="s">
        <v>543</v>
      </c>
      <c r="R3" s="84" t="s">
        <v>544</v>
      </c>
      <c r="S3" s="84" t="s">
        <v>545</v>
      </c>
      <c r="T3" s="103" t="s">
        <v>546</v>
      </c>
      <c r="U3" s="1"/>
      <c r="V3" s="54" t="s">
        <v>547</v>
      </c>
      <c r="W3" s="84" t="s">
        <v>548</v>
      </c>
      <c r="X3" s="84" t="s">
        <v>549</v>
      </c>
      <c r="Y3" s="161" t="s">
        <v>550</v>
      </c>
      <c r="Z3" s="84" t="s">
        <v>551</v>
      </c>
      <c r="AA3" s="84" t="s">
        <v>552</v>
      </c>
      <c r="AB3" s="161" t="s">
        <v>361</v>
      </c>
      <c r="AC3" s="84" t="s">
        <v>553</v>
      </c>
      <c r="AD3" s="84" t="s">
        <v>554</v>
      </c>
      <c r="AE3" s="181" t="s">
        <v>557</v>
      </c>
      <c r="AF3" s="84" t="s">
        <v>568</v>
      </c>
      <c r="AG3" s="84" t="s">
        <v>555</v>
      </c>
      <c r="AH3" s="84" t="s">
        <v>556</v>
      </c>
    </row>
    <row r="4" spans="1:34" ht="24" customHeight="1" hidden="1">
      <c r="A4" s="258" t="s">
        <v>5</v>
      </c>
      <c r="B4" s="258"/>
      <c r="C4" s="258"/>
      <c r="D4" s="258"/>
      <c r="E4" s="162"/>
      <c r="F4" s="2" t="s">
        <v>6</v>
      </c>
      <c r="H4" s="164" t="s">
        <v>2</v>
      </c>
      <c r="I4" s="164" t="s">
        <v>207</v>
      </c>
      <c r="J4" s="265" t="s">
        <v>7</v>
      </c>
      <c r="K4" s="265"/>
      <c r="L4" s="266"/>
      <c r="M4" s="182">
        <v>3149735</v>
      </c>
      <c r="N4" s="183">
        <v>3030994</v>
      </c>
      <c r="O4" s="183">
        <v>118741</v>
      </c>
      <c r="P4" s="183">
        <v>1477618</v>
      </c>
      <c r="Q4" s="183">
        <v>242252</v>
      </c>
      <c r="R4" s="183">
        <v>236864</v>
      </c>
      <c r="S4" s="183">
        <v>164252</v>
      </c>
      <c r="T4" s="183">
        <v>174480</v>
      </c>
      <c r="U4" s="167"/>
      <c r="V4" s="183">
        <v>77185</v>
      </c>
      <c r="W4" s="183">
        <v>60561</v>
      </c>
      <c r="X4" s="183">
        <v>62403</v>
      </c>
      <c r="Y4" s="183">
        <v>52922</v>
      </c>
      <c r="Z4" s="183">
        <v>93558</v>
      </c>
      <c r="AA4" s="183">
        <v>133640</v>
      </c>
      <c r="AB4" s="183">
        <v>79261</v>
      </c>
      <c r="AC4" s="183">
        <v>73431</v>
      </c>
      <c r="AD4" s="183">
        <v>102567</v>
      </c>
      <c r="AE4" s="184">
        <v>3246</v>
      </c>
      <c r="AF4" s="184">
        <v>53274</v>
      </c>
      <c r="AG4" s="184">
        <v>24456</v>
      </c>
      <c r="AH4" s="184">
        <v>37765</v>
      </c>
    </row>
    <row r="5" spans="1:34" ht="26.25" customHeight="1">
      <c r="A5" s="258" t="s">
        <v>5</v>
      </c>
      <c r="B5" s="258"/>
      <c r="C5" s="258"/>
      <c r="D5" s="258"/>
      <c r="E5" s="162"/>
      <c r="F5" s="2" t="s">
        <v>6</v>
      </c>
      <c r="H5" s="164" t="s">
        <v>731</v>
      </c>
      <c r="I5" s="164" t="s">
        <v>732</v>
      </c>
      <c r="J5" s="265" t="s">
        <v>7</v>
      </c>
      <c r="K5" s="265"/>
      <c r="L5" s="266"/>
      <c r="M5" s="185">
        <v>3074448</v>
      </c>
      <c r="N5" s="186">
        <v>2955313</v>
      </c>
      <c r="O5" s="186">
        <v>119135</v>
      </c>
      <c r="P5" s="186">
        <v>1515119</v>
      </c>
      <c r="Q5" s="186">
        <v>234816</v>
      </c>
      <c r="R5" s="186">
        <v>216933</v>
      </c>
      <c r="S5" s="186">
        <v>160665</v>
      </c>
      <c r="T5" s="186">
        <v>167955</v>
      </c>
      <c r="U5" s="187"/>
      <c r="V5" s="186">
        <v>71370</v>
      </c>
      <c r="W5" s="186">
        <v>52984</v>
      </c>
      <c r="X5" s="186">
        <v>60269</v>
      </c>
      <c r="Y5" s="186">
        <v>53170</v>
      </c>
      <c r="Z5" s="186">
        <v>85908</v>
      </c>
      <c r="AA5" s="186">
        <v>124047</v>
      </c>
      <c r="AB5" s="186">
        <v>72996</v>
      </c>
      <c r="AC5" s="186">
        <v>74958</v>
      </c>
      <c r="AD5" s="186">
        <v>64123</v>
      </c>
      <c r="AE5" s="188">
        <v>3068</v>
      </c>
      <c r="AF5" s="188">
        <v>54393</v>
      </c>
      <c r="AG5" s="188">
        <v>23837</v>
      </c>
      <c r="AH5" s="188">
        <v>37837</v>
      </c>
    </row>
    <row r="6" spans="1:36" ht="26.25" customHeight="1">
      <c r="A6" s="258"/>
      <c r="B6" s="258"/>
      <c r="C6" s="258"/>
      <c r="D6" s="258"/>
      <c r="E6" s="162"/>
      <c r="H6" s="164" t="s">
        <v>201</v>
      </c>
      <c r="I6" s="164" t="s">
        <v>2</v>
      </c>
      <c r="J6" s="265"/>
      <c r="K6" s="265"/>
      <c r="L6" s="270"/>
      <c r="M6" s="185">
        <v>2735442</v>
      </c>
      <c r="N6" s="187">
        <v>2613490</v>
      </c>
      <c r="O6" s="187">
        <v>121952</v>
      </c>
      <c r="P6" s="187">
        <v>1247088</v>
      </c>
      <c r="Q6" s="187">
        <v>230683</v>
      </c>
      <c r="R6" s="187">
        <v>201495</v>
      </c>
      <c r="S6" s="187">
        <v>155140</v>
      </c>
      <c r="T6" s="187">
        <v>172042</v>
      </c>
      <c r="U6" s="187"/>
      <c r="V6" s="187">
        <v>81784</v>
      </c>
      <c r="W6" s="187">
        <v>47246</v>
      </c>
      <c r="X6" s="187">
        <v>60714</v>
      </c>
      <c r="Y6" s="187">
        <v>47116</v>
      </c>
      <c r="Z6" s="187">
        <v>69629</v>
      </c>
      <c r="AA6" s="187">
        <v>118268</v>
      </c>
      <c r="AB6" s="187">
        <v>70626</v>
      </c>
      <c r="AC6" s="187">
        <v>79290</v>
      </c>
      <c r="AD6" s="187">
        <v>32369</v>
      </c>
      <c r="AE6" s="187">
        <v>3048</v>
      </c>
      <c r="AF6" s="187">
        <v>55045</v>
      </c>
      <c r="AG6" s="187">
        <v>25199</v>
      </c>
      <c r="AH6" s="187">
        <v>38660</v>
      </c>
      <c r="AI6" s="1"/>
      <c r="AJ6" s="1"/>
    </row>
    <row r="7" spans="6:36" s="12" customFormat="1" ht="26.25" customHeight="1">
      <c r="F7" s="89"/>
      <c r="G7" s="89"/>
      <c r="H7" s="169" t="s">
        <v>201</v>
      </c>
      <c r="I7" s="169" t="s">
        <v>201</v>
      </c>
      <c r="J7" s="21"/>
      <c r="M7" s="189">
        <v>2962007</v>
      </c>
      <c r="N7" s="190">
        <v>2819698</v>
      </c>
      <c r="O7" s="190">
        <v>142304</v>
      </c>
      <c r="P7" s="190">
        <v>1386351</v>
      </c>
      <c r="Q7" s="190">
        <v>266867</v>
      </c>
      <c r="R7" s="190">
        <v>200243</v>
      </c>
      <c r="S7" s="190">
        <v>152041</v>
      </c>
      <c r="T7" s="190">
        <v>156362</v>
      </c>
      <c r="U7" s="190"/>
      <c r="V7" s="190">
        <v>94271</v>
      </c>
      <c r="W7" s="190">
        <v>50934</v>
      </c>
      <c r="X7" s="190">
        <v>46781</v>
      </c>
      <c r="Y7" s="190">
        <v>51660</v>
      </c>
      <c r="Z7" s="190">
        <v>70731</v>
      </c>
      <c r="AA7" s="190">
        <v>139130</v>
      </c>
      <c r="AB7" s="190">
        <v>83290</v>
      </c>
      <c r="AC7" s="190">
        <v>76933</v>
      </c>
      <c r="AD7" s="190">
        <v>44104</v>
      </c>
      <c r="AE7" s="190">
        <v>4105</v>
      </c>
      <c r="AF7" s="190">
        <v>78774</v>
      </c>
      <c r="AG7" s="190">
        <v>25280</v>
      </c>
      <c r="AH7" s="190">
        <v>34145</v>
      </c>
      <c r="AI7" s="9"/>
      <c r="AJ7" s="9"/>
    </row>
    <row r="8" spans="6:36" s="12" customFormat="1" ht="26.25" customHeight="1" hidden="1">
      <c r="F8" s="89"/>
      <c r="G8" s="89"/>
      <c r="H8" s="169" t="s">
        <v>201</v>
      </c>
      <c r="I8" s="169" t="s">
        <v>201</v>
      </c>
      <c r="J8" s="21"/>
      <c r="M8" s="189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9"/>
      <c r="AJ8" s="9"/>
    </row>
    <row r="9" spans="1:36" ht="26.25" customHeight="1">
      <c r="A9" s="164"/>
      <c r="B9" s="164"/>
      <c r="K9" s="7"/>
      <c r="M9" s="189"/>
      <c r="N9" s="190"/>
      <c r="O9" s="190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91"/>
      <c r="AF9" s="191"/>
      <c r="AG9" s="191"/>
      <c r="AH9" s="191"/>
      <c r="AI9" s="1"/>
      <c r="AJ9" s="1"/>
    </row>
    <row r="10" spans="1:36" s="12" customFormat="1" ht="26.25" customHeight="1">
      <c r="A10" s="169"/>
      <c r="B10" s="169" t="s">
        <v>0</v>
      </c>
      <c r="C10" s="263" t="s">
        <v>242</v>
      </c>
      <c r="D10" s="263"/>
      <c r="E10" s="263"/>
      <c r="F10" s="263"/>
      <c r="G10" s="263"/>
      <c r="K10" s="192"/>
      <c r="M10" s="189">
        <v>1992941</v>
      </c>
      <c r="N10" s="190">
        <v>1903056</v>
      </c>
      <c r="O10" s="190">
        <v>89882</v>
      </c>
      <c r="P10" s="190">
        <v>901190</v>
      </c>
      <c r="Q10" s="190">
        <v>188905</v>
      </c>
      <c r="R10" s="190">
        <v>152918</v>
      </c>
      <c r="S10" s="190">
        <v>97226</v>
      </c>
      <c r="T10" s="190">
        <v>110815</v>
      </c>
      <c r="U10" s="190"/>
      <c r="V10" s="190">
        <v>61323</v>
      </c>
      <c r="W10" s="190">
        <v>31506</v>
      </c>
      <c r="X10" s="190">
        <v>29149</v>
      </c>
      <c r="Y10" s="190">
        <v>33991</v>
      </c>
      <c r="Z10" s="190">
        <v>45041</v>
      </c>
      <c r="AA10" s="190">
        <v>94355</v>
      </c>
      <c r="AB10" s="190">
        <v>53444</v>
      </c>
      <c r="AC10" s="190">
        <v>55766</v>
      </c>
      <c r="AD10" s="190">
        <v>47427</v>
      </c>
      <c r="AE10" s="190">
        <v>2379</v>
      </c>
      <c r="AF10" s="190">
        <v>47466</v>
      </c>
      <c r="AG10" s="190">
        <v>13698</v>
      </c>
      <c r="AH10" s="190">
        <v>26339</v>
      </c>
      <c r="AI10" s="9"/>
      <c r="AJ10" s="9"/>
    </row>
    <row r="11" spans="1:36" ht="26.25" customHeight="1">
      <c r="A11" s="164"/>
      <c r="B11" s="164"/>
      <c r="K11" s="7"/>
      <c r="M11" s="185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91"/>
      <c r="AF11" s="191"/>
      <c r="AG11" s="191"/>
      <c r="AH11" s="191"/>
      <c r="AI11" s="1"/>
      <c r="AJ11" s="1"/>
    </row>
    <row r="12" spans="1:36" ht="26.25" customHeight="1">
      <c r="A12" s="164"/>
      <c r="B12" s="268" t="s">
        <v>560</v>
      </c>
      <c r="C12" s="269"/>
      <c r="D12" s="258" t="s">
        <v>243</v>
      </c>
      <c r="E12" s="267"/>
      <c r="F12" s="267"/>
      <c r="G12" s="267"/>
      <c r="H12" s="267"/>
      <c r="I12" s="267"/>
      <c r="J12" s="267"/>
      <c r="K12" s="267"/>
      <c r="M12" s="185">
        <v>1713890</v>
      </c>
      <c r="N12" s="187">
        <v>1637056</v>
      </c>
      <c r="O12" s="187">
        <v>76833</v>
      </c>
      <c r="P12" s="187">
        <v>774277</v>
      </c>
      <c r="Q12" s="187">
        <v>162223</v>
      </c>
      <c r="R12" s="187">
        <v>131974</v>
      </c>
      <c r="S12" s="187">
        <v>83354</v>
      </c>
      <c r="T12" s="187">
        <v>96271</v>
      </c>
      <c r="U12" s="187"/>
      <c r="V12" s="187">
        <v>52747</v>
      </c>
      <c r="W12" s="187">
        <v>27185</v>
      </c>
      <c r="X12" s="187">
        <v>25104</v>
      </c>
      <c r="Y12" s="187">
        <v>29301</v>
      </c>
      <c r="Z12" s="187">
        <v>38883</v>
      </c>
      <c r="AA12" s="187">
        <v>81352</v>
      </c>
      <c r="AB12" s="187">
        <v>45738</v>
      </c>
      <c r="AC12" s="187">
        <v>47804</v>
      </c>
      <c r="AD12" s="187">
        <v>40843</v>
      </c>
      <c r="AE12" s="191">
        <v>2030</v>
      </c>
      <c r="AF12" s="191">
        <v>40828</v>
      </c>
      <c r="AG12" s="191">
        <v>11788</v>
      </c>
      <c r="AH12" s="191">
        <v>22187</v>
      </c>
      <c r="AI12" s="1"/>
      <c r="AJ12" s="1"/>
    </row>
    <row r="13" spans="1:36" ht="14.25" customHeight="1">
      <c r="A13" s="164"/>
      <c r="B13" s="164"/>
      <c r="K13" s="7"/>
      <c r="M13" s="185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91"/>
      <c r="AF13" s="191"/>
      <c r="AG13" s="191"/>
      <c r="AH13" s="191"/>
      <c r="AI13" s="1"/>
      <c r="AJ13" s="1"/>
    </row>
    <row r="14" spans="1:36" ht="26.25" customHeight="1">
      <c r="A14" s="164"/>
      <c r="B14" s="268" t="s">
        <v>561</v>
      </c>
      <c r="C14" s="269"/>
      <c r="D14" s="258" t="s">
        <v>244</v>
      </c>
      <c r="E14" s="267"/>
      <c r="F14" s="267"/>
      <c r="G14" s="267"/>
      <c r="H14" s="267"/>
      <c r="I14" s="267"/>
      <c r="J14" s="267"/>
      <c r="K14" s="267"/>
      <c r="M14" s="185">
        <v>214755</v>
      </c>
      <c r="N14" s="187">
        <v>205075</v>
      </c>
      <c r="O14" s="187">
        <v>9679</v>
      </c>
      <c r="P14" s="187">
        <v>98377</v>
      </c>
      <c r="Q14" s="187">
        <v>19966</v>
      </c>
      <c r="R14" s="187">
        <v>16466</v>
      </c>
      <c r="S14" s="187">
        <v>10767</v>
      </c>
      <c r="T14" s="187">
        <v>11364</v>
      </c>
      <c r="U14" s="187"/>
      <c r="V14" s="187">
        <v>6705</v>
      </c>
      <c r="W14" s="187">
        <v>3401</v>
      </c>
      <c r="X14" s="187">
        <v>2927</v>
      </c>
      <c r="Y14" s="187">
        <v>3615</v>
      </c>
      <c r="Z14" s="187">
        <v>4784</v>
      </c>
      <c r="AA14" s="187">
        <v>10093</v>
      </c>
      <c r="AB14" s="187">
        <v>5714</v>
      </c>
      <c r="AC14" s="187">
        <v>5839</v>
      </c>
      <c r="AD14" s="187">
        <v>5057</v>
      </c>
      <c r="AE14" s="191">
        <v>248</v>
      </c>
      <c r="AF14" s="191">
        <v>5117</v>
      </c>
      <c r="AG14" s="191">
        <v>1385</v>
      </c>
      <c r="AH14" s="191">
        <v>2929</v>
      </c>
      <c r="AI14" s="1"/>
      <c r="AJ14" s="1"/>
    </row>
    <row r="15" spans="1:36" ht="14.25" customHeight="1">
      <c r="A15" s="164"/>
      <c r="B15" s="164"/>
      <c r="K15" s="7"/>
      <c r="M15" s="185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91"/>
      <c r="AF15" s="191"/>
      <c r="AG15" s="191"/>
      <c r="AH15" s="191"/>
      <c r="AI15" s="1"/>
      <c r="AJ15" s="1"/>
    </row>
    <row r="16" spans="1:36" ht="26.25" customHeight="1">
      <c r="A16" s="164"/>
      <c r="B16" s="268" t="s">
        <v>562</v>
      </c>
      <c r="C16" s="269"/>
      <c r="D16" s="258" t="s">
        <v>245</v>
      </c>
      <c r="E16" s="267"/>
      <c r="F16" s="267"/>
      <c r="G16" s="267"/>
      <c r="H16" s="267"/>
      <c r="I16" s="267"/>
      <c r="J16" s="267"/>
      <c r="K16" s="267"/>
      <c r="M16" s="185">
        <v>64296</v>
      </c>
      <c r="N16" s="187">
        <v>60925</v>
      </c>
      <c r="O16" s="187">
        <v>3370</v>
      </c>
      <c r="P16" s="187">
        <v>28536</v>
      </c>
      <c r="Q16" s="187">
        <v>6716</v>
      </c>
      <c r="R16" s="187">
        <v>4478</v>
      </c>
      <c r="S16" s="187">
        <v>3105</v>
      </c>
      <c r="T16" s="187">
        <v>3180</v>
      </c>
      <c r="U16" s="187"/>
      <c r="V16" s="187">
        <v>1871</v>
      </c>
      <c r="W16" s="187">
        <v>920</v>
      </c>
      <c r="X16" s="187">
        <v>1118</v>
      </c>
      <c r="Y16" s="187">
        <v>1075</v>
      </c>
      <c r="Z16" s="187">
        <v>1374</v>
      </c>
      <c r="AA16" s="187">
        <v>2910</v>
      </c>
      <c r="AB16" s="187">
        <v>1992</v>
      </c>
      <c r="AC16" s="187">
        <v>2123</v>
      </c>
      <c r="AD16" s="187">
        <v>1527</v>
      </c>
      <c r="AE16" s="191">
        <v>101</v>
      </c>
      <c r="AF16" s="191">
        <v>1521</v>
      </c>
      <c r="AG16" s="191">
        <v>525</v>
      </c>
      <c r="AH16" s="191">
        <v>1223</v>
      </c>
      <c r="AI16" s="1"/>
      <c r="AJ16" s="1"/>
    </row>
    <row r="17" spans="1:36" ht="13.5" customHeight="1">
      <c r="A17" s="164"/>
      <c r="B17" s="164"/>
      <c r="M17" s="185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91"/>
      <c r="AF17" s="191"/>
      <c r="AG17" s="191"/>
      <c r="AH17" s="191"/>
      <c r="AI17" s="1"/>
      <c r="AJ17" s="1"/>
    </row>
    <row r="18" spans="1:36" ht="26.25" customHeight="1">
      <c r="A18" s="164"/>
      <c r="B18" s="164"/>
      <c r="K18" s="7"/>
      <c r="M18" s="185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91"/>
      <c r="AF18" s="191"/>
      <c r="AG18" s="191"/>
      <c r="AH18" s="191"/>
      <c r="AI18" s="1"/>
      <c r="AJ18" s="1"/>
    </row>
    <row r="19" spans="1:36" s="12" customFormat="1" ht="26.25" customHeight="1">
      <c r="A19" s="169"/>
      <c r="B19" s="169" t="s">
        <v>413</v>
      </c>
      <c r="C19" s="263" t="s">
        <v>246</v>
      </c>
      <c r="D19" s="263"/>
      <c r="E19" s="263"/>
      <c r="F19" s="263"/>
      <c r="G19" s="263"/>
      <c r="K19" s="192"/>
      <c r="M19" s="189">
        <v>120262</v>
      </c>
      <c r="N19" s="190">
        <v>114813</v>
      </c>
      <c r="O19" s="190">
        <v>5447</v>
      </c>
      <c r="P19" s="190">
        <v>58850</v>
      </c>
      <c r="Q19" s="190">
        <v>12454</v>
      </c>
      <c r="R19" s="190">
        <v>8835</v>
      </c>
      <c r="S19" s="190">
        <v>5530</v>
      </c>
      <c r="T19" s="190">
        <v>5587</v>
      </c>
      <c r="U19" s="190"/>
      <c r="V19" s="190">
        <v>3462</v>
      </c>
      <c r="W19" s="190">
        <v>1949</v>
      </c>
      <c r="X19" s="190">
        <v>1347</v>
      </c>
      <c r="Y19" s="190">
        <v>1503</v>
      </c>
      <c r="Z19" s="190">
        <v>2340</v>
      </c>
      <c r="AA19" s="190">
        <v>5075</v>
      </c>
      <c r="AB19" s="190">
        <v>2042</v>
      </c>
      <c r="AC19" s="190">
        <v>3517</v>
      </c>
      <c r="AD19" s="190">
        <v>2322</v>
      </c>
      <c r="AE19" s="246" t="s">
        <v>773</v>
      </c>
      <c r="AF19" s="190">
        <v>2991</v>
      </c>
      <c r="AG19" s="190">
        <v>847</v>
      </c>
      <c r="AH19" s="190">
        <v>1640</v>
      </c>
      <c r="AI19" s="9"/>
      <c r="AJ19" s="9"/>
    </row>
    <row r="20" spans="1:36" ht="26.25" customHeight="1">
      <c r="A20" s="164"/>
      <c r="B20" s="164"/>
      <c r="K20" s="7"/>
      <c r="M20" s="185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93"/>
      <c r="AE20" s="191"/>
      <c r="AF20" s="191"/>
      <c r="AG20" s="191"/>
      <c r="AH20" s="191"/>
      <c r="AI20" s="1"/>
      <c r="AJ20" s="1"/>
    </row>
    <row r="21" spans="1:36" ht="26.25" customHeight="1">
      <c r="A21" s="164"/>
      <c r="B21" s="268" t="s">
        <v>560</v>
      </c>
      <c r="C21" s="269"/>
      <c r="D21" s="258" t="s">
        <v>247</v>
      </c>
      <c r="E21" s="258"/>
      <c r="F21" s="258"/>
      <c r="G21" s="258"/>
      <c r="H21" s="258"/>
      <c r="I21" s="2" t="s">
        <v>563</v>
      </c>
      <c r="J21" s="267" t="s">
        <v>248</v>
      </c>
      <c r="K21" s="267"/>
      <c r="M21" s="185">
        <v>48889</v>
      </c>
      <c r="N21" s="187">
        <v>46819</v>
      </c>
      <c r="O21" s="187">
        <v>2069</v>
      </c>
      <c r="P21" s="187">
        <v>20572</v>
      </c>
      <c r="Q21" s="187">
        <v>4893</v>
      </c>
      <c r="R21" s="187">
        <v>3588</v>
      </c>
      <c r="S21" s="187">
        <v>2962</v>
      </c>
      <c r="T21" s="187">
        <v>3007</v>
      </c>
      <c r="U21" s="187"/>
      <c r="V21" s="187">
        <v>1522</v>
      </c>
      <c r="W21" s="187">
        <v>730</v>
      </c>
      <c r="X21" s="187">
        <v>1003</v>
      </c>
      <c r="Y21" s="187">
        <v>888</v>
      </c>
      <c r="Z21" s="187">
        <v>1256</v>
      </c>
      <c r="AA21" s="187">
        <v>2121</v>
      </c>
      <c r="AB21" s="187">
        <v>1413</v>
      </c>
      <c r="AC21" s="187">
        <v>1491</v>
      </c>
      <c r="AD21" s="193">
        <v>1373</v>
      </c>
      <c r="AE21" s="191">
        <v>79</v>
      </c>
      <c r="AF21" s="191">
        <v>890</v>
      </c>
      <c r="AG21" s="191">
        <v>429</v>
      </c>
      <c r="AH21" s="191">
        <v>671</v>
      </c>
      <c r="AI21" s="1"/>
      <c r="AJ21" s="1"/>
    </row>
    <row r="22" spans="1:36" ht="26.25" customHeight="1">
      <c r="A22" s="164"/>
      <c r="B22" s="164"/>
      <c r="I22" s="2" t="s">
        <v>564</v>
      </c>
      <c r="J22" s="267" t="s">
        <v>249</v>
      </c>
      <c r="K22" s="267"/>
      <c r="M22" s="185">
        <v>55799</v>
      </c>
      <c r="N22" s="187">
        <v>53035</v>
      </c>
      <c r="O22" s="187">
        <v>2764</v>
      </c>
      <c r="P22" s="187">
        <v>16788</v>
      </c>
      <c r="Q22" s="187">
        <v>4473</v>
      </c>
      <c r="R22" s="187">
        <v>4182</v>
      </c>
      <c r="S22" s="187">
        <v>4156</v>
      </c>
      <c r="T22" s="187">
        <v>4767</v>
      </c>
      <c r="U22" s="187"/>
      <c r="V22" s="187">
        <v>2200</v>
      </c>
      <c r="W22" s="187">
        <v>1030</v>
      </c>
      <c r="X22" s="187">
        <v>1796</v>
      </c>
      <c r="Y22" s="187">
        <v>1676</v>
      </c>
      <c r="Z22" s="187">
        <v>2039</v>
      </c>
      <c r="AA22" s="187">
        <v>2940</v>
      </c>
      <c r="AB22" s="187">
        <v>2937</v>
      </c>
      <c r="AC22" s="187">
        <v>1846</v>
      </c>
      <c r="AD22" s="193">
        <v>2205</v>
      </c>
      <c r="AE22" s="191">
        <v>271</v>
      </c>
      <c r="AF22" s="191">
        <v>939</v>
      </c>
      <c r="AG22" s="191">
        <v>668</v>
      </c>
      <c r="AH22" s="191">
        <v>886</v>
      </c>
      <c r="AI22" s="1"/>
      <c r="AJ22" s="1"/>
    </row>
    <row r="23" spans="1:36" ht="13.5" customHeight="1">
      <c r="A23" s="164"/>
      <c r="B23" s="164"/>
      <c r="K23" s="7"/>
      <c r="M23" s="185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93"/>
      <c r="AE23" s="191"/>
      <c r="AF23" s="191"/>
      <c r="AG23" s="191"/>
      <c r="AH23" s="191"/>
      <c r="AI23" s="1"/>
      <c r="AJ23" s="1"/>
    </row>
    <row r="24" spans="1:36" ht="26.25" customHeight="1">
      <c r="A24" s="164"/>
      <c r="B24" s="268" t="s">
        <v>561</v>
      </c>
      <c r="C24" s="269"/>
      <c r="D24" s="271" t="s">
        <v>350</v>
      </c>
      <c r="E24" s="271"/>
      <c r="F24" s="271"/>
      <c r="G24" s="271"/>
      <c r="H24" s="271"/>
      <c r="I24" s="2" t="s">
        <v>563</v>
      </c>
      <c r="J24" s="267" t="s">
        <v>248</v>
      </c>
      <c r="K24" s="267"/>
      <c r="M24" s="185">
        <v>5569</v>
      </c>
      <c r="N24" s="187">
        <v>5261</v>
      </c>
      <c r="O24" s="187">
        <v>309</v>
      </c>
      <c r="P24" s="187">
        <v>1588</v>
      </c>
      <c r="Q24" s="187">
        <v>527</v>
      </c>
      <c r="R24" s="187">
        <v>427</v>
      </c>
      <c r="S24" s="187">
        <v>390</v>
      </c>
      <c r="T24" s="187">
        <v>388</v>
      </c>
      <c r="U24" s="187"/>
      <c r="V24" s="187">
        <v>217</v>
      </c>
      <c r="W24" s="187">
        <v>107</v>
      </c>
      <c r="X24" s="187">
        <v>181</v>
      </c>
      <c r="Y24" s="187">
        <v>120</v>
      </c>
      <c r="Z24" s="187">
        <v>208</v>
      </c>
      <c r="AA24" s="187">
        <v>368</v>
      </c>
      <c r="AB24" s="187">
        <v>303</v>
      </c>
      <c r="AC24" s="187">
        <v>258</v>
      </c>
      <c r="AD24" s="193">
        <v>179</v>
      </c>
      <c r="AE24" s="191">
        <v>3</v>
      </c>
      <c r="AF24" s="191">
        <v>150</v>
      </c>
      <c r="AG24" s="191">
        <v>76</v>
      </c>
      <c r="AH24" s="191">
        <v>80</v>
      </c>
      <c r="AI24" s="1"/>
      <c r="AJ24" s="1"/>
    </row>
    <row r="25" spans="1:36" ht="26.25" customHeight="1">
      <c r="A25" s="164"/>
      <c r="B25" s="164"/>
      <c r="D25" s="272" t="s">
        <v>349</v>
      </c>
      <c r="E25" s="272"/>
      <c r="F25" s="272"/>
      <c r="G25" s="272"/>
      <c r="H25" s="272"/>
      <c r="I25" s="2" t="s">
        <v>564</v>
      </c>
      <c r="J25" s="267" t="s">
        <v>249</v>
      </c>
      <c r="K25" s="267"/>
      <c r="M25" s="247" t="s">
        <v>774</v>
      </c>
      <c r="N25" s="248" t="s">
        <v>775</v>
      </c>
      <c r="O25" s="248" t="s">
        <v>776</v>
      </c>
      <c r="P25" s="248" t="s">
        <v>777</v>
      </c>
      <c r="Q25" s="248" t="s">
        <v>778</v>
      </c>
      <c r="R25" s="248" t="s">
        <v>779</v>
      </c>
      <c r="S25" s="248" t="s">
        <v>780</v>
      </c>
      <c r="T25" s="248" t="s">
        <v>780</v>
      </c>
      <c r="U25" s="187"/>
      <c r="V25" s="248" t="s">
        <v>781</v>
      </c>
      <c r="W25" s="248" t="s">
        <v>782</v>
      </c>
      <c r="X25" s="248" t="s">
        <v>783</v>
      </c>
      <c r="Y25" s="248" t="s">
        <v>784</v>
      </c>
      <c r="Z25" s="248" t="s">
        <v>785</v>
      </c>
      <c r="AA25" s="248" t="s">
        <v>786</v>
      </c>
      <c r="AB25" s="248" t="s">
        <v>787</v>
      </c>
      <c r="AC25" s="248" t="s">
        <v>788</v>
      </c>
      <c r="AD25" s="248" t="s">
        <v>783</v>
      </c>
      <c r="AE25" s="248" t="s">
        <v>789</v>
      </c>
      <c r="AF25" s="248" t="s">
        <v>790</v>
      </c>
      <c r="AG25" s="248" t="s">
        <v>791</v>
      </c>
      <c r="AH25" s="248" t="s">
        <v>792</v>
      </c>
      <c r="AI25" s="1"/>
      <c r="AJ25" s="1"/>
    </row>
    <row r="26" spans="1:36" ht="12" customHeight="1">
      <c r="A26" s="164"/>
      <c r="B26" s="164"/>
      <c r="K26" s="7"/>
      <c r="M26" s="185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93"/>
      <c r="AE26" s="191"/>
      <c r="AF26" s="191"/>
      <c r="AG26" s="191"/>
      <c r="AH26" s="191"/>
      <c r="AI26" s="1"/>
      <c r="AJ26" s="1"/>
    </row>
    <row r="27" spans="1:36" ht="26.25" customHeight="1">
      <c r="A27" s="164"/>
      <c r="B27" s="268" t="s">
        <v>562</v>
      </c>
      <c r="C27" s="269"/>
      <c r="D27" s="258" t="s">
        <v>250</v>
      </c>
      <c r="E27" s="258"/>
      <c r="F27" s="258"/>
      <c r="G27" s="258"/>
      <c r="H27" s="258"/>
      <c r="I27" s="2" t="s">
        <v>563</v>
      </c>
      <c r="J27" s="267" t="s">
        <v>248</v>
      </c>
      <c r="K27" s="267"/>
      <c r="M27" s="185">
        <v>132976</v>
      </c>
      <c r="N27" s="187">
        <v>126632</v>
      </c>
      <c r="O27" s="187">
        <v>6344</v>
      </c>
      <c r="P27" s="187">
        <v>58679</v>
      </c>
      <c r="Q27" s="187">
        <v>12574</v>
      </c>
      <c r="R27" s="187">
        <v>9876</v>
      </c>
      <c r="S27" s="187">
        <v>6882</v>
      </c>
      <c r="T27" s="187">
        <v>7596</v>
      </c>
      <c r="U27" s="187"/>
      <c r="V27" s="187">
        <v>4275</v>
      </c>
      <c r="W27" s="187">
        <v>2322</v>
      </c>
      <c r="X27" s="187">
        <v>2119</v>
      </c>
      <c r="Y27" s="187">
        <v>2370</v>
      </c>
      <c r="Z27" s="187">
        <v>3164</v>
      </c>
      <c r="AA27" s="187">
        <v>6060</v>
      </c>
      <c r="AB27" s="187">
        <v>3553</v>
      </c>
      <c r="AC27" s="187">
        <v>3915</v>
      </c>
      <c r="AD27" s="193">
        <v>3247</v>
      </c>
      <c r="AE27" s="191">
        <v>173</v>
      </c>
      <c r="AF27" s="191">
        <v>3159</v>
      </c>
      <c r="AG27" s="191">
        <v>1085</v>
      </c>
      <c r="AH27" s="191">
        <v>1927</v>
      </c>
      <c r="AI27" s="1"/>
      <c r="AJ27" s="1"/>
    </row>
    <row r="28" spans="1:36" ht="26.25" customHeight="1">
      <c r="A28" s="164"/>
      <c r="B28" s="164"/>
      <c r="I28" s="2" t="s">
        <v>564</v>
      </c>
      <c r="J28" s="267" t="s">
        <v>249</v>
      </c>
      <c r="K28" s="267"/>
      <c r="M28" s="185">
        <v>12463</v>
      </c>
      <c r="N28" s="187">
        <v>11891</v>
      </c>
      <c r="O28" s="187">
        <v>572</v>
      </c>
      <c r="P28" s="187">
        <v>5512</v>
      </c>
      <c r="Q28" s="187">
        <v>1170</v>
      </c>
      <c r="R28" s="187">
        <v>957</v>
      </c>
      <c r="S28" s="187">
        <v>624</v>
      </c>
      <c r="T28" s="187">
        <v>713</v>
      </c>
      <c r="U28" s="187"/>
      <c r="V28" s="187">
        <v>394</v>
      </c>
      <c r="W28" s="187">
        <v>201</v>
      </c>
      <c r="X28" s="187">
        <v>195</v>
      </c>
      <c r="Y28" s="187">
        <v>222</v>
      </c>
      <c r="Z28" s="187">
        <v>290</v>
      </c>
      <c r="AA28" s="187">
        <v>606</v>
      </c>
      <c r="AB28" s="187">
        <v>349</v>
      </c>
      <c r="AC28" s="187">
        <v>351</v>
      </c>
      <c r="AD28" s="193">
        <v>307</v>
      </c>
      <c r="AE28" s="191">
        <v>16</v>
      </c>
      <c r="AF28" s="191">
        <v>298</v>
      </c>
      <c r="AG28" s="191">
        <v>90</v>
      </c>
      <c r="AH28" s="191">
        <v>168</v>
      </c>
      <c r="AI28" s="1"/>
      <c r="AJ28" s="1"/>
    </row>
    <row r="29" spans="1:36" ht="13.5" customHeight="1">
      <c r="A29" s="164"/>
      <c r="B29" s="164"/>
      <c r="K29" s="7"/>
      <c r="M29" s="185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91"/>
      <c r="AF29" s="191"/>
      <c r="AG29" s="191"/>
      <c r="AH29" s="191"/>
      <c r="AI29" s="1"/>
      <c r="AJ29" s="1"/>
    </row>
    <row r="30" spans="1:36" ht="26.25" customHeight="1">
      <c r="A30" s="164"/>
      <c r="B30" s="164"/>
      <c r="K30" s="7"/>
      <c r="M30" s="185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91"/>
      <c r="AF30" s="191"/>
      <c r="AG30" s="191"/>
      <c r="AH30" s="191"/>
      <c r="AI30" s="1"/>
      <c r="AJ30" s="1"/>
    </row>
    <row r="31" spans="1:36" s="12" customFormat="1" ht="26.25" customHeight="1">
      <c r="A31" s="169"/>
      <c r="B31" s="169" t="s">
        <v>414</v>
      </c>
      <c r="C31" s="263" t="s">
        <v>251</v>
      </c>
      <c r="D31" s="263"/>
      <c r="E31" s="263"/>
      <c r="F31" s="263"/>
      <c r="G31" s="263"/>
      <c r="K31" s="192"/>
      <c r="M31" s="189">
        <v>848804</v>
      </c>
      <c r="N31" s="190">
        <v>801829</v>
      </c>
      <c r="O31" s="190">
        <v>46975</v>
      </c>
      <c r="P31" s="190">
        <v>426311</v>
      </c>
      <c r="Q31" s="190">
        <v>65508</v>
      </c>
      <c r="R31" s="190">
        <v>38490</v>
      </c>
      <c r="S31" s="190">
        <v>49285</v>
      </c>
      <c r="T31" s="190">
        <v>39960</v>
      </c>
      <c r="U31" s="190"/>
      <c r="V31" s="190">
        <v>29486</v>
      </c>
      <c r="W31" s="190">
        <v>17479</v>
      </c>
      <c r="X31" s="190">
        <v>16285</v>
      </c>
      <c r="Y31" s="190">
        <v>16166</v>
      </c>
      <c r="Z31" s="190">
        <v>23350</v>
      </c>
      <c r="AA31" s="190">
        <v>39700</v>
      </c>
      <c r="AB31" s="190">
        <v>27804</v>
      </c>
      <c r="AC31" s="190">
        <v>17650</v>
      </c>
      <c r="AD31" s="246" t="s">
        <v>809</v>
      </c>
      <c r="AE31" s="190">
        <v>1757</v>
      </c>
      <c r="AF31" s="190">
        <v>28317</v>
      </c>
      <c r="AG31" s="190">
        <v>10735</v>
      </c>
      <c r="AH31" s="190">
        <v>6166</v>
      </c>
      <c r="AI31" s="9"/>
      <c r="AJ31" s="9"/>
    </row>
    <row r="32" spans="1:36" ht="26.25" customHeight="1">
      <c r="A32" s="164"/>
      <c r="B32" s="164"/>
      <c r="K32" s="7"/>
      <c r="M32" s="185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93"/>
      <c r="AE32" s="191"/>
      <c r="AF32" s="191"/>
      <c r="AG32" s="191"/>
      <c r="AH32" s="191"/>
      <c r="AI32" s="1"/>
      <c r="AJ32" s="1"/>
    </row>
    <row r="33" spans="1:36" ht="26.25" customHeight="1">
      <c r="A33" s="164"/>
      <c r="B33" s="268" t="s">
        <v>560</v>
      </c>
      <c r="C33" s="269"/>
      <c r="D33" s="258" t="s">
        <v>252</v>
      </c>
      <c r="E33" s="258"/>
      <c r="F33" s="258"/>
      <c r="G33" s="258"/>
      <c r="H33" s="258"/>
      <c r="I33" s="258"/>
      <c r="J33" s="258"/>
      <c r="K33" s="7"/>
      <c r="M33" s="185">
        <v>541101</v>
      </c>
      <c r="N33" s="187">
        <v>510469</v>
      </c>
      <c r="O33" s="187">
        <v>30633</v>
      </c>
      <c r="P33" s="187">
        <v>308799</v>
      </c>
      <c r="Q33" s="187">
        <v>43333</v>
      </c>
      <c r="R33" s="187">
        <v>17844</v>
      </c>
      <c r="S33" s="187">
        <v>30389</v>
      </c>
      <c r="T33" s="187">
        <v>16952</v>
      </c>
      <c r="U33" s="187"/>
      <c r="V33" s="187">
        <v>18530</v>
      </c>
      <c r="W33" s="187">
        <v>11515</v>
      </c>
      <c r="X33" s="187">
        <v>6602</v>
      </c>
      <c r="Y33" s="187">
        <v>8604</v>
      </c>
      <c r="Z33" s="187">
        <v>13772</v>
      </c>
      <c r="AA33" s="187">
        <v>23355</v>
      </c>
      <c r="AB33" s="187">
        <v>16220</v>
      </c>
      <c r="AC33" s="187">
        <v>9551</v>
      </c>
      <c r="AD33" s="191" t="s">
        <v>810</v>
      </c>
      <c r="AE33" s="191">
        <v>688</v>
      </c>
      <c r="AF33" s="187">
        <v>21522</v>
      </c>
      <c r="AG33" s="191">
        <v>7023</v>
      </c>
      <c r="AH33" s="187">
        <v>1400</v>
      </c>
      <c r="AI33" s="1"/>
      <c r="AJ33" s="1"/>
    </row>
    <row r="34" spans="1:36" ht="13.5" customHeight="1">
      <c r="A34" s="164"/>
      <c r="B34" s="164"/>
      <c r="K34" s="7"/>
      <c r="M34" s="185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93"/>
      <c r="AE34" s="191"/>
      <c r="AF34" s="191"/>
      <c r="AG34" s="191"/>
      <c r="AH34" s="191"/>
      <c r="AI34" s="1"/>
      <c r="AJ34" s="1"/>
    </row>
    <row r="35" spans="1:36" ht="26.25" customHeight="1">
      <c r="A35" s="164"/>
      <c r="B35" s="268" t="s">
        <v>561</v>
      </c>
      <c r="C35" s="269"/>
      <c r="D35" s="258" t="s">
        <v>253</v>
      </c>
      <c r="E35" s="258"/>
      <c r="F35" s="258"/>
      <c r="G35" s="258"/>
      <c r="H35" s="258"/>
      <c r="I35" s="258"/>
      <c r="J35" s="258"/>
      <c r="K35" s="7"/>
      <c r="M35" s="185">
        <v>29694</v>
      </c>
      <c r="N35" s="187">
        <v>30176</v>
      </c>
      <c r="O35" s="248" t="s">
        <v>793</v>
      </c>
      <c r="P35" s="187">
        <v>33743</v>
      </c>
      <c r="Q35" s="248" t="s">
        <v>794</v>
      </c>
      <c r="R35" s="187">
        <v>519</v>
      </c>
      <c r="S35" s="248" t="s">
        <v>795</v>
      </c>
      <c r="T35" s="248" t="s">
        <v>796</v>
      </c>
      <c r="U35" s="187"/>
      <c r="V35" s="248" t="s">
        <v>797</v>
      </c>
      <c r="W35" s="248" t="s">
        <v>798</v>
      </c>
      <c r="X35" s="248" t="s">
        <v>799</v>
      </c>
      <c r="Y35" s="248" t="s">
        <v>800</v>
      </c>
      <c r="Z35" s="248" t="s">
        <v>801</v>
      </c>
      <c r="AA35" s="248" t="s">
        <v>802</v>
      </c>
      <c r="AB35" s="248" t="s">
        <v>803</v>
      </c>
      <c r="AC35" s="248" t="s">
        <v>804</v>
      </c>
      <c r="AD35" s="248" t="s">
        <v>805</v>
      </c>
      <c r="AE35" s="248" t="s">
        <v>781</v>
      </c>
      <c r="AF35" s="248" t="s">
        <v>806</v>
      </c>
      <c r="AG35" s="248" t="s">
        <v>807</v>
      </c>
      <c r="AH35" s="248" t="s">
        <v>808</v>
      </c>
      <c r="AI35" s="1"/>
      <c r="AJ35" s="1"/>
    </row>
    <row r="36" spans="1:36" ht="13.5" customHeight="1">
      <c r="A36" s="164"/>
      <c r="B36" s="164"/>
      <c r="K36" s="7"/>
      <c r="M36" s="185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93"/>
      <c r="AE36" s="191"/>
      <c r="AF36" s="191"/>
      <c r="AG36" s="191"/>
      <c r="AH36" s="191"/>
      <c r="AI36" s="1"/>
      <c r="AJ36" s="1"/>
    </row>
    <row r="37" spans="1:36" ht="26.25" customHeight="1">
      <c r="A37" s="164"/>
      <c r="B37" s="268" t="s">
        <v>562</v>
      </c>
      <c r="C37" s="269"/>
      <c r="D37" s="258" t="s">
        <v>254</v>
      </c>
      <c r="E37" s="258"/>
      <c r="F37" s="258"/>
      <c r="G37" s="258"/>
      <c r="H37" s="258"/>
      <c r="I37" s="258"/>
      <c r="J37" s="258"/>
      <c r="K37" s="7"/>
      <c r="M37" s="185">
        <v>278009</v>
      </c>
      <c r="N37" s="187">
        <v>261184</v>
      </c>
      <c r="O37" s="187">
        <v>16827</v>
      </c>
      <c r="P37" s="187">
        <v>83769</v>
      </c>
      <c r="Q37" s="187">
        <v>22189</v>
      </c>
      <c r="R37" s="187">
        <v>20127</v>
      </c>
      <c r="S37" s="187">
        <v>19477</v>
      </c>
      <c r="T37" s="187">
        <v>23610</v>
      </c>
      <c r="U37" s="187"/>
      <c r="V37" s="187">
        <v>11127</v>
      </c>
      <c r="W37" s="187">
        <v>6045</v>
      </c>
      <c r="X37" s="187">
        <v>10111</v>
      </c>
      <c r="Y37" s="187">
        <v>7806</v>
      </c>
      <c r="Z37" s="187">
        <v>9806</v>
      </c>
      <c r="AA37" s="187">
        <v>16868</v>
      </c>
      <c r="AB37" s="187">
        <v>12044</v>
      </c>
      <c r="AC37" s="187">
        <v>8416</v>
      </c>
      <c r="AD37" s="187">
        <v>9789</v>
      </c>
      <c r="AE37" s="187">
        <v>1111</v>
      </c>
      <c r="AF37" s="187">
        <v>6919</v>
      </c>
      <c r="AG37" s="187">
        <v>3846</v>
      </c>
      <c r="AH37" s="187">
        <v>4951</v>
      </c>
      <c r="AI37" s="1"/>
      <c r="AJ37" s="1"/>
    </row>
    <row r="38" spans="1:36" ht="26.25" customHeight="1">
      <c r="A38" s="164"/>
      <c r="B38" s="164"/>
      <c r="C38" s="272" t="s">
        <v>565</v>
      </c>
      <c r="D38" s="272"/>
      <c r="E38" s="258" t="s">
        <v>255</v>
      </c>
      <c r="F38" s="267"/>
      <c r="G38" s="267"/>
      <c r="H38" s="267"/>
      <c r="I38" s="267"/>
      <c r="J38" s="267"/>
      <c r="K38" s="267"/>
      <c r="M38" s="185">
        <v>42473</v>
      </c>
      <c r="N38" s="187">
        <v>38378</v>
      </c>
      <c r="O38" s="187">
        <v>4095</v>
      </c>
      <c r="P38" s="187">
        <v>3555</v>
      </c>
      <c r="Q38" s="187">
        <v>452</v>
      </c>
      <c r="R38" s="187">
        <v>2256</v>
      </c>
      <c r="S38" s="187">
        <v>3889</v>
      </c>
      <c r="T38" s="187">
        <v>6151</v>
      </c>
      <c r="U38" s="187"/>
      <c r="V38" s="187">
        <v>1659</v>
      </c>
      <c r="W38" s="187">
        <v>1554</v>
      </c>
      <c r="X38" s="187">
        <v>4073</v>
      </c>
      <c r="Y38" s="187">
        <v>1983</v>
      </c>
      <c r="Z38" s="187">
        <v>2987</v>
      </c>
      <c r="AA38" s="187">
        <v>3086</v>
      </c>
      <c r="AB38" s="187">
        <v>2999</v>
      </c>
      <c r="AC38" s="187">
        <v>1274</v>
      </c>
      <c r="AD38" s="193">
        <v>2460</v>
      </c>
      <c r="AE38" s="191">
        <v>496</v>
      </c>
      <c r="AF38" s="191">
        <v>1190</v>
      </c>
      <c r="AG38" s="191">
        <v>1270</v>
      </c>
      <c r="AH38" s="191">
        <v>1139</v>
      </c>
      <c r="AI38" s="1"/>
      <c r="AJ38" s="1"/>
    </row>
    <row r="39" spans="1:36" ht="26.25" customHeight="1">
      <c r="A39" s="164"/>
      <c r="B39" s="164"/>
      <c r="C39" s="272" t="s">
        <v>566</v>
      </c>
      <c r="D39" s="272"/>
      <c r="E39" s="258" t="s">
        <v>256</v>
      </c>
      <c r="F39" s="267"/>
      <c r="G39" s="267"/>
      <c r="H39" s="267"/>
      <c r="I39" s="267"/>
      <c r="J39" s="267"/>
      <c r="K39" s="267"/>
      <c r="M39" s="185">
        <v>44176</v>
      </c>
      <c r="N39" s="187">
        <v>41932</v>
      </c>
      <c r="O39" s="187">
        <v>2246</v>
      </c>
      <c r="P39" s="187">
        <v>15362</v>
      </c>
      <c r="Q39" s="187">
        <v>5537</v>
      </c>
      <c r="R39" s="187">
        <v>3043</v>
      </c>
      <c r="S39" s="187">
        <v>3532</v>
      </c>
      <c r="T39" s="187">
        <v>3374</v>
      </c>
      <c r="U39" s="187"/>
      <c r="V39" s="187">
        <v>1686</v>
      </c>
      <c r="W39" s="187">
        <v>782</v>
      </c>
      <c r="X39" s="187">
        <v>1073</v>
      </c>
      <c r="Y39" s="187">
        <v>879</v>
      </c>
      <c r="Z39" s="187">
        <v>991</v>
      </c>
      <c r="AA39" s="187">
        <v>1920</v>
      </c>
      <c r="AB39" s="187">
        <v>1383</v>
      </c>
      <c r="AC39" s="187">
        <v>1401</v>
      </c>
      <c r="AD39" s="193">
        <v>969</v>
      </c>
      <c r="AE39" s="191">
        <v>103</v>
      </c>
      <c r="AF39" s="191">
        <v>887</v>
      </c>
      <c r="AG39" s="191">
        <v>514</v>
      </c>
      <c r="AH39" s="191">
        <v>742</v>
      </c>
      <c r="AI39" s="1"/>
      <c r="AJ39" s="1"/>
    </row>
    <row r="40" spans="1:36" ht="26.25" customHeight="1">
      <c r="A40" s="164"/>
      <c r="B40" s="164"/>
      <c r="C40" s="272" t="s">
        <v>567</v>
      </c>
      <c r="D40" s="272"/>
      <c r="E40" s="258" t="s">
        <v>257</v>
      </c>
      <c r="F40" s="267"/>
      <c r="G40" s="267"/>
      <c r="H40" s="267"/>
      <c r="I40" s="267"/>
      <c r="J40" s="267"/>
      <c r="K40" s="267"/>
      <c r="M40" s="185">
        <v>191360</v>
      </c>
      <c r="N40" s="187">
        <v>180874</v>
      </c>
      <c r="O40" s="187">
        <v>10486</v>
      </c>
      <c r="P40" s="187">
        <v>64852</v>
      </c>
      <c r="Q40" s="187">
        <v>16200</v>
      </c>
      <c r="R40" s="187">
        <v>14828</v>
      </c>
      <c r="S40" s="187">
        <v>12056</v>
      </c>
      <c r="T40" s="187">
        <v>14085</v>
      </c>
      <c r="U40" s="187"/>
      <c r="V40" s="187">
        <v>7782</v>
      </c>
      <c r="W40" s="187">
        <v>3709</v>
      </c>
      <c r="X40" s="187">
        <v>4965</v>
      </c>
      <c r="Y40" s="187">
        <v>4944</v>
      </c>
      <c r="Z40" s="187">
        <v>5828</v>
      </c>
      <c r="AA40" s="187">
        <v>11862</v>
      </c>
      <c r="AB40" s="187">
        <v>7662</v>
      </c>
      <c r="AC40" s="187">
        <v>5741</v>
      </c>
      <c r="AD40" s="193">
        <v>6360</v>
      </c>
      <c r="AE40" s="191">
        <v>512</v>
      </c>
      <c r="AF40" s="191">
        <v>4842</v>
      </c>
      <c r="AG40" s="191">
        <v>2062</v>
      </c>
      <c r="AH40" s="191">
        <v>3070</v>
      </c>
      <c r="AI40" s="1"/>
      <c r="AJ40" s="1"/>
    </row>
    <row r="41" spans="1:36" ht="24" customHeight="1" thickBo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194"/>
      <c r="N41" s="195"/>
      <c r="O41" s="195"/>
      <c r="P41" s="195"/>
      <c r="Q41" s="195"/>
      <c r="R41" s="195"/>
      <c r="S41" s="195"/>
      <c r="T41" s="195"/>
      <c r="U41" s="187"/>
      <c r="V41" s="195"/>
      <c r="W41" s="195"/>
      <c r="X41" s="195"/>
      <c r="Y41" s="195"/>
      <c r="Z41" s="195"/>
      <c r="AA41" s="195"/>
      <c r="AB41" s="195"/>
      <c r="AC41" s="196"/>
      <c r="AD41" s="196"/>
      <c r="AE41" s="197"/>
      <c r="AF41" s="198"/>
      <c r="AG41" s="195"/>
      <c r="AH41" s="198"/>
      <c r="AI41" s="1"/>
      <c r="AJ41" s="1"/>
    </row>
    <row r="42" spans="1:34" ht="22.5" customHeight="1">
      <c r="A42" s="125" t="s">
        <v>371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"/>
      <c r="T42" s="49"/>
      <c r="U42" s="1"/>
      <c r="V42" s="49"/>
      <c r="W42" s="49"/>
      <c r="X42" s="49"/>
      <c r="Y42" s="49"/>
      <c r="Z42" s="49"/>
      <c r="AA42" s="1"/>
      <c r="AB42" s="199"/>
      <c r="AC42" s="199"/>
      <c r="AD42" s="199"/>
      <c r="AG42" s="199"/>
      <c r="AH42" s="184" t="s">
        <v>570</v>
      </c>
    </row>
    <row r="43" spans="1:22" ht="23.25" customHeight="1">
      <c r="A43" s="4" t="s">
        <v>535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33" ht="22.5" customHeight="1">
      <c r="A44" s="4" t="s">
        <v>569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57"/>
      <c r="AB44" s="178"/>
      <c r="AC44" s="178"/>
      <c r="AD44" s="178"/>
      <c r="AG44" s="178"/>
    </row>
    <row r="45" ht="24" customHeight="1">
      <c r="A45" s="4"/>
    </row>
  </sheetData>
  <sheetProtection/>
  <mergeCells count="43">
    <mergeCell ref="C40:D40"/>
    <mergeCell ref="E40:K40"/>
    <mergeCell ref="C38:D38"/>
    <mergeCell ref="E38:K38"/>
    <mergeCell ref="D33:J33"/>
    <mergeCell ref="J24:K24"/>
    <mergeCell ref="D35:J35"/>
    <mergeCell ref="D37:J37"/>
    <mergeCell ref="J28:K28"/>
    <mergeCell ref="C39:D39"/>
    <mergeCell ref="E39:K39"/>
    <mergeCell ref="B27:C27"/>
    <mergeCell ref="D27:H27"/>
    <mergeCell ref="J27:K27"/>
    <mergeCell ref="B37:C37"/>
    <mergeCell ref="C31:G31"/>
    <mergeCell ref="B35:C35"/>
    <mergeCell ref="B33:C33"/>
    <mergeCell ref="C19:G19"/>
    <mergeCell ref="D25:H25"/>
    <mergeCell ref="V1:AH1"/>
    <mergeCell ref="B14:C14"/>
    <mergeCell ref="B16:C16"/>
    <mergeCell ref="D14:K14"/>
    <mergeCell ref="A5:D5"/>
    <mergeCell ref="J25:K25"/>
    <mergeCell ref="A4:D4"/>
    <mergeCell ref="A3:L3"/>
    <mergeCell ref="J22:K22"/>
    <mergeCell ref="B24:C24"/>
    <mergeCell ref="D24:H24"/>
    <mergeCell ref="B21:C21"/>
    <mergeCell ref="D21:H21"/>
    <mergeCell ref="J21:K21"/>
    <mergeCell ref="A1:T1"/>
    <mergeCell ref="J4:L4"/>
    <mergeCell ref="D16:K16"/>
    <mergeCell ref="J5:L5"/>
    <mergeCell ref="B12:C12"/>
    <mergeCell ref="D12:K12"/>
    <mergeCell ref="C10:G10"/>
    <mergeCell ref="A6:D6"/>
    <mergeCell ref="J6:L6"/>
  </mergeCells>
  <printOptions horizontalCentered="1"/>
  <pageMargins left="0.4330708661417323" right="0.4724409448818898" top="0.7480314960629921" bottom="0.3937007874015748" header="0.35433070866141736" footer="0.5118110236220472"/>
  <pageSetup fitToWidth="2" horizontalDpi="600" verticalDpi="600" orientation="portrait" paperSize="9" scale="72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61"/>
  <sheetViews>
    <sheetView showGridLines="0" zoomScale="90" zoomScaleNormal="90" zoomScalePageLayoutView="0" workbookViewId="0" topLeftCell="A1">
      <selection activeCell="A30" sqref="A30:T30"/>
    </sheetView>
  </sheetViews>
  <sheetFormatPr defaultColWidth="3.625" defaultRowHeight="20.25" customHeight="1"/>
  <cols>
    <col min="1" max="13" width="4.125" style="2" customWidth="1"/>
    <col min="14" max="21" width="5.125" style="2" customWidth="1"/>
    <col min="22" max="29" width="4.00390625" style="2" customWidth="1"/>
    <col min="30" max="16384" width="3.625" style="2" customWidth="1"/>
  </cols>
  <sheetData>
    <row r="1" spans="1:29" ht="24" customHeight="1">
      <c r="A1" s="282" t="s">
        <v>442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</row>
    <row r="2" spans="1:35" ht="20.25" customHeight="1" thickBot="1">
      <c r="A2" s="284" t="s">
        <v>408</v>
      </c>
      <c r="B2" s="284"/>
      <c r="C2" s="284"/>
      <c r="D2" s="284"/>
      <c r="E2" s="284"/>
      <c r="F2" s="284"/>
      <c r="G2" s="284"/>
      <c r="AC2" s="123" t="s">
        <v>374</v>
      </c>
      <c r="AD2" s="14"/>
      <c r="AE2" s="14"/>
      <c r="AF2" s="14"/>
      <c r="AG2" s="14"/>
      <c r="AH2" s="14"/>
      <c r="AI2" s="14"/>
    </row>
    <row r="3" spans="1:29" ht="20.25" customHeight="1">
      <c r="A3" s="277" t="s">
        <v>409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8"/>
      <c r="N3" s="296" t="s">
        <v>410</v>
      </c>
      <c r="O3" s="259"/>
      <c r="P3" s="259"/>
      <c r="Q3" s="259"/>
      <c r="R3" s="259"/>
      <c r="S3" s="259"/>
      <c r="T3" s="259"/>
      <c r="U3" s="260"/>
      <c r="V3" s="296" t="s">
        <v>411</v>
      </c>
      <c r="W3" s="259"/>
      <c r="X3" s="259"/>
      <c r="Y3" s="259"/>
      <c r="Z3" s="259"/>
      <c r="AA3" s="259"/>
      <c r="AB3" s="259"/>
      <c r="AC3" s="259"/>
    </row>
    <row r="4" spans="1:29" ht="20.2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0"/>
      <c r="N4" s="290" t="s">
        <v>733</v>
      </c>
      <c r="O4" s="291"/>
      <c r="P4" s="291"/>
      <c r="Q4" s="292"/>
      <c r="R4" s="299" t="s">
        <v>734</v>
      </c>
      <c r="S4" s="300"/>
      <c r="T4" s="300"/>
      <c r="U4" s="301"/>
      <c r="V4" s="293" t="s">
        <v>735</v>
      </c>
      <c r="W4" s="294"/>
      <c r="X4" s="294"/>
      <c r="Y4" s="294"/>
      <c r="Z4" s="294"/>
      <c r="AA4" s="294"/>
      <c r="AB4" s="294"/>
      <c r="AC4" s="294"/>
    </row>
    <row r="5" spans="1:29" s="12" customFormat="1" ht="20.25" customHeight="1">
      <c r="A5" s="283" t="s">
        <v>227</v>
      </c>
      <c r="B5" s="283"/>
      <c r="C5" s="283"/>
      <c r="D5" s="283"/>
      <c r="E5" s="283"/>
      <c r="F5" s="283"/>
      <c r="G5" s="283"/>
      <c r="H5" s="283"/>
      <c r="I5" s="200"/>
      <c r="J5" s="153"/>
      <c r="M5" s="201"/>
      <c r="N5" s="297">
        <v>333226</v>
      </c>
      <c r="O5" s="285"/>
      <c r="P5" s="285"/>
      <c r="Q5" s="285"/>
      <c r="R5" s="285">
        <v>332234</v>
      </c>
      <c r="S5" s="285"/>
      <c r="T5" s="285"/>
      <c r="U5" s="285"/>
      <c r="V5" s="302">
        <f>ROUNDDOWN(((R5/N5)-1),3)*100</f>
        <v>-0.2</v>
      </c>
      <c r="W5" s="302"/>
      <c r="X5" s="302"/>
      <c r="Y5" s="302"/>
      <c r="Z5" s="302"/>
      <c r="AA5" s="302"/>
      <c r="AB5" s="302"/>
      <c r="AC5" s="302"/>
    </row>
    <row r="6" spans="13:29" ht="20.25" customHeight="1">
      <c r="M6" s="52"/>
      <c r="N6" s="274"/>
      <c r="O6" s="275"/>
      <c r="P6" s="275"/>
      <c r="Q6" s="275"/>
      <c r="R6" s="275"/>
      <c r="S6" s="275"/>
      <c r="T6" s="275"/>
      <c r="U6" s="275"/>
      <c r="V6" s="276"/>
      <c r="W6" s="276"/>
      <c r="X6" s="276"/>
      <c r="Y6" s="276"/>
      <c r="Z6" s="276"/>
      <c r="AA6" s="276"/>
      <c r="AB6" s="276"/>
      <c r="AC6" s="276"/>
    </row>
    <row r="7" spans="2:29" s="12" customFormat="1" ht="20.25" customHeight="1">
      <c r="B7" s="263" t="s">
        <v>228</v>
      </c>
      <c r="C7" s="263"/>
      <c r="D7" s="263"/>
      <c r="E7" s="263"/>
      <c r="F7" s="263"/>
      <c r="G7" s="263"/>
      <c r="H7" s="263"/>
      <c r="I7" s="263"/>
      <c r="J7" s="263"/>
      <c r="K7" s="263"/>
      <c r="M7" s="119"/>
      <c r="N7" s="304">
        <v>989</v>
      </c>
      <c r="O7" s="287"/>
      <c r="P7" s="287"/>
      <c r="Q7" s="287"/>
      <c r="R7" s="287">
        <v>984</v>
      </c>
      <c r="S7" s="287"/>
      <c r="T7" s="287"/>
      <c r="U7" s="287"/>
      <c r="V7" s="295">
        <f>ROUNDDOWN(((R7/N7)-1),3)*100</f>
        <v>-0.5</v>
      </c>
      <c r="W7" s="295"/>
      <c r="X7" s="295"/>
      <c r="Y7" s="295"/>
      <c r="Z7" s="295"/>
      <c r="AA7" s="295"/>
      <c r="AB7" s="295"/>
      <c r="AC7" s="295"/>
    </row>
    <row r="8" spans="3:29" ht="20.25" customHeight="1">
      <c r="C8" s="142" t="s">
        <v>412</v>
      </c>
      <c r="D8" s="258" t="s">
        <v>229</v>
      </c>
      <c r="E8" s="258"/>
      <c r="F8" s="258"/>
      <c r="G8" s="258"/>
      <c r="H8" s="258"/>
      <c r="I8" s="258"/>
      <c r="J8" s="258"/>
      <c r="K8" s="258"/>
      <c r="L8" s="258"/>
      <c r="M8" s="52"/>
      <c r="N8" s="274">
        <v>719</v>
      </c>
      <c r="O8" s="275"/>
      <c r="P8" s="275"/>
      <c r="Q8" s="275"/>
      <c r="R8" s="275">
        <v>716</v>
      </c>
      <c r="S8" s="275"/>
      <c r="T8" s="275"/>
      <c r="U8" s="275"/>
      <c r="V8" s="276">
        <f>ROUNDDOWN(((R8/N8)-1),3)*100</f>
        <v>-0.4</v>
      </c>
      <c r="W8" s="276"/>
      <c r="X8" s="276"/>
      <c r="Y8" s="276"/>
      <c r="Z8" s="276"/>
      <c r="AA8" s="276"/>
      <c r="AB8" s="276"/>
      <c r="AC8" s="276"/>
    </row>
    <row r="9" spans="3:29" ht="20.25" customHeight="1">
      <c r="C9" s="142" t="s">
        <v>413</v>
      </c>
      <c r="D9" s="258" t="s">
        <v>230</v>
      </c>
      <c r="E9" s="258"/>
      <c r="F9" s="258"/>
      <c r="G9" s="258"/>
      <c r="H9" s="258"/>
      <c r="I9" s="258"/>
      <c r="J9" s="258"/>
      <c r="K9" s="258"/>
      <c r="L9" s="258"/>
      <c r="M9" s="52"/>
      <c r="N9" s="274">
        <v>59</v>
      </c>
      <c r="O9" s="275"/>
      <c r="P9" s="275"/>
      <c r="Q9" s="275"/>
      <c r="R9" s="275">
        <v>53</v>
      </c>
      <c r="S9" s="275"/>
      <c r="T9" s="275"/>
      <c r="U9" s="275"/>
      <c r="V9" s="276">
        <f>ROUNDDOWN(((R9/N9)-1),3)*100</f>
        <v>-10.100000000000001</v>
      </c>
      <c r="W9" s="276"/>
      <c r="X9" s="276"/>
      <c r="Y9" s="276"/>
      <c r="Z9" s="276"/>
      <c r="AA9" s="276"/>
      <c r="AB9" s="276"/>
      <c r="AC9" s="276"/>
    </row>
    <row r="10" spans="3:29" ht="20.25" customHeight="1">
      <c r="C10" s="142" t="s">
        <v>414</v>
      </c>
      <c r="D10" s="258" t="s">
        <v>231</v>
      </c>
      <c r="E10" s="258"/>
      <c r="F10" s="258"/>
      <c r="G10" s="258"/>
      <c r="H10" s="258"/>
      <c r="I10" s="258"/>
      <c r="J10" s="258"/>
      <c r="K10" s="258"/>
      <c r="L10" s="258"/>
      <c r="M10" s="52"/>
      <c r="N10" s="274">
        <v>210</v>
      </c>
      <c r="O10" s="275"/>
      <c r="P10" s="275"/>
      <c r="Q10" s="275"/>
      <c r="R10" s="275">
        <v>214</v>
      </c>
      <c r="S10" s="275"/>
      <c r="T10" s="275"/>
      <c r="U10" s="275"/>
      <c r="V10" s="276">
        <f>ROUNDDOWN(((R10/N10)-1),3)*100</f>
        <v>1.9</v>
      </c>
      <c r="W10" s="276"/>
      <c r="X10" s="276"/>
      <c r="Y10" s="276"/>
      <c r="Z10" s="276"/>
      <c r="AA10" s="276"/>
      <c r="AB10" s="276"/>
      <c r="AC10" s="276"/>
    </row>
    <row r="11" spans="13:29" ht="10.5" customHeight="1">
      <c r="M11" s="52"/>
      <c r="N11" s="202"/>
      <c r="O11" s="203"/>
      <c r="P11" s="203"/>
      <c r="Q11" s="203"/>
      <c r="R11" s="203"/>
      <c r="S11" s="203"/>
      <c r="T11" s="203"/>
      <c r="U11" s="203"/>
      <c r="V11" s="204"/>
      <c r="W11" s="204"/>
      <c r="X11" s="204"/>
      <c r="Y11" s="204"/>
      <c r="Z11" s="204"/>
      <c r="AA11" s="204"/>
      <c r="AB11" s="204"/>
      <c r="AC11" s="204"/>
    </row>
    <row r="12" spans="2:29" s="12" customFormat="1" ht="20.25" customHeight="1">
      <c r="B12" s="263" t="s">
        <v>232</v>
      </c>
      <c r="C12" s="263"/>
      <c r="D12" s="263"/>
      <c r="E12" s="263"/>
      <c r="F12" s="263"/>
      <c r="G12" s="263"/>
      <c r="H12" s="263"/>
      <c r="I12" s="263"/>
      <c r="J12" s="263"/>
      <c r="K12" s="263"/>
      <c r="M12" s="119"/>
      <c r="N12" s="304">
        <v>20210</v>
      </c>
      <c r="O12" s="287"/>
      <c r="P12" s="287"/>
      <c r="Q12" s="287"/>
      <c r="R12" s="287">
        <v>20072</v>
      </c>
      <c r="S12" s="287"/>
      <c r="T12" s="287"/>
      <c r="U12" s="287"/>
      <c r="V12" s="295">
        <f>ROUNDDOWN(((R12/N12)-1),3)*100</f>
        <v>-0.6</v>
      </c>
      <c r="W12" s="295"/>
      <c r="X12" s="295"/>
      <c r="Y12" s="295"/>
      <c r="Z12" s="295"/>
      <c r="AA12" s="295"/>
      <c r="AB12" s="295"/>
      <c r="AC12" s="295"/>
    </row>
    <row r="13" spans="3:29" ht="20.25" customHeight="1">
      <c r="C13" s="142" t="s">
        <v>415</v>
      </c>
      <c r="D13" s="258" t="s">
        <v>233</v>
      </c>
      <c r="E13" s="258"/>
      <c r="F13" s="258"/>
      <c r="G13" s="258"/>
      <c r="H13" s="258"/>
      <c r="I13" s="258"/>
      <c r="J13" s="258"/>
      <c r="K13" s="258"/>
      <c r="L13" s="258"/>
      <c r="M13" s="52"/>
      <c r="N13" s="275" t="s">
        <v>441</v>
      </c>
      <c r="O13" s="275"/>
      <c r="P13" s="275"/>
      <c r="Q13" s="275"/>
      <c r="R13" s="275" t="s">
        <v>441</v>
      </c>
      <c r="S13" s="275"/>
      <c r="T13" s="275"/>
      <c r="U13" s="275"/>
      <c r="V13" s="276" t="s">
        <v>579</v>
      </c>
      <c r="W13" s="276"/>
      <c r="X13" s="276"/>
      <c r="Y13" s="276"/>
      <c r="Z13" s="276"/>
      <c r="AA13" s="276"/>
      <c r="AB13" s="276"/>
      <c r="AC13" s="276"/>
    </row>
    <row r="14" spans="3:29" ht="20.25" customHeight="1">
      <c r="C14" s="142" t="s">
        <v>416</v>
      </c>
      <c r="D14" s="258" t="s">
        <v>234</v>
      </c>
      <c r="E14" s="258"/>
      <c r="F14" s="258"/>
      <c r="G14" s="258"/>
      <c r="H14" s="258"/>
      <c r="I14" s="258"/>
      <c r="J14" s="258"/>
      <c r="K14" s="258"/>
      <c r="L14" s="258"/>
      <c r="M14" s="52"/>
      <c r="N14" s="274">
        <v>4456</v>
      </c>
      <c r="O14" s="275"/>
      <c r="P14" s="275"/>
      <c r="Q14" s="275"/>
      <c r="R14" s="275">
        <v>3711</v>
      </c>
      <c r="S14" s="275"/>
      <c r="T14" s="275"/>
      <c r="U14" s="275"/>
      <c r="V14" s="276">
        <f>ROUNDDOWN(((R14/N14)-1),3)*100</f>
        <v>-16.7</v>
      </c>
      <c r="W14" s="276"/>
      <c r="X14" s="276"/>
      <c r="Y14" s="276"/>
      <c r="Z14" s="276"/>
      <c r="AA14" s="276"/>
      <c r="AB14" s="276"/>
      <c r="AC14" s="276"/>
    </row>
    <row r="15" spans="3:29" ht="20.25" customHeight="1">
      <c r="C15" s="142" t="s">
        <v>417</v>
      </c>
      <c r="D15" s="258" t="s">
        <v>235</v>
      </c>
      <c r="E15" s="258"/>
      <c r="F15" s="258"/>
      <c r="G15" s="258"/>
      <c r="H15" s="258"/>
      <c r="I15" s="258"/>
      <c r="J15" s="258"/>
      <c r="K15" s="258"/>
      <c r="L15" s="258"/>
      <c r="M15" s="52"/>
      <c r="N15" s="274">
        <v>15753</v>
      </c>
      <c r="O15" s="275"/>
      <c r="P15" s="275"/>
      <c r="Q15" s="275"/>
      <c r="R15" s="275">
        <v>16361</v>
      </c>
      <c r="S15" s="275"/>
      <c r="T15" s="275"/>
      <c r="U15" s="275"/>
      <c r="V15" s="276">
        <f>ROUNDDOWN(((R15/N15)-1),3)*100</f>
        <v>3.8</v>
      </c>
      <c r="W15" s="276"/>
      <c r="X15" s="276"/>
      <c r="Y15" s="276"/>
      <c r="Z15" s="276"/>
      <c r="AA15" s="276"/>
      <c r="AB15" s="276"/>
      <c r="AC15" s="276"/>
    </row>
    <row r="16" spans="13:29" ht="9.75" customHeight="1">
      <c r="M16" s="52"/>
      <c r="N16" s="205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</row>
    <row r="17" spans="2:29" s="12" customFormat="1" ht="20.25" customHeight="1">
      <c r="B17" s="263" t="s">
        <v>236</v>
      </c>
      <c r="C17" s="263"/>
      <c r="D17" s="263"/>
      <c r="E17" s="263"/>
      <c r="F17" s="263"/>
      <c r="G17" s="263"/>
      <c r="H17" s="263"/>
      <c r="I17" s="263"/>
      <c r="J17" s="263"/>
      <c r="K17" s="263"/>
      <c r="M17" s="119"/>
      <c r="N17" s="304">
        <v>309339</v>
      </c>
      <c r="O17" s="287"/>
      <c r="P17" s="287"/>
      <c r="Q17" s="287"/>
      <c r="R17" s="287">
        <v>307559</v>
      </c>
      <c r="S17" s="287"/>
      <c r="T17" s="287"/>
      <c r="U17" s="287"/>
      <c r="V17" s="295">
        <f>ROUNDDOWN(((R17/N17)-1),3)*100</f>
        <v>-0.5</v>
      </c>
      <c r="W17" s="295"/>
      <c r="X17" s="295"/>
      <c r="Y17" s="295"/>
      <c r="Z17" s="295"/>
      <c r="AA17" s="295"/>
      <c r="AB17" s="295"/>
      <c r="AC17" s="295"/>
    </row>
    <row r="18" spans="2:29" ht="20.25" customHeight="1">
      <c r="B18" s="141"/>
      <c r="C18" s="142" t="s">
        <v>418</v>
      </c>
      <c r="D18" s="258" t="s">
        <v>237</v>
      </c>
      <c r="E18" s="258"/>
      <c r="F18" s="258"/>
      <c r="G18" s="258"/>
      <c r="H18" s="258"/>
      <c r="I18" s="258"/>
      <c r="J18" s="258"/>
      <c r="K18" s="258"/>
      <c r="L18" s="258"/>
      <c r="M18" s="52"/>
      <c r="N18" s="274">
        <v>8425</v>
      </c>
      <c r="O18" s="275"/>
      <c r="P18" s="275"/>
      <c r="Q18" s="275"/>
      <c r="R18" s="275">
        <v>6738</v>
      </c>
      <c r="S18" s="275"/>
      <c r="T18" s="275"/>
      <c r="U18" s="275"/>
      <c r="V18" s="276">
        <f aca="true" t="shared" si="0" ref="V18:V24">ROUNDDOWN(((R18/N18)-1),3)*100</f>
        <v>-20</v>
      </c>
      <c r="W18" s="276"/>
      <c r="X18" s="276"/>
      <c r="Y18" s="276"/>
      <c r="Z18" s="276"/>
      <c r="AA18" s="276"/>
      <c r="AB18" s="276"/>
      <c r="AC18" s="276"/>
    </row>
    <row r="19" spans="2:29" ht="20.25" customHeight="1">
      <c r="B19" s="141"/>
      <c r="C19" s="142" t="s">
        <v>419</v>
      </c>
      <c r="D19" s="258" t="s">
        <v>536</v>
      </c>
      <c r="E19" s="258"/>
      <c r="F19" s="258"/>
      <c r="G19" s="258"/>
      <c r="H19" s="258"/>
      <c r="I19" s="258"/>
      <c r="J19" s="258"/>
      <c r="K19" s="258"/>
      <c r="L19" s="258"/>
      <c r="M19" s="52"/>
      <c r="N19" s="274">
        <v>33129</v>
      </c>
      <c r="O19" s="275"/>
      <c r="P19" s="275"/>
      <c r="Q19" s="275"/>
      <c r="R19" s="275">
        <v>32789</v>
      </c>
      <c r="S19" s="275"/>
      <c r="T19" s="275"/>
      <c r="U19" s="275"/>
      <c r="V19" s="276">
        <f t="shared" si="0"/>
        <v>-1</v>
      </c>
      <c r="W19" s="276"/>
      <c r="X19" s="276"/>
      <c r="Y19" s="276"/>
      <c r="Z19" s="276"/>
      <c r="AA19" s="276"/>
      <c r="AB19" s="276"/>
      <c r="AC19" s="276"/>
    </row>
    <row r="20" spans="2:29" ht="20.25" customHeight="1">
      <c r="B20" s="141"/>
      <c r="C20" s="142" t="s">
        <v>420</v>
      </c>
      <c r="D20" s="258" t="s">
        <v>238</v>
      </c>
      <c r="E20" s="258"/>
      <c r="F20" s="258"/>
      <c r="G20" s="258"/>
      <c r="H20" s="258"/>
      <c r="I20" s="258"/>
      <c r="J20" s="258"/>
      <c r="K20" s="258"/>
      <c r="L20" s="258"/>
      <c r="M20" s="52"/>
      <c r="N20" s="274">
        <v>10400</v>
      </c>
      <c r="O20" s="275"/>
      <c r="P20" s="275"/>
      <c r="Q20" s="275"/>
      <c r="R20" s="275">
        <v>9643</v>
      </c>
      <c r="S20" s="275"/>
      <c r="T20" s="275"/>
      <c r="U20" s="275"/>
      <c r="V20" s="276">
        <f>ROUNDDOWN(((R20/N20)-1),3)*100</f>
        <v>-7.199999999999999</v>
      </c>
      <c r="W20" s="276"/>
      <c r="X20" s="276"/>
      <c r="Y20" s="276"/>
      <c r="Z20" s="276"/>
      <c r="AA20" s="276"/>
      <c r="AB20" s="276"/>
      <c r="AC20" s="276"/>
    </row>
    <row r="21" spans="2:29" ht="20.25" customHeight="1">
      <c r="B21" s="141" t="s">
        <v>421</v>
      </c>
      <c r="C21" s="142" t="s">
        <v>422</v>
      </c>
      <c r="D21" s="258" t="s">
        <v>239</v>
      </c>
      <c r="E21" s="258"/>
      <c r="F21" s="258"/>
      <c r="G21" s="258"/>
      <c r="H21" s="258"/>
      <c r="I21" s="258"/>
      <c r="J21" s="258"/>
      <c r="K21" s="258"/>
      <c r="L21" s="258"/>
      <c r="M21" s="52"/>
      <c r="N21" s="274">
        <v>52993</v>
      </c>
      <c r="O21" s="275"/>
      <c r="P21" s="275"/>
      <c r="Q21" s="275"/>
      <c r="R21" s="275">
        <v>53263</v>
      </c>
      <c r="S21" s="275"/>
      <c r="T21" s="275"/>
      <c r="U21" s="275"/>
      <c r="V21" s="276">
        <f>ROUNDDOWN(((R21/N21)-1),3)*100</f>
        <v>0.5</v>
      </c>
      <c r="W21" s="276"/>
      <c r="X21" s="276"/>
      <c r="Y21" s="276"/>
      <c r="Z21" s="276"/>
      <c r="AA21" s="276"/>
      <c r="AB21" s="276"/>
      <c r="AC21" s="276"/>
    </row>
    <row r="22" spans="2:29" ht="20.25" customHeight="1">
      <c r="B22" s="141" t="s">
        <v>423</v>
      </c>
      <c r="C22" s="142" t="s">
        <v>412</v>
      </c>
      <c r="D22" s="258" t="s">
        <v>749</v>
      </c>
      <c r="E22" s="258"/>
      <c r="F22" s="258"/>
      <c r="G22" s="258"/>
      <c r="H22" s="258"/>
      <c r="I22" s="258"/>
      <c r="J22" s="258"/>
      <c r="K22" s="258"/>
      <c r="L22" s="258"/>
      <c r="M22" s="52"/>
      <c r="N22" s="274">
        <v>11884</v>
      </c>
      <c r="O22" s="275"/>
      <c r="P22" s="275"/>
      <c r="Q22" s="275"/>
      <c r="R22" s="275">
        <v>12084</v>
      </c>
      <c r="S22" s="275"/>
      <c r="T22" s="275"/>
      <c r="U22" s="275"/>
      <c r="V22" s="276">
        <f t="shared" si="0"/>
        <v>1.6</v>
      </c>
      <c r="W22" s="276"/>
      <c r="X22" s="276"/>
      <c r="Y22" s="276"/>
      <c r="Z22" s="276"/>
      <c r="AA22" s="276"/>
      <c r="AB22" s="276"/>
      <c r="AC22" s="276"/>
    </row>
    <row r="23" spans="2:29" ht="20.25" customHeight="1">
      <c r="B23" s="141" t="s">
        <v>2</v>
      </c>
      <c r="C23" s="142" t="s">
        <v>413</v>
      </c>
      <c r="D23" s="258" t="s">
        <v>750</v>
      </c>
      <c r="E23" s="258"/>
      <c r="F23" s="258"/>
      <c r="G23" s="258"/>
      <c r="H23" s="258"/>
      <c r="I23" s="258"/>
      <c r="J23" s="258"/>
      <c r="K23" s="258"/>
      <c r="L23" s="258"/>
      <c r="M23" s="52"/>
      <c r="N23" s="274">
        <v>10294</v>
      </c>
      <c r="O23" s="275"/>
      <c r="P23" s="275"/>
      <c r="Q23" s="275"/>
      <c r="R23" s="275">
        <v>10269</v>
      </c>
      <c r="S23" s="275"/>
      <c r="T23" s="275"/>
      <c r="U23" s="275"/>
      <c r="V23" s="276">
        <f>ROUNDDOWN(((R23/N23)-1),3)*100</f>
        <v>-0.2</v>
      </c>
      <c r="W23" s="276"/>
      <c r="X23" s="276"/>
      <c r="Y23" s="276"/>
      <c r="Z23" s="276"/>
      <c r="AA23" s="276"/>
      <c r="AB23" s="276"/>
      <c r="AC23" s="276"/>
    </row>
    <row r="24" spans="2:29" ht="20.25" customHeight="1">
      <c r="B24" s="141" t="s">
        <v>421</v>
      </c>
      <c r="C24" s="142" t="s">
        <v>414</v>
      </c>
      <c r="D24" s="258" t="s">
        <v>240</v>
      </c>
      <c r="E24" s="258"/>
      <c r="F24" s="258"/>
      <c r="G24" s="258"/>
      <c r="H24" s="258"/>
      <c r="I24" s="258"/>
      <c r="J24" s="258"/>
      <c r="K24" s="258"/>
      <c r="L24" s="258"/>
      <c r="M24" s="52"/>
      <c r="N24" s="274">
        <v>118982</v>
      </c>
      <c r="O24" s="275"/>
      <c r="P24" s="275"/>
      <c r="Q24" s="275"/>
      <c r="R24" s="275">
        <v>120053</v>
      </c>
      <c r="S24" s="275"/>
      <c r="T24" s="275"/>
      <c r="U24" s="275"/>
      <c r="V24" s="276">
        <f t="shared" si="0"/>
        <v>0.8999999999999999</v>
      </c>
      <c r="W24" s="276"/>
      <c r="X24" s="276"/>
      <c r="Y24" s="276"/>
      <c r="Z24" s="276"/>
      <c r="AA24" s="276"/>
      <c r="AB24" s="276"/>
      <c r="AC24" s="276"/>
    </row>
    <row r="25" spans="2:29" ht="20.25" customHeight="1">
      <c r="B25" s="141" t="s">
        <v>421</v>
      </c>
      <c r="C25" s="142" t="s">
        <v>1</v>
      </c>
      <c r="D25" s="258" t="s">
        <v>537</v>
      </c>
      <c r="E25" s="258"/>
      <c r="F25" s="258"/>
      <c r="G25" s="258"/>
      <c r="H25" s="258"/>
      <c r="I25" s="258"/>
      <c r="J25" s="258"/>
      <c r="K25" s="258"/>
      <c r="L25" s="258"/>
      <c r="M25" s="52"/>
      <c r="N25" s="274">
        <v>49987</v>
      </c>
      <c r="O25" s="275"/>
      <c r="P25" s="275"/>
      <c r="Q25" s="275"/>
      <c r="R25" s="275">
        <v>48756</v>
      </c>
      <c r="S25" s="275"/>
      <c r="T25" s="275"/>
      <c r="U25" s="275"/>
      <c r="V25" s="276">
        <f>ROUNDDOWN(((R25/N25)-1),3)*100</f>
        <v>-2.4</v>
      </c>
      <c r="W25" s="276"/>
      <c r="X25" s="276"/>
      <c r="Y25" s="276"/>
      <c r="Z25" s="276"/>
      <c r="AA25" s="276"/>
      <c r="AB25" s="276"/>
      <c r="AC25" s="276"/>
    </row>
    <row r="26" spans="2:29" ht="20.25" customHeight="1">
      <c r="B26" s="141" t="s">
        <v>2</v>
      </c>
      <c r="C26" s="142" t="s">
        <v>204</v>
      </c>
      <c r="D26" s="258" t="s">
        <v>424</v>
      </c>
      <c r="E26" s="258"/>
      <c r="F26" s="258"/>
      <c r="G26" s="258"/>
      <c r="H26" s="258"/>
      <c r="I26" s="258"/>
      <c r="J26" s="258"/>
      <c r="K26" s="258"/>
      <c r="L26" s="258"/>
      <c r="M26" s="52"/>
      <c r="N26" s="274">
        <v>13247</v>
      </c>
      <c r="O26" s="275"/>
      <c r="P26" s="275"/>
      <c r="Q26" s="275"/>
      <c r="R26" s="275">
        <v>13964</v>
      </c>
      <c r="S26" s="275"/>
      <c r="T26" s="275"/>
      <c r="U26" s="275"/>
      <c r="V26" s="276">
        <f>ROUNDDOWN(((R26/N26)-1),3)*100</f>
        <v>5.4</v>
      </c>
      <c r="W26" s="276"/>
      <c r="X26" s="276"/>
      <c r="Y26" s="276"/>
      <c r="Z26" s="276"/>
      <c r="AA26" s="276"/>
      <c r="AB26" s="276"/>
      <c r="AC26" s="276"/>
    </row>
    <row r="27" spans="13:29" ht="10.5" customHeight="1">
      <c r="M27" s="52"/>
      <c r="N27" s="205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</row>
    <row r="28" spans="1:29" ht="20.25" customHeight="1" thickBot="1">
      <c r="A28" s="72"/>
      <c r="B28" s="73"/>
      <c r="C28" s="74"/>
      <c r="D28" s="307" t="s">
        <v>241</v>
      </c>
      <c r="E28" s="307"/>
      <c r="F28" s="289" t="s">
        <v>751</v>
      </c>
      <c r="G28" s="289"/>
      <c r="H28" s="289"/>
      <c r="I28" s="289"/>
      <c r="J28" s="289"/>
      <c r="K28" s="289"/>
      <c r="L28" s="289"/>
      <c r="M28" s="138"/>
      <c r="N28" s="298">
        <v>1591</v>
      </c>
      <c r="O28" s="288"/>
      <c r="P28" s="288"/>
      <c r="Q28" s="288"/>
      <c r="R28" s="288">
        <v>1306</v>
      </c>
      <c r="S28" s="288"/>
      <c r="T28" s="288"/>
      <c r="U28" s="288"/>
      <c r="V28" s="305">
        <f>ROUNDDOWN(((R28/N28)-1),3)*100</f>
        <v>-17.9</v>
      </c>
      <c r="W28" s="305"/>
      <c r="X28" s="305"/>
      <c r="Y28" s="305"/>
      <c r="Z28" s="305"/>
      <c r="AA28" s="305"/>
      <c r="AB28" s="305"/>
      <c r="AC28" s="305"/>
    </row>
    <row r="29" spans="1:29" ht="20.25" customHeight="1">
      <c r="A29" s="306" t="s">
        <v>371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284"/>
      <c r="S29" s="284"/>
      <c r="T29" s="284"/>
      <c r="U29" s="284"/>
      <c r="V29" s="286" t="s">
        <v>110</v>
      </c>
      <c r="W29" s="286"/>
      <c r="X29" s="286"/>
      <c r="Y29" s="286"/>
      <c r="Z29" s="286"/>
      <c r="AA29" s="286"/>
      <c r="AB29" s="286"/>
      <c r="AC29" s="286"/>
    </row>
    <row r="30" spans="1:29" ht="20.25" customHeight="1">
      <c r="A30" s="273" t="s">
        <v>757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V30" s="303"/>
      <c r="W30" s="303"/>
      <c r="X30" s="303"/>
      <c r="Y30" s="303"/>
      <c r="Z30" s="303"/>
      <c r="AA30" s="303"/>
      <c r="AB30" s="303"/>
      <c r="AC30" s="303"/>
    </row>
    <row r="31" ht="10.5" customHeight="1"/>
    <row r="32" spans="1:29" ht="24" customHeight="1">
      <c r="A32" s="282" t="s">
        <v>443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</row>
    <row r="33" spans="1:29" ht="20.25" customHeight="1" thickBot="1">
      <c r="A33" s="262" t="s">
        <v>425</v>
      </c>
      <c r="B33" s="262"/>
      <c r="C33" s="262"/>
      <c r="D33" s="262"/>
      <c r="E33" s="262"/>
      <c r="F33" s="262"/>
      <c r="G33" s="262"/>
      <c r="AC33" s="123" t="s">
        <v>374</v>
      </c>
    </row>
    <row r="34" spans="1:29" ht="20.25" customHeight="1">
      <c r="A34" s="277" t="s">
        <v>409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8"/>
      <c r="N34" s="296" t="s">
        <v>410</v>
      </c>
      <c r="O34" s="259"/>
      <c r="P34" s="259"/>
      <c r="Q34" s="259"/>
      <c r="R34" s="259"/>
      <c r="S34" s="259"/>
      <c r="T34" s="259"/>
      <c r="U34" s="260"/>
      <c r="V34" s="296" t="s">
        <v>411</v>
      </c>
      <c r="W34" s="259"/>
      <c r="X34" s="259"/>
      <c r="Y34" s="259"/>
      <c r="Z34" s="259"/>
      <c r="AA34" s="259"/>
      <c r="AB34" s="259"/>
      <c r="AC34" s="259"/>
    </row>
    <row r="35" spans="1:29" ht="20.2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80"/>
      <c r="N35" s="290" t="s">
        <v>733</v>
      </c>
      <c r="O35" s="291"/>
      <c r="P35" s="291"/>
      <c r="Q35" s="292"/>
      <c r="R35" s="299" t="s">
        <v>734</v>
      </c>
      <c r="S35" s="300"/>
      <c r="T35" s="300"/>
      <c r="U35" s="301"/>
      <c r="V35" s="293" t="s">
        <v>735</v>
      </c>
      <c r="W35" s="294"/>
      <c r="X35" s="294"/>
      <c r="Y35" s="294"/>
      <c r="Z35" s="294"/>
      <c r="AA35" s="294"/>
      <c r="AB35" s="294"/>
      <c r="AC35" s="294"/>
    </row>
    <row r="36" spans="1:29" s="12" customFormat="1" ht="20.25" customHeight="1">
      <c r="A36" s="283" t="s">
        <v>227</v>
      </c>
      <c r="B36" s="283"/>
      <c r="C36" s="283"/>
      <c r="D36" s="283"/>
      <c r="E36" s="283"/>
      <c r="F36" s="283"/>
      <c r="G36" s="283"/>
      <c r="H36" s="283"/>
      <c r="I36" s="200"/>
      <c r="J36" s="153"/>
      <c r="M36" s="119"/>
      <c r="N36" s="297">
        <f>N38+N43+N51</f>
        <v>271652</v>
      </c>
      <c r="O36" s="285"/>
      <c r="P36" s="285"/>
      <c r="Q36" s="285"/>
      <c r="R36" s="285">
        <v>266867</v>
      </c>
      <c r="S36" s="285"/>
      <c r="T36" s="285"/>
      <c r="U36" s="285"/>
      <c r="V36" s="302">
        <f>ROUNDDOWN(((R36/N36)-1),3)*100</f>
        <v>-1.7000000000000002</v>
      </c>
      <c r="W36" s="302"/>
      <c r="X36" s="302"/>
      <c r="Y36" s="302"/>
      <c r="Z36" s="302"/>
      <c r="AA36" s="302"/>
      <c r="AB36" s="302"/>
      <c r="AC36" s="302"/>
    </row>
    <row r="37" spans="13:29" ht="12" customHeight="1">
      <c r="M37" s="52"/>
      <c r="N37" s="274"/>
      <c r="O37" s="275"/>
      <c r="P37" s="275"/>
      <c r="Q37" s="275"/>
      <c r="R37" s="275"/>
      <c r="S37" s="275"/>
      <c r="T37" s="275"/>
      <c r="U37" s="275"/>
      <c r="V37" s="276"/>
      <c r="W37" s="276"/>
      <c r="X37" s="276"/>
      <c r="Y37" s="276"/>
      <c r="Z37" s="276"/>
      <c r="AA37" s="276"/>
      <c r="AB37" s="276"/>
      <c r="AC37" s="276"/>
    </row>
    <row r="38" spans="2:29" s="12" customFormat="1" ht="20.25" customHeight="1">
      <c r="B38" s="169" t="s">
        <v>0</v>
      </c>
      <c r="C38" s="263" t="s">
        <v>242</v>
      </c>
      <c r="D38" s="263"/>
      <c r="E38" s="263"/>
      <c r="F38" s="263"/>
      <c r="G38" s="263"/>
      <c r="H38" s="263"/>
      <c r="L38" s="192"/>
      <c r="M38" s="119"/>
      <c r="N38" s="304">
        <f>SUM(N39:Q41)</f>
        <v>193471</v>
      </c>
      <c r="O38" s="287"/>
      <c r="P38" s="287"/>
      <c r="Q38" s="287"/>
      <c r="R38" s="287">
        <v>188905</v>
      </c>
      <c r="S38" s="287"/>
      <c r="T38" s="287"/>
      <c r="U38" s="287"/>
      <c r="V38" s="295">
        <f>ROUNDDOWN(((R38/N38)-1),3)*100</f>
        <v>-2.3</v>
      </c>
      <c r="W38" s="295"/>
      <c r="X38" s="295"/>
      <c r="Y38" s="295"/>
      <c r="Z38" s="295"/>
      <c r="AA38" s="295"/>
      <c r="AB38" s="295"/>
      <c r="AC38" s="295"/>
    </row>
    <row r="39" spans="2:29" ht="20.25" customHeight="1">
      <c r="B39" s="164"/>
      <c r="C39" s="268" t="s">
        <v>426</v>
      </c>
      <c r="D39" s="268"/>
      <c r="E39" s="258" t="s">
        <v>243</v>
      </c>
      <c r="F39" s="258"/>
      <c r="G39" s="258"/>
      <c r="H39" s="258"/>
      <c r="I39" s="258"/>
      <c r="J39" s="258"/>
      <c r="K39" s="258"/>
      <c r="L39" s="258"/>
      <c r="M39" s="52"/>
      <c r="N39" s="274">
        <v>167449</v>
      </c>
      <c r="O39" s="275"/>
      <c r="P39" s="275"/>
      <c r="Q39" s="275"/>
      <c r="R39" s="275">
        <v>162223</v>
      </c>
      <c r="S39" s="275"/>
      <c r="T39" s="275"/>
      <c r="U39" s="275"/>
      <c r="V39" s="276">
        <f>ROUNDDOWN(((R39/N39)-1),3)*100</f>
        <v>-3.1</v>
      </c>
      <c r="W39" s="276"/>
      <c r="X39" s="276"/>
      <c r="Y39" s="276"/>
      <c r="Z39" s="276"/>
      <c r="AA39" s="276"/>
      <c r="AB39" s="276"/>
      <c r="AC39" s="276"/>
    </row>
    <row r="40" spans="2:29" ht="20.25" customHeight="1">
      <c r="B40" s="164"/>
      <c r="C40" s="268" t="s">
        <v>427</v>
      </c>
      <c r="D40" s="268"/>
      <c r="E40" s="258" t="s">
        <v>244</v>
      </c>
      <c r="F40" s="258"/>
      <c r="G40" s="258"/>
      <c r="H40" s="258"/>
      <c r="I40" s="258"/>
      <c r="J40" s="258"/>
      <c r="K40" s="258"/>
      <c r="L40" s="258"/>
      <c r="M40" s="52"/>
      <c r="N40" s="274">
        <v>18434</v>
      </c>
      <c r="O40" s="275"/>
      <c r="P40" s="275"/>
      <c r="Q40" s="275"/>
      <c r="R40" s="275">
        <v>19966</v>
      </c>
      <c r="S40" s="275"/>
      <c r="T40" s="275"/>
      <c r="U40" s="275"/>
      <c r="V40" s="276">
        <f>ROUNDDOWN(((R40/N40)-1),3)*100</f>
        <v>8.3</v>
      </c>
      <c r="W40" s="276"/>
      <c r="X40" s="276"/>
      <c r="Y40" s="276"/>
      <c r="Z40" s="276"/>
      <c r="AA40" s="276"/>
      <c r="AB40" s="276"/>
      <c r="AC40" s="276"/>
    </row>
    <row r="41" spans="2:29" ht="20.25" customHeight="1">
      <c r="B41" s="164"/>
      <c r="C41" s="268" t="s">
        <v>428</v>
      </c>
      <c r="D41" s="268"/>
      <c r="E41" s="258" t="s">
        <v>245</v>
      </c>
      <c r="F41" s="258"/>
      <c r="G41" s="258"/>
      <c r="H41" s="258"/>
      <c r="I41" s="258"/>
      <c r="J41" s="258"/>
      <c r="K41" s="258"/>
      <c r="L41" s="258"/>
      <c r="M41" s="52"/>
      <c r="N41" s="274">
        <v>7588</v>
      </c>
      <c r="O41" s="275"/>
      <c r="P41" s="275"/>
      <c r="Q41" s="275"/>
      <c r="R41" s="275">
        <v>6716</v>
      </c>
      <c r="S41" s="275"/>
      <c r="T41" s="275"/>
      <c r="U41" s="275"/>
      <c r="V41" s="276">
        <f>ROUNDDOWN(((R41/N41)-1),3)*100</f>
        <v>-11.4</v>
      </c>
      <c r="W41" s="276"/>
      <c r="X41" s="276"/>
      <c r="Y41" s="276"/>
      <c r="Z41" s="276"/>
      <c r="AA41" s="276"/>
      <c r="AB41" s="276"/>
      <c r="AC41" s="276"/>
    </row>
    <row r="42" spans="2:29" ht="10.5" customHeight="1">
      <c r="B42" s="164"/>
      <c r="C42" s="164"/>
      <c r="L42" s="7"/>
      <c r="M42" s="52"/>
      <c r="N42" s="274"/>
      <c r="O42" s="275"/>
      <c r="P42" s="275"/>
      <c r="Q42" s="275"/>
      <c r="R42" s="275"/>
      <c r="S42" s="275"/>
      <c r="T42" s="275"/>
      <c r="U42" s="275"/>
      <c r="V42" s="276"/>
      <c r="W42" s="276"/>
      <c r="X42" s="276"/>
      <c r="Y42" s="276"/>
      <c r="Z42" s="276"/>
      <c r="AA42" s="276"/>
      <c r="AB42" s="276"/>
      <c r="AC42" s="276"/>
    </row>
    <row r="43" spans="2:29" s="12" customFormat="1" ht="20.25" customHeight="1">
      <c r="B43" s="169" t="s">
        <v>413</v>
      </c>
      <c r="C43" s="263" t="s">
        <v>246</v>
      </c>
      <c r="D43" s="263"/>
      <c r="E43" s="263"/>
      <c r="F43" s="263"/>
      <c r="G43" s="263"/>
      <c r="H43" s="263"/>
      <c r="L43" s="192"/>
      <c r="M43" s="119"/>
      <c r="N43" s="304">
        <f>N44-N45+N46-N47+N48-N49</f>
        <v>13727</v>
      </c>
      <c r="O43" s="287"/>
      <c r="P43" s="287"/>
      <c r="Q43" s="287"/>
      <c r="R43" s="287">
        <v>12454</v>
      </c>
      <c r="S43" s="287"/>
      <c r="T43" s="287"/>
      <c r="U43" s="287"/>
      <c r="V43" s="295">
        <f aca="true" t="shared" si="1" ref="V43:V49">ROUNDDOWN(((R43/N43)-1),3)*100</f>
        <v>-9.2</v>
      </c>
      <c r="W43" s="295"/>
      <c r="X43" s="295"/>
      <c r="Y43" s="295"/>
      <c r="Z43" s="295"/>
      <c r="AA43" s="295"/>
      <c r="AB43" s="295"/>
      <c r="AC43" s="295"/>
    </row>
    <row r="44" spans="2:29" ht="20.25" customHeight="1">
      <c r="B44" s="164"/>
      <c r="C44" s="268" t="s">
        <v>429</v>
      </c>
      <c r="D44" s="268"/>
      <c r="E44" s="258" t="s">
        <v>247</v>
      </c>
      <c r="F44" s="258"/>
      <c r="G44" s="258"/>
      <c r="H44" s="258"/>
      <c r="I44" s="258"/>
      <c r="J44" s="2" t="s">
        <v>430</v>
      </c>
      <c r="K44" s="267" t="s">
        <v>248</v>
      </c>
      <c r="L44" s="267"/>
      <c r="M44" s="52"/>
      <c r="N44" s="274">
        <v>5382</v>
      </c>
      <c r="O44" s="275"/>
      <c r="P44" s="275"/>
      <c r="Q44" s="275"/>
      <c r="R44" s="275">
        <v>4893</v>
      </c>
      <c r="S44" s="275"/>
      <c r="T44" s="275"/>
      <c r="U44" s="275"/>
      <c r="V44" s="276">
        <f t="shared" si="1"/>
        <v>-9</v>
      </c>
      <c r="W44" s="276"/>
      <c r="X44" s="276"/>
      <c r="Y44" s="276"/>
      <c r="Z44" s="276"/>
      <c r="AA44" s="276"/>
      <c r="AB44" s="276"/>
      <c r="AC44" s="276"/>
    </row>
    <row r="45" spans="2:29" ht="20.25" customHeight="1">
      <c r="B45" s="164"/>
      <c r="C45" s="164"/>
      <c r="J45" s="2" t="s">
        <v>431</v>
      </c>
      <c r="K45" s="267" t="s">
        <v>249</v>
      </c>
      <c r="L45" s="267"/>
      <c r="M45" s="52"/>
      <c r="N45" s="274">
        <v>4439</v>
      </c>
      <c r="O45" s="275"/>
      <c r="P45" s="275"/>
      <c r="Q45" s="275"/>
      <c r="R45" s="275">
        <v>4473</v>
      </c>
      <c r="S45" s="275"/>
      <c r="T45" s="275"/>
      <c r="U45" s="275"/>
      <c r="V45" s="276">
        <f t="shared" si="1"/>
        <v>0.7000000000000001</v>
      </c>
      <c r="W45" s="276"/>
      <c r="X45" s="276"/>
      <c r="Y45" s="276"/>
      <c r="Z45" s="276"/>
      <c r="AA45" s="276"/>
      <c r="AB45" s="276"/>
      <c r="AC45" s="276"/>
    </row>
    <row r="46" spans="2:29" ht="20.25" customHeight="1">
      <c r="B46" s="164"/>
      <c r="C46" s="268" t="s">
        <v>432</v>
      </c>
      <c r="D46" s="268"/>
      <c r="E46" s="273" t="s">
        <v>354</v>
      </c>
      <c r="F46" s="273"/>
      <c r="G46" s="273"/>
      <c r="H46" s="273"/>
      <c r="I46" s="273"/>
      <c r="J46" s="2" t="s">
        <v>433</v>
      </c>
      <c r="K46" s="267" t="s">
        <v>248</v>
      </c>
      <c r="L46" s="267"/>
      <c r="M46" s="52"/>
      <c r="N46" s="274">
        <v>547</v>
      </c>
      <c r="O46" s="275"/>
      <c r="P46" s="275"/>
      <c r="Q46" s="275"/>
      <c r="R46" s="275">
        <v>527</v>
      </c>
      <c r="S46" s="275"/>
      <c r="T46" s="275"/>
      <c r="U46" s="275"/>
      <c r="V46" s="276">
        <f t="shared" si="1"/>
        <v>-3.5999999999999996</v>
      </c>
      <c r="W46" s="276"/>
      <c r="X46" s="276"/>
      <c r="Y46" s="276"/>
      <c r="Z46" s="276"/>
      <c r="AA46" s="276"/>
      <c r="AB46" s="276"/>
      <c r="AC46" s="276"/>
    </row>
    <row r="47" spans="2:29" ht="20.25" customHeight="1">
      <c r="B47" s="164"/>
      <c r="C47" s="164"/>
      <c r="E47" s="272" t="s">
        <v>355</v>
      </c>
      <c r="F47" s="272"/>
      <c r="G47" s="272"/>
      <c r="H47" s="272"/>
      <c r="I47" s="272"/>
      <c r="J47" s="2" t="s">
        <v>434</v>
      </c>
      <c r="K47" s="267" t="s">
        <v>249</v>
      </c>
      <c r="L47" s="267"/>
      <c r="M47" s="52"/>
      <c r="N47" s="274">
        <v>-79</v>
      </c>
      <c r="O47" s="275"/>
      <c r="P47" s="275"/>
      <c r="Q47" s="275"/>
      <c r="R47" s="275">
        <v>-103</v>
      </c>
      <c r="S47" s="275"/>
      <c r="T47" s="275"/>
      <c r="U47" s="275"/>
      <c r="V47" s="276">
        <f t="shared" si="1"/>
        <v>30.3</v>
      </c>
      <c r="W47" s="276"/>
      <c r="X47" s="276"/>
      <c r="Y47" s="276"/>
      <c r="Z47" s="276"/>
      <c r="AA47" s="276"/>
      <c r="AB47" s="276"/>
      <c r="AC47" s="276"/>
    </row>
    <row r="48" spans="2:29" ht="20.25" customHeight="1">
      <c r="B48" s="164"/>
      <c r="C48" s="268" t="s">
        <v>435</v>
      </c>
      <c r="D48" s="268"/>
      <c r="E48" s="258" t="s">
        <v>250</v>
      </c>
      <c r="F48" s="258"/>
      <c r="G48" s="258"/>
      <c r="H48" s="258"/>
      <c r="I48" s="258"/>
      <c r="J48" s="2" t="s">
        <v>436</v>
      </c>
      <c r="K48" s="267" t="s">
        <v>248</v>
      </c>
      <c r="L48" s="267"/>
      <c r="M48" s="52"/>
      <c r="N48" s="274">
        <v>13399</v>
      </c>
      <c r="O48" s="275"/>
      <c r="P48" s="275"/>
      <c r="Q48" s="275"/>
      <c r="R48" s="275">
        <v>12574</v>
      </c>
      <c r="S48" s="275"/>
      <c r="T48" s="275"/>
      <c r="U48" s="275"/>
      <c r="V48" s="276">
        <f t="shared" si="1"/>
        <v>-6.1</v>
      </c>
      <c r="W48" s="276"/>
      <c r="X48" s="276"/>
      <c r="Y48" s="276"/>
      <c r="Z48" s="276"/>
      <c r="AA48" s="276"/>
      <c r="AB48" s="276"/>
      <c r="AC48" s="276"/>
    </row>
    <row r="49" spans="2:29" ht="20.25" customHeight="1">
      <c r="B49" s="164"/>
      <c r="C49" s="164"/>
      <c r="J49" s="2" t="s">
        <v>431</v>
      </c>
      <c r="K49" s="267" t="s">
        <v>249</v>
      </c>
      <c r="L49" s="267"/>
      <c r="M49" s="52"/>
      <c r="N49" s="274">
        <v>1241</v>
      </c>
      <c r="O49" s="275"/>
      <c r="P49" s="275"/>
      <c r="Q49" s="275"/>
      <c r="R49" s="275">
        <v>1170</v>
      </c>
      <c r="S49" s="275"/>
      <c r="T49" s="275"/>
      <c r="U49" s="275"/>
      <c r="V49" s="276">
        <f t="shared" si="1"/>
        <v>-5.7</v>
      </c>
      <c r="W49" s="276"/>
      <c r="X49" s="276"/>
      <c r="Y49" s="276"/>
      <c r="Z49" s="276"/>
      <c r="AA49" s="276"/>
      <c r="AB49" s="276"/>
      <c r="AC49" s="276"/>
    </row>
    <row r="50" spans="2:29" ht="9.75" customHeight="1">
      <c r="B50" s="164"/>
      <c r="C50" s="164"/>
      <c r="L50" s="7"/>
      <c r="M50" s="52"/>
      <c r="N50" s="274"/>
      <c r="O50" s="275"/>
      <c r="P50" s="275"/>
      <c r="Q50" s="275"/>
      <c r="R50" s="275"/>
      <c r="S50" s="275"/>
      <c r="T50" s="275"/>
      <c r="U50" s="275"/>
      <c r="V50" s="276"/>
      <c r="W50" s="276"/>
      <c r="X50" s="276"/>
      <c r="Y50" s="276"/>
      <c r="Z50" s="276"/>
      <c r="AA50" s="276"/>
      <c r="AB50" s="276"/>
      <c r="AC50" s="276"/>
    </row>
    <row r="51" spans="2:29" s="12" customFormat="1" ht="20.25" customHeight="1">
      <c r="B51" s="169" t="s">
        <v>414</v>
      </c>
      <c r="C51" s="263" t="s">
        <v>251</v>
      </c>
      <c r="D51" s="263"/>
      <c r="E51" s="263"/>
      <c r="F51" s="263"/>
      <c r="G51" s="263"/>
      <c r="H51" s="263"/>
      <c r="L51" s="192"/>
      <c r="M51" s="119"/>
      <c r="N51" s="304">
        <f>SUM(N52:Q54)</f>
        <v>64454</v>
      </c>
      <c r="O51" s="287"/>
      <c r="P51" s="287"/>
      <c r="Q51" s="287"/>
      <c r="R51" s="287">
        <v>65508</v>
      </c>
      <c r="S51" s="287"/>
      <c r="T51" s="287"/>
      <c r="U51" s="287"/>
      <c r="V51" s="295">
        <f>ROUNDDOWN(((R51/N51)-1),3)*100</f>
        <v>1.6</v>
      </c>
      <c r="W51" s="295"/>
      <c r="X51" s="295"/>
      <c r="Y51" s="295"/>
      <c r="Z51" s="295"/>
      <c r="AA51" s="295"/>
      <c r="AB51" s="295"/>
      <c r="AC51" s="295"/>
    </row>
    <row r="52" spans="2:29" ht="20.25" customHeight="1">
      <c r="B52" s="164"/>
      <c r="C52" s="268" t="s">
        <v>429</v>
      </c>
      <c r="D52" s="268"/>
      <c r="E52" s="258" t="s">
        <v>252</v>
      </c>
      <c r="F52" s="258"/>
      <c r="G52" s="258"/>
      <c r="H52" s="258"/>
      <c r="I52" s="258"/>
      <c r="J52" s="258"/>
      <c r="K52" s="258"/>
      <c r="L52" s="7"/>
      <c r="M52" s="52"/>
      <c r="N52" s="274">
        <v>43934</v>
      </c>
      <c r="O52" s="275"/>
      <c r="P52" s="275"/>
      <c r="Q52" s="275"/>
      <c r="R52" s="275">
        <v>43333</v>
      </c>
      <c r="S52" s="275"/>
      <c r="T52" s="275"/>
      <c r="U52" s="275"/>
      <c r="V52" s="276">
        <f>ROUNDDOWN(((R52/N52)-1),3)*100*-1</f>
        <v>1.3</v>
      </c>
      <c r="W52" s="276"/>
      <c r="X52" s="276"/>
      <c r="Y52" s="276"/>
      <c r="Z52" s="276"/>
      <c r="AA52" s="276"/>
      <c r="AB52" s="276"/>
      <c r="AC52" s="276"/>
    </row>
    <row r="53" spans="2:29" ht="20.25" customHeight="1">
      <c r="B53" s="164"/>
      <c r="C53" s="268" t="s">
        <v>437</v>
      </c>
      <c r="D53" s="268"/>
      <c r="E53" s="258" t="s">
        <v>253</v>
      </c>
      <c r="F53" s="258"/>
      <c r="G53" s="258"/>
      <c r="H53" s="258"/>
      <c r="I53" s="258"/>
      <c r="J53" s="258"/>
      <c r="K53" s="258"/>
      <c r="L53" s="7"/>
      <c r="M53" s="52"/>
      <c r="N53" s="274">
        <v>-79</v>
      </c>
      <c r="O53" s="275"/>
      <c r="P53" s="275"/>
      <c r="Q53" s="275"/>
      <c r="R53" s="275">
        <v>-14</v>
      </c>
      <c r="S53" s="275"/>
      <c r="T53" s="275"/>
      <c r="U53" s="275"/>
      <c r="V53" s="276">
        <f>ROUNDDOWN(((R53/N53)-1),3)*100</f>
        <v>-82.19999999999999</v>
      </c>
      <c r="W53" s="276"/>
      <c r="X53" s="276"/>
      <c r="Y53" s="276"/>
      <c r="Z53" s="276"/>
      <c r="AA53" s="276"/>
      <c r="AB53" s="276"/>
      <c r="AC53" s="276"/>
    </row>
    <row r="54" spans="2:29" ht="20.25" customHeight="1">
      <c r="B54" s="164"/>
      <c r="C54" s="268" t="s">
        <v>428</v>
      </c>
      <c r="D54" s="268"/>
      <c r="E54" s="258" t="s">
        <v>254</v>
      </c>
      <c r="F54" s="258"/>
      <c r="G54" s="258"/>
      <c r="H54" s="258"/>
      <c r="I54" s="258"/>
      <c r="J54" s="258"/>
      <c r="K54" s="258"/>
      <c r="L54" s="7"/>
      <c r="M54" s="52"/>
      <c r="N54" s="274">
        <v>20599</v>
      </c>
      <c r="O54" s="275"/>
      <c r="P54" s="275"/>
      <c r="Q54" s="275"/>
      <c r="R54" s="275">
        <v>22189</v>
      </c>
      <c r="S54" s="275"/>
      <c r="T54" s="275"/>
      <c r="U54" s="275"/>
      <c r="V54" s="276">
        <f>ROUNDDOWN(((R54/N54)-1),3)*100</f>
        <v>7.7</v>
      </c>
      <c r="W54" s="276"/>
      <c r="X54" s="276"/>
      <c r="Y54" s="276"/>
      <c r="Z54" s="276"/>
      <c r="AA54" s="276"/>
      <c r="AB54" s="276"/>
      <c r="AC54" s="276"/>
    </row>
    <row r="55" spans="2:29" ht="20.25" customHeight="1">
      <c r="B55" s="164"/>
      <c r="C55" s="164"/>
      <c r="D55" s="272" t="s">
        <v>438</v>
      </c>
      <c r="E55" s="272"/>
      <c r="F55" s="258" t="s">
        <v>255</v>
      </c>
      <c r="G55" s="258"/>
      <c r="H55" s="258"/>
      <c r="I55" s="258"/>
      <c r="J55" s="258"/>
      <c r="K55" s="258"/>
      <c r="L55" s="258"/>
      <c r="M55" s="52"/>
      <c r="N55" s="274">
        <v>405</v>
      </c>
      <c r="O55" s="275"/>
      <c r="P55" s="275"/>
      <c r="Q55" s="275"/>
      <c r="R55" s="275">
        <v>452</v>
      </c>
      <c r="S55" s="275"/>
      <c r="T55" s="275"/>
      <c r="U55" s="275"/>
      <c r="V55" s="276">
        <f>ROUNDDOWN(((R55/N55)-1),3)*100</f>
        <v>11.600000000000001</v>
      </c>
      <c r="W55" s="276"/>
      <c r="X55" s="276"/>
      <c r="Y55" s="276"/>
      <c r="Z55" s="276"/>
      <c r="AA55" s="276"/>
      <c r="AB55" s="276"/>
      <c r="AC55" s="276"/>
    </row>
    <row r="56" spans="2:29" ht="20.25" customHeight="1">
      <c r="B56" s="164"/>
      <c r="C56" s="164"/>
      <c r="D56" s="272" t="s">
        <v>439</v>
      </c>
      <c r="E56" s="272"/>
      <c r="F56" s="258" t="s">
        <v>256</v>
      </c>
      <c r="G56" s="258"/>
      <c r="H56" s="258"/>
      <c r="I56" s="258"/>
      <c r="J56" s="258"/>
      <c r="K56" s="258"/>
      <c r="L56" s="258"/>
      <c r="M56" s="52"/>
      <c r="N56" s="274">
        <v>4400</v>
      </c>
      <c r="O56" s="275"/>
      <c r="P56" s="275"/>
      <c r="Q56" s="275"/>
      <c r="R56" s="275">
        <v>5537</v>
      </c>
      <c r="S56" s="275"/>
      <c r="T56" s="275"/>
      <c r="U56" s="275"/>
      <c r="V56" s="276">
        <f>ROUNDDOWN(((R56/N56)-1),3)*100</f>
        <v>25.8</v>
      </c>
      <c r="W56" s="276"/>
      <c r="X56" s="276"/>
      <c r="Y56" s="276"/>
      <c r="Z56" s="276"/>
      <c r="AA56" s="276"/>
      <c r="AB56" s="276"/>
      <c r="AC56" s="276"/>
    </row>
    <row r="57" spans="1:29" ht="20.25" customHeight="1">
      <c r="A57" s="1"/>
      <c r="B57" s="147"/>
      <c r="C57" s="147"/>
      <c r="D57" s="308" t="s">
        <v>440</v>
      </c>
      <c r="E57" s="308"/>
      <c r="F57" s="281" t="s">
        <v>257</v>
      </c>
      <c r="G57" s="281"/>
      <c r="H57" s="281"/>
      <c r="I57" s="281"/>
      <c r="J57" s="281"/>
      <c r="K57" s="281"/>
      <c r="L57" s="281"/>
      <c r="M57" s="52"/>
      <c r="N57" s="274">
        <v>15794</v>
      </c>
      <c r="O57" s="275"/>
      <c r="P57" s="275"/>
      <c r="Q57" s="275"/>
      <c r="R57" s="275">
        <v>16200</v>
      </c>
      <c r="S57" s="275"/>
      <c r="T57" s="275"/>
      <c r="U57" s="275"/>
      <c r="V57" s="276">
        <f>ROUNDDOWN(((R57/N57)-1),3)*100</f>
        <v>2.5</v>
      </c>
      <c r="W57" s="276"/>
      <c r="X57" s="276"/>
      <c r="Y57" s="276"/>
      <c r="Z57" s="276"/>
      <c r="AA57" s="276"/>
      <c r="AB57" s="276"/>
      <c r="AC57" s="276"/>
    </row>
    <row r="58" spans="1:29" ht="10.5" customHeight="1" thickBot="1">
      <c r="A58" s="72"/>
      <c r="B58" s="156"/>
      <c r="C58" s="156"/>
      <c r="D58" s="309"/>
      <c r="E58" s="309"/>
      <c r="F58" s="289"/>
      <c r="G58" s="289"/>
      <c r="H58" s="289"/>
      <c r="I58" s="289"/>
      <c r="J58" s="289"/>
      <c r="K58" s="289"/>
      <c r="L58" s="289"/>
      <c r="M58" s="138"/>
      <c r="N58" s="298"/>
      <c r="O58" s="288"/>
      <c r="P58" s="288"/>
      <c r="Q58" s="288"/>
      <c r="R58" s="288"/>
      <c r="S58" s="288"/>
      <c r="T58" s="288"/>
      <c r="U58" s="288"/>
      <c r="V58" s="305"/>
      <c r="W58" s="305"/>
      <c r="X58" s="305"/>
      <c r="Y58" s="305"/>
      <c r="Z58" s="305"/>
      <c r="AA58" s="305"/>
      <c r="AB58" s="305"/>
      <c r="AC58" s="305"/>
    </row>
    <row r="59" spans="1:29" ht="20.25" customHeight="1">
      <c r="A59" s="306" t="s">
        <v>371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286" t="s">
        <v>110</v>
      </c>
      <c r="W59" s="286"/>
      <c r="X59" s="286"/>
      <c r="Y59" s="286"/>
      <c r="Z59" s="286"/>
      <c r="AA59" s="286"/>
      <c r="AB59" s="286"/>
      <c r="AC59" s="286"/>
    </row>
    <row r="60" spans="1:29" ht="20.25" customHeight="1">
      <c r="A60" s="273" t="s">
        <v>573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</row>
    <row r="61" spans="1:29" ht="20.25" customHeight="1">
      <c r="A61" s="273" t="s">
        <v>574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</row>
  </sheetData>
  <sheetProtection/>
  <mergeCells count="214">
    <mergeCell ref="D56:E56"/>
    <mergeCell ref="F56:L56"/>
    <mergeCell ref="D57:E57"/>
    <mergeCell ref="V59:AC59"/>
    <mergeCell ref="V58:AC58"/>
    <mergeCell ref="A59:U59"/>
    <mergeCell ref="D58:E58"/>
    <mergeCell ref="F58:L58"/>
    <mergeCell ref="R58:U58"/>
    <mergeCell ref="V44:AC44"/>
    <mergeCell ref="N58:Q58"/>
    <mergeCell ref="N56:Q56"/>
    <mergeCell ref="V45:AC45"/>
    <mergeCell ref="V49:AC49"/>
    <mergeCell ref="V54:AC54"/>
    <mergeCell ref="V52:AC52"/>
    <mergeCell ref="R51:U51"/>
    <mergeCell ref="V56:AC56"/>
    <mergeCell ref="R56:U56"/>
    <mergeCell ref="V55:AC55"/>
    <mergeCell ref="V53:AC53"/>
    <mergeCell ref="V42:AC42"/>
    <mergeCell ref="R42:U42"/>
    <mergeCell ref="R46:U46"/>
    <mergeCell ref="R44:U44"/>
    <mergeCell ref="R45:U45"/>
    <mergeCell ref="V51:AC51"/>
    <mergeCell ref="V50:AC50"/>
    <mergeCell ref="V43:AC43"/>
    <mergeCell ref="C48:D48"/>
    <mergeCell ref="E46:I46"/>
    <mergeCell ref="V46:AC46"/>
    <mergeCell ref="N46:Q46"/>
    <mergeCell ref="V47:AC47"/>
    <mergeCell ref="E48:I48"/>
    <mergeCell ref="R48:U48"/>
    <mergeCell ref="N48:Q48"/>
    <mergeCell ref="V48:AC48"/>
    <mergeCell ref="C53:D53"/>
    <mergeCell ref="N55:Q55"/>
    <mergeCell ref="R52:U52"/>
    <mergeCell ref="N52:Q52"/>
    <mergeCell ref="R55:U55"/>
    <mergeCell ref="R54:U54"/>
    <mergeCell ref="N54:Q54"/>
    <mergeCell ref="R53:U53"/>
    <mergeCell ref="C52:D52"/>
    <mergeCell ref="D55:E55"/>
    <mergeCell ref="V39:AC39"/>
    <mergeCell ref="K49:L49"/>
    <mergeCell ref="E53:K53"/>
    <mergeCell ref="K45:L45"/>
    <mergeCell ref="N51:Q51"/>
    <mergeCell ref="K48:L48"/>
    <mergeCell ref="K46:L46"/>
    <mergeCell ref="N49:Q49"/>
    <mergeCell ref="N53:Q53"/>
    <mergeCell ref="C51:H51"/>
    <mergeCell ref="R37:U37"/>
    <mergeCell ref="N41:Q41"/>
    <mergeCell ref="N40:Q40"/>
    <mergeCell ref="R39:U39"/>
    <mergeCell ref="R40:U40"/>
    <mergeCell ref="V35:AC35"/>
    <mergeCell ref="V38:AC38"/>
    <mergeCell ref="V36:AC36"/>
    <mergeCell ref="R38:U38"/>
    <mergeCell ref="V40:AC40"/>
    <mergeCell ref="R50:U50"/>
    <mergeCell ref="R43:U43"/>
    <mergeCell ref="N50:Q50"/>
    <mergeCell ref="R47:U47"/>
    <mergeCell ref="F55:L55"/>
    <mergeCell ref="E54:K54"/>
    <mergeCell ref="N47:Q47"/>
    <mergeCell ref="K47:L47"/>
    <mergeCell ref="D26:L26"/>
    <mergeCell ref="N17:Q17"/>
    <mergeCell ref="A32:AC32"/>
    <mergeCell ref="R35:U35"/>
    <mergeCell ref="C54:D54"/>
    <mergeCell ref="E52:K52"/>
    <mergeCell ref="R41:U41"/>
    <mergeCell ref="V41:AC41"/>
    <mergeCell ref="C41:D41"/>
    <mergeCell ref="R49:U49"/>
    <mergeCell ref="N5:Q5"/>
    <mergeCell ref="N7:Q7"/>
    <mergeCell ref="N9:Q9"/>
    <mergeCell ref="N21:Q21"/>
    <mergeCell ref="N6:Q6"/>
    <mergeCell ref="N12:Q12"/>
    <mergeCell ref="N15:Q15"/>
    <mergeCell ref="N19:Q19"/>
    <mergeCell ref="E41:L41"/>
    <mergeCell ref="C40:D40"/>
    <mergeCell ref="A29:U29"/>
    <mergeCell ref="D28:E28"/>
    <mergeCell ref="E40:L40"/>
    <mergeCell ref="N38:Q38"/>
    <mergeCell ref="C38:H38"/>
    <mergeCell ref="R36:U36"/>
    <mergeCell ref="E39:L39"/>
    <mergeCell ref="N39:Q39"/>
    <mergeCell ref="R6:U6"/>
    <mergeCell ref="R7:U7"/>
    <mergeCell ref="V6:AC6"/>
    <mergeCell ref="V7:AC7"/>
    <mergeCell ref="R8:U8"/>
    <mergeCell ref="V25:AC25"/>
    <mergeCell ref="V22:AC22"/>
    <mergeCell ref="V24:AC24"/>
    <mergeCell ref="V13:AC13"/>
    <mergeCell ref="V14:AC14"/>
    <mergeCell ref="V34:AC34"/>
    <mergeCell ref="V9:AC9"/>
    <mergeCell ref="R10:U10"/>
    <mergeCell ref="V10:AC10"/>
    <mergeCell ref="R9:U9"/>
    <mergeCell ref="V8:AC8"/>
    <mergeCell ref="V28:AC28"/>
    <mergeCell ref="V12:AC12"/>
    <mergeCell ref="R12:U12"/>
    <mergeCell ref="V15:AC15"/>
    <mergeCell ref="V26:AC26"/>
    <mergeCell ref="V37:AC37"/>
    <mergeCell ref="E47:I47"/>
    <mergeCell ref="C46:D46"/>
    <mergeCell ref="N43:Q43"/>
    <mergeCell ref="E44:I44"/>
    <mergeCell ref="N45:Q45"/>
    <mergeCell ref="K44:L44"/>
    <mergeCell ref="C43:H43"/>
    <mergeCell ref="C39:D39"/>
    <mergeCell ref="C44:D44"/>
    <mergeCell ref="V3:AC3"/>
    <mergeCell ref="N3:U3"/>
    <mergeCell ref="N4:Q4"/>
    <mergeCell ref="R4:U4"/>
    <mergeCell ref="V5:AC5"/>
    <mergeCell ref="V30:AC30"/>
    <mergeCell ref="R20:U20"/>
    <mergeCell ref="R22:U22"/>
    <mergeCell ref="R21:U21"/>
    <mergeCell ref="N26:Q26"/>
    <mergeCell ref="A33:G33"/>
    <mergeCell ref="N25:Q25"/>
    <mergeCell ref="N37:Q37"/>
    <mergeCell ref="D25:L25"/>
    <mergeCell ref="N42:Q42"/>
    <mergeCell ref="N34:U34"/>
    <mergeCell ref="N36:Q36"/>
    <mergeCell ref="A36:H36"/>
    <mergeCell ref="N28:Q28"/>
    <mergeCell ref="N35:Q35"/>
    <mergeCell ref="V4:AC4"/>
    <mergeCell ref="V19:AC19"/>
    <mergeCell ref="V20:AC20"/>
    <mergeCell ref="A34:M35"/>
    <mergeCell ref="R26:U26"/>
    <mergeCell ref="N24:Q24"/>
    <mergeCell ref="V18:AC18"/>
    <mergeCell ref="V17:AC17"/>
    <mergeCell ref="R18:U18"/>
    <mergeCell ref="D15:L15"/>
    <mergeCell ref="N20:Q20"/>
    <mergeCell ref="V29:AC29"/>
    <mergeCell ref="R17:U17"/>
    <mergeCell ref="V21:AC21"/>
    <mergeCell ref="R28:U28"/>
    <mergeCell ref="R25:U25"/>
    <mergeCell ref="R24:U24"/>
    <mergeCell ref="F28:L28"/>
    <mergeCell ref="D20:L20"/>
    <mergeCell ref="R5:U5"/>
    <mergeCell ref="R15:U15"/>
    <mergeCell ref="R14:U14"/>
    <mergeCell ref="R19:U19"/>
    <mergeCell ref="R13:U13"/>
    <mergeCell ref="N18:Q18"/>
    <mergeCell ref="N8:Q8"/>
    <mergeCell ref="N10:Q10"/>
    <mergeCell ref="N14:Q14"/>
    <mergeCell ref="N13:Q13"/>
    <mergeCell ref="D14:L14"/>
    <mergeCell ref="A1:AC1"/>
    <mergeCell ref="N44:Q44"/>
    <mergeCell ref="A5:H5"/>
    <mergeCell ref="B7:K7"/>
    <mergeCell ref="B12:K12"/>
    <mergeCell ref="D8:L8"/>
    <mergeCell ref="D9:L9"/>
    <mergeCell ref="D10:L10"/>
    <mergeCell ref="A2:G2"/>
    <mergeCell ref="D18:L18"/>
    <mergeCell ref="V57:AC57"/>
    <mergeCell ref="A60:AC60"/>
    <mergeCell ref="A61:AC61"/>
    <mergeCell ref="A3:M4"/>
    <mergeCell ref="F57:L57"/>
    <mergeCell ref="N57:Q57"/>
    <mergeCell ref="R57:U57"/>
    <mergeCell ref="D13:L13"/>
    <mergeCell ref="B17:K17"/>
    <mergeCell ref="D23:L23"/>
    <mergeCell ref="A30:T30"/>
    <mergeCell ref="N23:Q23"/>
    <mergeCell ref="R23:U23"/>
    <mergeCell ref="V23:AC23"/>
    <mergeCell ref="D19:L19"/>
    <mergeCell ref="N22:Q22"/>
    <mergeCell ref="D21:L21"/>
    <mergeCell ref="D22:L22"/>
    <mergeCell ref="D24:L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2.5" customHeight="1"/>
  <cols>
    <col min="1" max="5" width="3.625" style="2" customWidth="1"/>
    <col min="6" max="9" width="4.25390625" style="2" customWidth="1"/>
    <col min="10" max="12" width="5.125" style="2" customWidth="1"/>
    <col min="13" max="15" width="4.50390625" style="2" customWidth="1"/>
    <col min="16" max="19" width="4.125" style="2" customWidth="1"/>
    <col min="20" max="22" width="5.125" style="2" customWidth="1"/>
    <col min="23" max="25" width="4.50390625" style="2" customWidth="1"/>
    <col min="26" max="16384" width="3.625" style="2" customWidth="1"/>
  </cols>
  <sheetData>
    <row r="1" spans="1:25" ht="22.5" customHeight="1">
      <c r="A1" s="282" t="s">
        <v>736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ht="22.5" customHeight="1" thickBot="1">
      <c r="A2" s="284" t="s">
        <v>23</v>
      </c>
      <c r="B2" s="341"/>
      <c r="C2" s="341"/>
      <c r="D2" s="341"/>
      <c r="E2" s="341"/>
      <c r="F2" s="48"/>
      <c r="Y2" s="123" t="s">
        <v>374</v>
      </c>
    </row>
    <row r="3" spans="1:25" ht="22.5" customHeight="1">
      <c r="A3" s="260" t="s">
        <v>22</v>
      </c>
      <c r="B3" s="324"/>
      <c r="C3" s="324"/>
      <c r="D3" s="324"/>
      <c r="E3" s="296"/>
      <c r="F3" s="339" t="s">
        <v>538</v>
      </c>
      <c r="G3" s="339"/>
      <c r="H3" s="339"/>
      <c r="I3" s="339"/>
      <c r="J3" s="339"/>
      <c r="K3" s="339" t="s">
        <v>19</v>
      </c>
      <c r="L3" s="339"/>
      <c r="M3" s="339"/>
      <c r="N3" s="339"/>
      <c r="O3" s="339"/>
      <c r="P3" s="339" t="s">
        <v>20</v>
      </c>
      <c r="Q3" s="339"/>
      <c r="R3" s="339"/>
      <c r="S3" s="339"/>
      <c r="T3" s="339"/>
      <c r="U3" s="339" t="s">
        <v>21</v>
      </c>
      <c r="V3" s="339"/>
      <c r="W3" s="339"/>
      <c r="X3" s="339"/>
      <c r="Y3" s="340"/>
    </row>
    <row r="4" spans="1:25" ht="22.5" customHeight="1">
      <c r="A4" s="330" t="s">
        <v>8</v>
      </c>
      <c r="B4" s="330"/>
      <c r="C4" s="330"/>
      <c r="D4" s="330"/>
      <c r="E4" s="330"/>
      <c r="F4" s="337">
        <v>901190</v>
      </c>
      <c r="G4" s="335"/>
      <c r="H4" s="335"/>
      <c r="I4" s="335"/>
      <c r="J4" s="335"/>
      <c r="K4" s="335">
        <v>58850</v>
      </c>
      <c r="L4" s="335"/>
      <c r="M4" s="335"/>
      <c r="N4" s="335"/>
      <c r="O4" s="335"/>
      <c r="P4" s="335">
        <v>426311</v>
      </c>
      <c r="Q4" s="335"/>
      <c r="R4" s="335"/>
      <c r="S4" s="335"/>
      <c r="T4" s="335"/>
      <c r="U4" s="344">
        <f>SUM(F4:T4)</f>
        <v>1386351</v>
      </c>
      <c r="V4" s="345"/>
      <c r="W4" s="345"/>
      <c r="X4" s="345"/>
      <c r="Y4" s="346"/>
    </row>
    <row r="5" spans="1:25" s="12" customFormat="1" ht="22.5" customHeight="1">
      <c r="A5" s="336" t="s">
        <v>224</v>
      </c>
      <c r="B5" s="336"/>
      <c r="C5" s="336"/>
      <c r="D5" s="336"/>
      <c r="E5" s="336"/>
      <c r="F5" s="304">
        <v>188905</v>
      </c>
      <c r="G5" s="287"/>
      <c r="H5" s="287"/>
      <c r="I5" s="287"/>
      <c r="J5" s="287"/>
      <c r="K5" s="275">
        <v>12454</v>
      </c>
      <c r="L5" s="275"/>
      <c r="M5" s="275"/>
      <c r="N5" s="275"/>
      <c r="O5" s="275"/>
      <c r="P5" s="275">
        <v>65508</v>
      </c>
      <c r="Q5" s="275"/>
      <c r="R5" s="275"/>
      <c r="S5" s="275"/>
      <c r="T5" s="275"/>
      <c r="U5" s="347">
        <f aca="true" t="shared" si="0" ref="U5:U17">SUM(F5:T5)</f>
        <v>266867</v>
      </c>
      <c r="V5" s="348"/>
      <c r="W5" s="348"/>
      <c r="X5" s="348"/>
      <c r="Y5" s="349"/>
    </row>
    <row r="6" spans="1:25" ht="22.5" customHeight="1">
      <c r="A6" s="338" t="s">
        <v>9</v>
      </c>
      <c r="B6" s="338"/>
      <c r="C6" s="338"/>
      <c r="D6" s="338"/>
      <c r="E6" s="338"/>
      <c r="F6" s="274">
        <v>152918</v>
      </c>
      <c r="G6" s="275"/>
      <c r="H6" s="275"/>
      <c r="I6" s="275"/>
      <c r="J6" s="275"/>
      <c r="K6" s="275">
        <v>8835</v>
      </c>
      <c r="L6" s="275"/>
      <c r="M6" s="275"/>
      <c r="N6" s="275"/>
      <c r="O6" s="275"/>
      <c r="P6" s="275">
        <v>38490</v>
      </c>
      <c r="Q6" s="275"/>
      <c r="R6" s="275"/>
      <c r="S6" s="275"/>
      <c r="T6" s="275"/>
      <c r="U6" s="319">
        <f t="shared" si="0"/>
        <v>200243</v>
      </c>
      <c r="V6" s="320"/>
      <c r="W6" s="320"/>
      <c r="X6" s="320"/>
      <c r="Y6" s="321"/>
    </row>
    <row r="7" spans="1:25" ht="22.5" customHeight="1">
      <c r="A7" s="338" t="s">
        <v>10</v>
      </c>
      <c r="B7" s="338"/>
      <c r="C7" s="338"/>
      <c r="D7" s="338"/>
      <c r="E7" s="338"/>
      <c r="F7" s="274">
        <v>97226</v>
      </c>
      <c r="G7" s="275"/>
      <c r="H7" s="275"/>
      <c r="I7" s="275"/>
      <c r="J7" s="275"/>
      <c r="K7" s="275">
        <v>5530</v>
      </c>
      <c r="L7" s="275"/>
      <c r="M7" s="275"/>
      <c r="N7" s="275"/>
      <c r="O7" s="275"/>
      <c r="P7" s="275">
        <v>49285</v>
      </c>
      <c r="Q7" s="275"/>
      <c r="R7" s="275"/>
      <c r="S7" s="275"/>
      <c r="T7" s="275"/>
      <c r="U7" s="319">
        <f t="shared" si="0"/>
        <v>152041</v>
      </c>
      <c r="V7" s="320"/>
      <c r="W7" s="320"/>
      <c r="X7" s="320"/>
      <c r="Y7" s="321"/>
    </row>
    <row r="8" spans="1:25" ht="22.5" customHeight="1">
      <c r="A8" s="338" t="s">
        <v>11</v>
      </c>
      <c r="B8" s="338"/>
      <c r="C8" s="338"/>
      <c r="D8" s="338"/>
      <c r="E8" s="338"/>
      <c r="F8" s="274">
        <v>110815</v>
      </c>
      <c r="G8" s="275"/>
      <c r="H8" s="275"/>
      <c r="I8" s="275"/>
      <c r="J8" s="275"/>
      <c r="K8" s="275">
        <v>5587</v>
      </c>
      <c r="L8" s="275"/>
      <c r="M8" s="275"/>
      <c r="N8" s="275"/>
      <c r="O8" s="275"/>
      <c r="P8" s="275">
        <v>39960</v>
      </c>
      <c r="Q8" s="275"/>
      <c r="R8" s="275"/>
      <c r="S8" s="275"/>
      <c r="T8" s="275"/>
      <c r="U8" s="319">
        <f t="shared" si="0"/>
        <v>156362</v>
      </c>
      <c r="V8" s="320"/>
      <c r="W8" s="320"/>
      <c r="X8" s="320"/>
      <c r="Y8" s="321"/>
    </row>
    <row r="9" spans="1:25" ht="22.5" customHeight="1">
      <c r="A9" s="338" t="s">
        <v>12</v>
      </c>
      <c r="B9" s="338"/>
      <c r="C9" s="338"/>
      <c r="D9" s="338"/>
      <c r="E9" s="338"/>
      <c r="F9" s="274">
        <v>61323</v>
      </c>
      <c r="G9" s="275"/>
      <c r="H9" s="275"/>
      <c r="I9" s="275"/>
      <c r="J9" s="275"/>
      <c r="K9" s="275">
        <v>3462</v>
      </c>
      <c r="L9" s="275"/>
      <c r="M9" s="275"/>
      <c r="N9" s="275"/>
      <c r="O9" s="275"/>
      <c r="P9" s="275">
        <v>29486</v>
      </c>
      <c r="Q9" s="275"/>
      <c r="R9" s="275"/>
      <c r="S9" s="275"/>
      <c r="T9" s="275"/>
      <c r="U9" s="319">
        <f t="shared" si="0"/>
        <v>94271</v>
      </c>
      <c r="V9" s="320"/>
      <c r="W9" s="320"/>
      <c r="X9" s="320"/>
      <c r="Y9" s="321"/>
    </row>
    <row r="10" spans="1:25" ht="22.5" customHeight="1">
      <c r="A10" s="338" t="s">
        <v>13</v>
      </c>
      <c r="B10" s="338"/>
      <c r="C10" s="338"/>
      <c r="D10" s="338"/>
      <c r="E10" s="338"/>
      <c r="F10" s="274">
        <v>31506</v>
      </c>
      <c r="G10" s="275"/>
      <c r="H10" s="275"/>
      <c r="I10" s="275"/>
      <c r="J10" s="275"/>
      <c r="K10" s="275">
        <v>1949</v>
      </c>
      <c r="L10" s="275"/>
      <c r="M10" s="275"/>
      <c r="N10" s="275"/>
      <c r="O10" s="275"/>
      <c r="P10" s="275">
        <v>17479</v>
      </c>
      <c r="Q10" s="275"/>
      <c r="R10" s="275"/>
      <c r="S10" s="275"/>
      <c r="T10" s="275"/>
      <c r="U10" s="319">
        <f t="shared" si="0"/>
        <v>50934</v>
      </c>
      <c r="V10" s="320"/>
      <c r="W10" s="320"/>
      <c r="X10" s="320"/>
      <c r="Y10" s="321"/>
    </row>
    <row r="11" spans="1:25" ht="22.5" customHeight="1">
      <c r="A11" s="338" t="s">
        <v>14</v>
      </c>
      <c r="B11" s="338"/>
      <c r="C11" s="338"/>
      <c r="D11" s="338"/>
      <c r="E11" s="338"/>
      <c r="F11" s="274">
        <v>29149</v>
      </c>
      <c r="G11" s="275"/>
      <c r="H11" s="275"/>
      <c r="I11" s="275"/>
      <c r="J11" s="275"/>
      <c r="K11" s="275">
        <v>1347</v>
      </c>
      <c r="L11" s="275"/>
      <c r="M11" s="275"/>
      <c r="N11" s="275"/>
      <c r="O11" s="275"/>
      <c r="P11" s="275">
        <v>16285</v>
      </c>
      <c r="Q11" s="275"/>
      <c r="R11" s="275"/>
      <c r="S11" s="275"/>
      <c r="T11" s="275"/>
      <c r="U11" s="319">
        <f t="shared" si="0"/>
        <v>46781</v>
      </c>
      <c r="V11" s="320"/>
      <c r="W11" s="320"/>
      <c r="X11" s="320"/>
      <c r="Y11" s="321"/>
    </row>
    <row r="12" spans="1:25" ht="22.5" customHeight="1">
      <c r="A12" s="338" t="s">
        <v>15</v>
      </c>
      <c r="B12" s="338"/>
      <c r="C12" s="338"/>
      <c r="D12" s="338"/>
      <c r="E12" s="338"/>
      <c r="F12" s="274">
        <v>33991</v>
      </c>
      <c r="G12" s="275"/>
      <c r="H12" s="275"/>
      <c r="I12" s="275"/>
      <c r="J12" s="275"/>
      <c r="K12" s="275">
        <v>1503</v>
      </c>
      <c r="L12" s="275"/>
      <c r="M12" s="275"/>
      <c r="N12" s="275"/>
      <c r="O12" s="275"/>
      <c r="P12" s="275">
        <v>16166</v>
      </c>
      <c r="Q12" s="275"/>
      <c r="R12" s="275"/>
      <c r="S12" s="275"/>
      <c r="T12" s="275"/>
      <c r="U12" s="319">
        <f t="shared" si="0"/>
        <v>51660</v>
      </c>
      <c r="V12" s="320"/>
      <c r="W12" s="320"/>
      <c r="X12" s="320"/>
      <c r="Y12" s="321"/>
    </row>
    <row r="13" spans="1:25" ht="22.5" customHeight="1">
      <c r="A13" s="338" t="s">
        <v>16</v>
      </c>
      <c r="B13" s="338"/>
      <c r="C13" s="338"/>
      <c r="D13" s="338"/>
      <c r="E13" s="338"/>
      <c r="F13" s="274">
        <v>45041</v>
      </c>
      <c r="G13" s="275"/>
      <c r="H13" s="275"/>
      <c r="I13" s="275"/>
      <c r="J13" s="275"/>
      <c r="K13" s="275">
        <v>2340</v>
      </c>
      <c r="L13" s="275"/>
      <c r="M13" s="275"/>
      <c r="N13" s="275"/>
      <c r="O13" s="275"/>
      <c r="P13" s="275">
        <v>23350</v>
      </c>
      <c r="Q13" s="275"/>
      <c r="R13" s="275"/>
      <c r="S13" s="275"/>
      <c r="T13" s="275"/>
      <c r="U13" s="319">
        <f t="shared" si="0"/>
        <v>70731</v>
      </c>
      <c r="V13" s="320"/>
      <c r="W13" s="320"/>
      <c r="X13" s="320"/>
      <c r="Y13" s="321"/>
    </row>
    <row r="14" spans="1:25" ht="22.5" customHeight="1">
      <c r="A14" s="338" t="s">
        <v>17</v>
      </c>
      <c r="B14" s="338"/>
      <c r="C14" s="338"/>
      <c r="D14" s="338"/>
      <c r="E14" s="338"/>
      <c r="F14" s="274">
        <v>94355</v>
      </c>
      <c r="G14" s="275"/>
      <c r="H14" s="275"/>
      <c r="I14" s="275"/>
      <c r="J14" s="275"/>
      <c r="K14" s="275">
        <v>5075</v>
      </c>
      <c r="L14" s="275"/>
      <c r="M14" s="275"/>
      <c r="N14" s="275"/>
      <c r="O14" s="275"/>
      <c r="P14" s="275">
        <v>39700</v>
      </c>
      <c r="Q14" s="275"/>
      <c r="R14" s="275"/>
      <c r="S14" s="275"/>
      <c r="T14" s="275"/>
      <c r="U14" s="319">
        <f t="shared" si="0"/>
        <v>139130</v>
      </c>
      <c r="V14" s="320"/>
      <c r="W14" s="320"/>
      <c r="X14" s="320"/>
      <c r="Y14" s="321"/>
    </row>
    <row r="15" spans="1:25" ht="22.5" customHeight="1">
      <c r="A15" s="338" t="s">
        <v>370</v>
      </c>
      <c r="B15" s="338"/>
      <c r="C15" s="338"/>
      <c r="D15" s="338"/>
      <c r="E15" s="338"/>
      <c r="F15" s="274">
        <v>53444</v>
      </c>
      <c r="G15" s="275"/>
      <c r="H15" s="275"/>
      <c r="I15" s="275"/>
      <c r="J15" s="275"/>
      <c r="K15" s="275">
        <v>2042</v>
      </c>
      <c r="L15" s="275"/>
      <c r="M15" s="275"/>
      <c r="N15" s="275"/>
      <c r="O15" s="275"/>
      <c r="P15" s="275">
        <v>27804</v>
      </c>
      <c r="Q15" s="275"/>
      <c r="R15" s="275"/>
      <c r="S15" s="275"/>
      <c r="T15" s="275"/>
      <c r="U15" s="319">
        <f t="shared" si="0"/>
        <v>83290</v>
      </c>
      <c r="V15" s="320"/>
      <c r="W15" s="320"/>
      <c r="X15" s="320"/>
      <c r="Y15" s="321"/>
    </row>
    <row r="16" spans="1:25" ht="22.5" customHeight="1">
      <c r="A16" s="338" t="s">
        <v>452</v>
      </c>
      <c r="B16" s="338"/>
      <c r="C16" s="338"/>
      <c r="D16" s="338"/>
      <c r="E16" s="338"/>
      <c r="F16" s="274">
        <v>55766</v>
      </c>
      <c r="G16" s="275"/>
      <c r="H16" s="275"/>
      <c r="I16" s="275"/>
      <c r="J16" s="275"/>
      <c r="K16" s="275">
        <v>3517</v>
      </c>
      <c r="L16" s="275"/>
      <c r="M16" s="275"/>
      <c r="N16" s="275"/>
      <c r="O16" s="275"/>
      <c r="P16" s="275">
        <v>17650</v>
      </c>
      <c r="Q16" s="275"/>
      <c r="R16" s="275"/>
      <c r="S16" s="275"/>
      <c r="T16" s="275"/>
      <c r="U16" s="319">
        <f t="shared" si="0"/>
        <v>76933</v>
      </c>
      <c r="V16" s="320"/>
      <c r="W16" s="320"/>
      <c r="X16" s="320"/>
      <c r="Y16" s="321"/>
    </row>
    <row r="17" spans="1:25" ht="22.5" customHeight="1">
      <c r="A17" s="338" t="s">
        <v>453</v>
      </c>
      <c r="B17" s="338"/>
      <c r="C17" s="338"/>
      <c r="D17" s="338"/>
      <c r="E17" s="338"/>
      <c r="F17" s="274">
        <v>47427</v>
      </c>
      <c r="G17" s="275"/>
      <c r="H17" s="275"/>
      <c r="I17" s="275"/>
      <c r="J17" s="275"/>
      <c r="K17" s="275">
        <v>2322</v>
      </c>
      <c r="L17" s="275"/>
      <c r="M17" s="275"/>
      <c r="N17" s="275"/>
      <c r="O17" s="275"/>
      <c r="P17" s="275">
        <v>-5645</v>
      </c>
      <c r="Q17" s="275"/>
      <c r="R17" s="275"/>
      <c r="S17" s="275"/>
      <c r="T17" s="275"/>
      <c r="U17" s="319">
        <f t="shared" si="0"/>
        <v>44104</v>
      </c>
      <c r="V17" s="320"/>
      <c r="W17" s="320"/>
      <c r="X17" s="320"/>
      <c r="Y17" s="321"/>
    </row>
    <row r="18" spans="1:25" ht="11.25" customHeight="1">
      <c r="A18" s="99"/>
      <c r="B18" s="99"/>
      <c r="C18" s="99"/>
      <c r="D18" s="99"/>
      <c r="E18" s="99"/>
      <c r="F18" s="149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</row>
    <row r="19" spans="1:25" ht="22.5" customHeight="1" thickBot="1">
      <c r="A19" s="354" t="s">
        <v>18</v>
      </c>
      <c r="B19" s="354"/>
      <c r="C19" s="354"/>
      <c r="D19" s="354"/>
      <c r="E19" s="354"/>
      <c r="F19" s="298">
        <f>SUM(F4:J17)</f>
        <v>1903056</v>
      </c>
      <c r="G19" s="288"/>
      <c r="H19" s="288"/>
      <c r="I19" s="288"/>
      <c r="J19" s="288"/>
      <c r="K19" s="288">
        <f>SUM(K4:O17)</f>
        <v>114813</v>
      </c>
      <c r="L19" s="288"/>
      <c r="M19" s="288"/>
      <c r="N19" s="288"/>
      <c r="O19" s="288"/>
      <c r="P19" s="288">
        <f>SUM(P4:T17)</f>
        <v>801829</v>
      </c>
      <c r="Q19" s="288"/>
      <c r="R19" s="288"/>
      <c r="S19" s="288"/>
      <c r="T19" s="288"/>
      <c r="U19" s="288">
        <f>SUM(U4:Y18)</f>
        <v>2819698</v>
      </c>
      <c r="V19" s="288"/>
      <c r="W19" s="288"/>
      <c r="X19" s="288"/>
      <c r="Y19" s="288"/>
    </row>
    <row r="20" spans="1:27" ht="20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86" t="s">
        <v>110</v>
      </c>
      <c r="S20" s="313"/>
      <c r="T20" s="313"/>
      <c r="U20" s="313"/>
      <c r="V20" s="313"/>
      <c r="W20" s="313"/>
      <c r="X20" s="313"/>
      <c r="Y20" s="313"/>
      <c r="Z20" s="4"/>
      <c r="AA20" s="4"/>
    </row>
    <row r="21" spans="1:26" ht="20.25" customHeight="1">
      <c r="A21" s="4"/>
      <c r="U21" s="23"/>
      <c r="V21" s="23"/>
      <c r="W21" s="23"/>
      <c r="X21" s="23"/>
      <c r="Y21" s="23"/>
      <c r="Z21" s="23"/>
    </row>
    <row r="22" spans="1:17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25" ht="22.5" customHeight="1">
      <c r="A23" s="282" t="s">
        <v>444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</row>
    <row r="24" spans="1:25" ht="11.2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ht="22.5" customHeight="1" thickBot="1">
      <c r="A25" s="262" t="s">
        <v>541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Y25" s="123" t="s">
        <v>374</v>
      </c>
    </row>
    <row r="26" spans="1:25" ht="22.5" customHeight="1">
      <c r="A26" s="260" t="s">
        <v>24</v>
      </c>
      <c r="B26" s="324"/>
      <c r="C26" s="324"/>
      <c r="D26" s="324"/>
      <c r="E26" s="324"/>
      <c r="F26" s="324" t="s">
        <v>692</v>
      </c>
      <c r="G26" s="324"/>
      <c r="H26" s="324"/>
      <c r="I26" s="324"/>
      <c r="J26" s="324"/>
      <c r="K26" s="324"/>
      <c r="L26" s="324"/>
      <c r="M26" s="324"/>
      <c r="N26" s="324"/>
      <c r="O26" s="296"/>
      <c r="P26" s="324" t="s">
        <v>737</v>
      </c>
      <c r="Q26" s="324"/>
      <c r="R26" s="324"/>
      <c r="S26" s="324"/>
      <c r="T26" s="324"/>
      <c r="U26" s="324"/>
      <c r="V26" s="324"/>
      <c r="W26" s="324"/>
      <c r="X26" s="324"/>
      <c r="Y26" s="296"/>
    </row>
    <row r="27" spans="1:25" ht="22.5" customHeight="1">
      <c r="A27" s="292"/>
      <c r="B27" s="325"/>
      <c r="C27" s="325"/>
      <c r="D27" s="325"/>
      <c r="E27" s="325"/>
      <c r="F27" s="329" t="s">
        <v>540</v>
      </c>
      <c r="G27" s="330"/>
      <c r="H27" s="330"/>
      <c r="I27" s="331"/>
      <c r="J27" s="315" t="s">
        <v>351</v>
      </c>
      <c r="K27" s="315"/>
      <c r="L27" s="315"/>
      <c r="M27" s="316" t="s">
        <v>575</v>
      </c>
      <c r="N27" s="316"/>
      <c r="O27" s="317"/>
      <c r="P27" s="329" t="s">
        <v>540</v>
      </c>
      <c r="Q27" s="330"/>
      <c r="R27" s="330"/>
      <c r="S27" s="331"/>
      <c r="T27" s="315" t="s">
        <v>351</v>
      </c>
      <c r="U27" s="315"/>
      <c r="V27" s="315"/>
      <c r="W27" s="316" t="s">
        <v>575</v>
      </c>
      <c r="X27" s="316"/>
      <c r="Y27" s="317"/>
    </row>
    <row r="28" spans="1:25" ht="22.5" customHeight="1">
      <c r="A28" s="292"/>
      <c r="B28" s="325"/>
      <c r="C28" s="325"/>
      <c r="D28" s="325"/>
      <c r="E28" s="325"/>
      <c r="F28" s="332"/>
      <c r="G28" s="333"/>
      <c r="H28" s="333"/>
      <c r="I28" s="334"/>
      <c r="J28" s="326" t="s">
        <v>539</v>
      </c>
      <c r="K28" s="327"/>
      <c r="L28" s="328"/>
      <c r="M28" s="310" t="s">
        <v>407</v>
      </c>
      <c r="N28" s="310"/>
      <c r="O28" s="311"/>
      <c r="P28" s="332"/>
      <c r="Q28" s="333"/>
      <c r="R28" s="333"/>
      <c r="S28" s="334"/>
      <c r="T28" s="326" t="s">
        <v>539</v>
      </c>
      <c r="U28" s="327"/>
      <c r="V28" s="328"/>
      <c r="W28" s="310" t="s">
        <v>407</v>
      </c>
      <c r="X28" s="310"/>
      <c r="Y28" s="311"/>
    </row>
    <row r="29" spans="1:26" ht="22.5" customHeight="1">
      <c r="A29" s="330" t="s">
        <v>8</v>
      </c>
      <c r="B29" s="330"/>
      <c r="C29" s="330"/>
      <c r="D29" s="330"/>
      <c r="E29" s="331"/>
      <c r="F29" s="351">
        <v>1247088</v>
      </c>
      <c r="G29" s="322"/>
      <c r="H29" s="322"/>
      <c r="I29" s="322"/>
      <c r="J29" s="322">
        <v>2649</v>
      </c>
      <c r="K29" s="322"/>
      <c r="L29" s="322"/>
      <c r="M29" s="318">
        <v>115.7</v>
      </c>
      <c r="N29" s="318"/>
      <c r="O29" s="318"/>
      <c r="P29" s="322">
        <v>1386351</v>
      </c>
      <c r="Q29" s="322"/>
      <c r="R29" s="322"/>
      <c r="S29" s="322"/>
      <c r="T29" s="322">
        <v>2924</v>
      </c>
      <c r="U29" s="322"/>
      <c r="V29" s="322"/>
      <c r="W29" s="318">
        <v>118.1</v>
      </c>
      <c r="X29" s="318"/>
      <c r="Y29" s="318"/>
      <c r="Z29" s="1"/>
    </row>
    <row r="30" spans="1:26" s="12" customFormat="1" ht="22.5" customHeight="1">
      <c r="A30" s="336" t="s">
        <v>25</v>
      </c>
      <c r="B30" s="336"/>
      <c r="C30" s="336"/>
      <c r="D30" s="336"/>
      <c r="E30" s="352"/>
      <c r="F30" s="353">
        <v>230683</v>
      </c>
      <c r="G30" s="312"/>
      <c r="H30" s="312"/>
      <c r="I30" s="312"/>
      <c r="J30" s="312">
        <v>1822</v>
      </c>
      <c r="K30" s="312"/>
      <c r="L30" s="312"/>
      <c r="M30" s="314">
        <v>79.6</v>
      </c>
      <c r="N30" s="314"/>
      <c r="O30" s="314"/>
      <c r="P30" s="312">
        <v>266867</v>
      </c>
      <c r="Q30" s="312"/>
      <c r="R30" s="312"/>
      <c r="S30" s="312"/>
      <c r="T30" s="312">
        <v>2128</v>
      </c>
      <c r="U30" s="312"/>
      <c r="V30" s="312"/>
      <c r="W30" s="314">
        <v>86</v>
      </c>
      <c r="X30" s="314"/>
      <c r="Y30" s="314"/>
      <c r="Z30" s="9"/>
    </row>
    <row r="31" spans="1:26" ht="22.5" customHeight="1">
      <c r="A31" s="338" t="s">
        <v>9</v>
      </c>
      <c r="B31" s="338"/>
      <c r="C31" s="338"/>
      <c r="D31" s="338"/>
      <c r="E31" s="350"/>
      <c r="F31" s="342">
        <v>201495</v>
      </c>
      <c r="G31" s="343"/>
      <c r="H31" s="343"/>
      <c r="I31" s="343"/>
      <c r="J31" s="343">
        <v>2404</v>
      </c>
      <c r="K31" s="343"/>
      <c r="L31" s="343"/>
      <c r="M31" s="357">
        <v>105</v>
      </c>
      <c r="N31" s="357"/>
      <c r="O31" s="357"/>
      <c r="P31" s="343">
        <v>200243</v>
      </c>
      <c r="Q31" s="343"/>
      <c r="R31" s="343"/>
      <c r="S31" s="343"/>
      <c r="T31" s="343">
        <v>2375</v>
      </c>
      <c r="U31" s="343"/>
      <c r="V31" s="343"/>
      <c r="W31" s="357">
        <v>96</v>
      </c>
      <c r="X31" s="357"/>
      <c r="Y31" s="357"/>
      <c r="Z31" s="1"/>
    </row>
    <row r="32" spans="1:26" ht="22.5" customHeight="1">
      <c r="A32" s="338" t="s">
        <v>10</v>
      </c>
      <c r="B32" s="338"/>
      <c r="C32" s="338"/>
      <c r="D32" s="338"/>
      <c r="E32" s="350"/>
      <c r="F32" s="342">
        <v>155140</v>
      </c>
      <c r="G32" s="343"/>
      <c r="H32" s="343"/>
      <c r="I32" s="343"/>
      <c r="J32" s="343">
        <v>2185</v>
      </c>
      <c r="K32" s="343"/>
      <c r="L32" s="343"/>
      <c r="M32" s="357">
        <v>95.4</v>
      </c>
      <c r="N32" s="357"/>
      <c r="O32" s="357"/>
      <c r="P32" s="343">
        <v>152041</v>
      </c>
      <c r="Q32" s="343"/>
      <c r="R32" s="343"/>
      <c r="S32" s="343"/>
      <c r="T32" s="343">
        <v>2143</v>
      </c>
      <c r="U32" s="343"/>
      <c r="V32" s="343"/>
      <c r="W32" s="357">
        <v>86.6</v>
      </c>
      <c r="X32" s="357"/>
      <c r="Y32" s="357"/>
      <c r="Z32" s="1"/>
    </row>
    <row r="33" spans="1:26" ht="22.5" customHeight="1">
      <c r="A33" s="338" t="s">
        <v>11</v>
      </c>
      <c r="B33" s="338"/>
      <c r="C33" s="338"/>
      <c r="D33" s="338"/>
      <c r="E33" s="350"/>
      <c r="F33" s="342">
        <v>172042</v>
      </c>
      <c r="G33" s="343"/>
      <c r="H33" s="343"/>
      <c r="I33" s="343"/>
      <c r="J33" s="343">
        <v>2229</v>
      </c>
      <c r="K33" s="343"/>
      <c r="L33" s="343"/>
      <c r="M33" s="357">
        <v>97.3</v>
      </c>
      <c r="N33" s="357"/>
      <c r="O33" s="357"/>
      <c r="P33" s="343">
        <v>156362</v>
      </c>
      <c r="Q33" s="343"/>
      <c r="R33" s="343"/>
      <c r="S33" s="343"/>
      <c r="T33" s="343">
        <v>2032</v>
      </c>
      <c r="U33" s="343"/>
      <c r="V33" s="343"/>
      <c r="W33" s="357">
        <v>82.1</v>
      </c>
      <c r="X33" s="357"/>
      <c r="Y33" s="357"/>
      <c r="Z33" s="1"/>
    </row>
    <row r="34" spans="1:26" ht="22.5" customHeight="1">
      <c r="A34" s="338" t="s">
        <v>12</v>
      </c>
      <c r="B34" s="338"/>
      <c r="C34" s="338"/>
      <c r="D34" s="338"/>
      <c r="E34" s="350"/>
      <c r="F34" s="342">
        <v>81784</v>
      </c>
      <c r="G34" s="343"/>
      <c r="H34" s="343"/>
      <c r="I34" s="343"/>
      <c r="J34" s="343">
        <v>1962</v>
      </c>
      <c r="K34" s="343"/>
      <c r="L34" s="343"/>
      <c r="M34" s="357">
        <v>85.7</v>
      </c>
      <c r="N34" s="357"/>
      <c r="O34" s="357"/>
      <c r="P34" s="343">
        <v>94271</v>
      </c>
      <c r="Q34" s="343"/>
      <c r="R34" s="343"/>
      <c r="S34" s="343"/>
      <c r="T34" s="343">
        <v>2273</v>
      </c>
      <c r="U34" s="343"/>
      <c r="V34" s="343"/>
      <c r="W34" s="357">
        <v>91.8</v>
      </c>
      <c r="X34" s="357"/>
      <c r="Y34" s="357"/>
      <c r="Z34" s="1"/>
    </row>
    <row r="35" spans="1:26" ht="22.5" customHeight="1">
      <c r="A35" s="338" t="s">
        <v>13</v>
      </c>
      <c r="B35" s="338"/>
      <c r="C35" s="338"/>
      <c r="D35" s="338"/>
      <c r="E35" s="350"/>
      <c r="F35" s="342">
        <v>47246</v>
      </c>
      <c r="G35" s="343"/>
      <c r="H35" s="343"/>
      <c r="I35" s="343"/>
      <c r="J35" s="343">
        <v>2369</v>
      </c>
      <c r="K35" s="343"/>
      <c r="L35" s="343"/>
      <c r="M35" s="357">
        <v>103.4</v>
      </c>
      <c r="N35" s="357"/>
      <c r="O35" s="357"/>
      <c r="P35" s="343">
        <v>50934</v>
      </c>
      <c r="Q35" s="343"/>
      <c r="R35" s="343"/>
      <c r="S35" s="343"/>
      <c r="T35" s="343">
        <v>2557</v>
      </c>
      <c r="U35" s="343"/>
      <c r="V35" s="343"/>
      <c r="W35" s="357">
        <v>103.3</v>
      </c>
      <c r="X35" s="357"/>
      <c r="Y35" s="357"/>
      <c r="Z35" s="1"/>
    </row>
    <row r="36" spans="1:26" ht="22.5" customHeight="1">
      <c r="A36" s="338" t="s">
        <v>14</v>
      </c>
      <c r="B36" s="338"/>
      <c r="C36" s="338"/>
      <c r="D36" s="338"/>
      <c r="E36" s="350"/>
      <c r="F36" s="342">
        <v>60714</v>
      </c>
      <c r="G36" s="343"/>
      <c r="H36" s="343"/>
      <c r="I36" s="343"/>
      <c r="J36" s="343">
        <v>2461</v>
      </c>
      <c r="K36" s="343"/>
      <c r="L36" s="343"/>
      <c r="M36" s="357">
        <v>107.5</v>
      </c>
      <c r="N36" s="357"/>
      <c r="O36" s="357"/>
      <c r="P36" s="343">
        <v>46781</v>
      </c>
      <c r="Q36" s="343"/>
      <c r="R36" s="343"/>
      <c r="S36" s="343"/>
      <c r="T36" s="343">
        <v>1915</v>
      </c>
      <c r="U36" s="343"/>
      <c r="V36" s="343"/>
      <c r="W36" s="357">
        <v>77.4</v>
      </c>
      <c r="X36" s="357"/>
      <c r="Y36" s="357"/>
      <c r="Z36" s="1"/>
    </row>
    <row r="37" spans="1:26" ht="22.5" customHeight="1">
      <c r="A37" s="338" t="s">
        <v>15</v>
      </c>
      <c r="B37" s="338"/>
      <c r="C37" s="338"/>
      <c r="D37" s="338"/>
      <c r="E37" s="350"/>
      <c r="F37" s="342">
        <v>47116</v>
      </c>
      <c r="G37" s="343"/>
      <c r="H37" s="343"/>
      <c r="I37" s="343"/>
      <c r="J37" s="343">
        <v>1972</v>
      </c>
      <c r="K37" s="343"/>
      <c r="L37" s="343"/>
      <c r="M37" s="357">
        <v>86.1</v>
      </c>
      <c r="N37" s="357"/>
      <c r="O37" s="357"/>
      <c r="P37" s="343">
        <v>51660</v>
      </c>
      <c r="Q37" s="343"/>
      <c r="R37" s="343"/>
      <c r="S37" s="343"/>
      <c r="T37" s="343">
        <v>2161</v>
      </c>
      <c r="U37" s="343"/>
      <c r="V37" s="343"/>
      <c r="W37" s="357">
        <v>87.3</v>
      </c>
      <c r="X37" s="357"/>
      <c r="Y37" s="357"/>
      <c r="Z37" s="1"/>
    </row>
    <row r="38" spans="1:26" ht="22.5" customHeight="1">
      <c r="A38" s="338" t="s">
        <v>16</v>
      </c>
      <c r="B38" s="338"/>
      <c r="C38" s="338"/>
      <c r="D38" s="338"/>
      <c r="E38" s="350"/>
      <c r="F38" s="342">
        <v>69629</v>
      </c>
      <c r="G38" s="343"/>
      <c r="H38" s="343"/>
      <c r="I38" s="343"/>
      <c r="J38" s="343">
        <v>2129</v>
      </c>
      <c r="K38" s="343"/>
      <c r="L38" s="343"/>
      <c r="M38" s="357">
        <v>93</v>
      </c>
      <c r="N38" s="357"/>
      <c r="O38" s="357"/>
      <c r="P38" s="343">
        <v>70731</v>
      </c>
      <c r="Q38" s="343"/>
      <c r="R38" s="343"/>
      <c r="S38" s="343"/>
      <c r="T38" s="343">
        <v>2205</v>
      </c>
      <c r="U38" s="343"/>
      <c r="V38" s="343"/>
      <c r="W38" s="357">
        <v>89.1</v>
      </c>
      <c r="X38" s="357"/>
      <c r="Y38" s="357"/>
      <c r="Z38" s="1"/>
    </row>
    <row r="39" spans="1:26" ht="22.5" customHeight="1">
      <c r="A39" s="338" t="s">
        <v>17</v>
      </c>
      <c r="B39" s="338"/>
      <c r="C39" s="338"/>
      <c r="D39" s="338"/>
      <c r="E39" s="350"/>
      <c r="F39" s="342">
        <v>118268</v>
      </c>
      <c r="G39" s="343"/>
      <c r="H39" s="343"/>
      <c r="I39" s="343"/>
      <c r="J39" s="343">
        <v>2000</v>
      </c>
      <c r="K39" s="343"/>
      <c r="L39" s="343"/>
      <c r="M39" s="357">
        <v>87.3</v>
      </c>
      <c r="N39" s="357"/>
      <c r="O39" s="357"/>
      <c r="P39" s="343">
        <v>139130</v>
      </c>
      <c r="Q39" s="343"/>
      <c r="R39" s="343"/>
      <c r="S39" s="343"/>
      <c r="T39" s="343">
        <v>2358</v>
      </c>
      <c r="U39" s="343"/>
      <c r="V39" s="343"/>
      <c r="W39" s="357">
        <v>95.3</v>
      </c>
      <c r="X39" s="357"/>
      <c r="Y39" s="357"/>
      <c r="Z39" s="1"/>
    </row>
    <row r="40" spans="1:26" ht="22.5" customHeight="1">
      <c r="A40" s="338" t="s">
        <v>370</v>
      </c>
      <c r="B40" s="338"/>
      <c r="C40" s="338"/>
      <c r="D40" s="338"/>
      <c r="E40" s="350"/>
      <c r="F40" s="342">
        <v>70626</v>
      </c>
      <c r="G40" s="343"/>
      <c r="H40" s="343"/>
      <c r="I40" s="343"/>
      <c r="J40" s="343">
        <v>1785</v>
      </c>
      <c r="K40" s="343"/>
      <c r="L40" s="343"/>
      <c r="M40" s="357">
        <v>77.9</v>
      </c>
      <c r="N40" s="357"/>
      <c r="O40" s="357"/>
      <c r="P40" s="343">
        <v>83290</v>
      </c>
      <c r="Q40" s="343"/>
      <c r="R40" s="343"/>
      <c r="S40" s="343"/>
      <c r="T40" s="343">
        <v>2111</v>
      </c>
      <c r="U40" s="343"/>
      <c r="V40" s="343"/>
      <c r="W40" s="357">
        <v>85.3</v>
      </c>
      <c r="X40" s="357"/>
      <c r="Y40" s="357"/>
      <c r="Z40" s="1"/>
    </row>
    <row r="41" spans="1:26" ht="22.5" customHeight="1">
      <c r="A41" s="338" t="s">
        <v>452</v>
      </c>
      <c r="B41" s="338"/>
      <c r="C41" s="338"/>
      <c r="D41" s="338"/>
      <c r="E41" s="350"/>
      <c r="F41" s="342">
        <v>79290</v>
      </c>
      <c r="G41" s="343"/>
      <c r="H41" s="343"/>
      <c r="I41" s="343"/>
      <c r="J41" s="343">
        <v>2267</v>
      </c>
      <c r="K41" s="343"/>
      <c r="L41" s="343"/>
      <c r="M41" s="357">
        <v>99</v>
      </c>
      <c r="N41" s="357"/>
      <c r="O41" s="357"/>
      <c r="P41" s="343">
        <v>76933</v>
      </c>
      <c r="Q41" s="343"/>
      <c r="R41" s="343"/>
      <c r="S41" s="343"/>
      <c r="T41" s="343">
        <v>2217</v>
      </c>
      <c r="U41" s="343"/>
      <c r="V41" s="343"/>
      <c r="W41" s="357">
        <v>89.6</v>
      </c>
      <c r="X41" s="357"/>
      <c r="Y41" s="357"/>
      <c r="Z41" s="1"/>
    </row>
    <row r="42" spans="1:26" ht="22.5" customHeight="1">
      <c r="A42" s="338" t="s">
        <v>453</v>
      </c>
      <c r="B42" s="338"/>
      <c r="C42" s="338"/>
      <c r="D42" s="338"/>
      <c r="E42" s="350"/>
      <c r="F42" s="342">
        <v>32369</v>
      </c>
      <c r="G42" s="343"/>
      <c r="H42" s="343"/>
      <c r="I42" s="343"/>
      <c r="J42" s="343">
        <v>985</v>
      </c>
      <c r="K42" s="343"/>
      <c r="L42" s="343"/>
      <c r="M42" s="357">
        <v>43</v>
      </c>
      <c r="N42" s="357"/>
      <c r="O42" s="357"/>
      <c r="P42" s="343">
        <v>44104</v>
      </c>
      <c r="Q42" s="343"/>
      <c r="R42" s="343"/>
      <c r="S42" s="343"/>
      <c r="T42" s="343">
        <v>1378</v>
      </c>
      <c r="U42" s="343"/>
      <c r="V42" s="343"/>
      <c r="W42" s="357">
        <v>55.7</v>
      </c>
      <c r="X42" s="357"/>
      <c r="Y42" s="357"/>
      <c r="Z42" s="1"/>
    </row>
    <row r="43" spans="1:26" ht="11.25" customHeight="1">
      <c r="A43" s="99"/>
      <c r="B43" s="99"/>
      <c r="C43" s="99"/>
      <c r="D43" s="99"/>
      <c r="E43" s="134"/>
      <c r="F43" s="149"/>
      <c r="G43" s="150"/>
      <c r="H43" s="150"/>
      <c r="I43" s="150"/>
      <c r="J43" s="150"/>
      <c r="K43" s="150"/>
      <c r="L43" s="150"/>
      <c r="M43" s="116"/>
      <c r="N43" s="116"/>
      <c r="O43" s="116"/>
      <c r="P43" s="150"/>
      <c r="Q43" s="150"/>
      <c r="R43" s="150"/>
      <c r="S43" s="150"/>
      <c r="T43" s="150"/>
      <c r="U43" s="150"/>
      <c r="V43" s="150"/>
      <c r="W43" s="116"/>
      <c r="X43" s="116"/>
      <c r="Y43" s="116"/>
      <c r="Z43" s="1"/>
    </row>
    <row r="44" spans="1:26" ht="22.5" customHeight="1" thickBot="1">
      <c r="A44" s="354" t="s">
        <v>348</v>
      </c>
      <c r="B44" s="354"/>
      <c r="C44" s="354"/>
      <c r="D44" s="354"/>
      <c r="E44" s="355"/>
      <c r="F44" s="359">
        <v>2613490</v>
      </c>
      <c r="G44" s="358"/>
      <c r="H44" s="358"/>
      <c r="I44" s="358"/>
      <c r="J44" s="358">
        <v>2295</v>
      </c>
      <c r="K44" s="358"/>
      <c r="L44" s="358"/>
      <c r="M44" s="356">
        <v>100.2</v>
      </c>
      <c r="N44" s="356"/>
      <c r="O44" s="356"/>
      <c r="P44" s="358">
        <f>SUM(P29:S42)</f>
        <v>2819698</v>
      </c>
      <c r="Q44" s="358"/>
      <c r="R44" s="358"/>
      <c r="S44" s="358"/>
      <c r="T44" s="358">
        <v>2198</v>
      </c>
      <c r="U44" s="358"/>
      <c r="V44" s="358"/>
      <c r="W44" s="356">
        <v>88.8</v>
      </c>
      <c r="X44" s="356"/>
      <c r="Y44" s="356"/>
      <c r="Z44" s="1"/>
    </row>
    <row r="45" spans="1:25" ht="20.25" customHeight="1">
      <c r="A45" s="4" t="s">
        <v>372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1"/>
      <c r="Q45" s="11"/>
      <c r="R45" s="308" t="s">
        <v>110</v>
      </c>
      <c r="S45" s="323"/>
      <c r="T45" s="323"/>
      <c r="U45" s="323"/>
      <c r="V45" s="323"/>
      <c r="W45" s="323"/>
      <c r="X45" s="323"/>
      <c r="Y45" s="323"/>
    </row>
    <row r="46" spans="1:25" ht="20.25" customHeight="1">
      <c r="A46" s="4" t="s">
        <v>373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U46" s="23"/>
      <c r="V46" s="23"/>
      <c r="W46" s="23"/>
      <c r="X46" s="23"/>
      <c r="Y46" s="23"/>
    </row>
    <row r="47" ht="20.25" customHeight="1">
      <c r="A47" s="4" t="s">
        <v>593</v>
      </c>
    </row>
  </sheetData>
  <sheetProtection/>
  <mergeCells count="205">
    <mergeCell ref="W40:Y40"/>
    <mergeCell ref="M41:O41"/>
    <mergeCell ref="W36:Y36"/>
    <mergeCell ref="P40:S40"/>
    <mergeCell ref="F42:I42"/>
    <mergeCell ref="J42:L42"/>
    <mergeCell ref="M42:O42"/>
    <mergeCell ref="P42:S42"/>
    <mergeCell ref="P41:S41"/>
    <mergeCell ref="W41:Y41"/>
    <mergeCell ref="F36:I36"/>
    <mergeCell ref="T39:V39"/>
    <mergeCell ref="F38:I38"/>
    <mergeCell ref="F37:I37"/>
    <mergeCell ref="T36:V36"/>
    <mergeCell ref="T37:V37"/>
    <mergeCell ref="P39:S39"/>
    <mergeCell ref="P38:S38"/>
    <mergeCell ref="M36:O36"/>
    <mergeCell ref="A19:E19"/>
    <mergeCell ref="M38:O38"/>
    <mergeCell ref="J40:L40"/>
    <mergeCell ref="J36:L36"/>
    <mergeCell ref="F40:I40"/>
    <mergeCell ref="F34:I34"/>
    <mergeCell ref="J37:L37"/>
    <mergeCell ref="M40:O40"/>
    <mergeCell ref="J38:L38"/>
    <mergeCell ref="F32:I32"/>
    <mergeCell ref="A16:E16"/>
    <mergeCell ref="F16:J16"/>
    <mergeCell ref="A23:Y23"/>
    <mergeCell ref="P32:S32"/>
    <mergeCell ref="P30:S30"/>
    <mergeCell ref="U16:Y16"/>
    <mergeCell ref="W30:Y30"/>
    <mergeCell ref="W32:Y32"/>
    <mergeCell ref="K16:O16"/>
    <mergeCell ref="P29:S29"/>
    <mergeCell ref="W34:Y34"/>
    <mergeCell ref="A17:E17"/>
    <mergeCell ref="M34:O34"/>
    <mergeCell ref="W39:Y39"/>
    <mergeCell ref="W37:Y37"/>
    <mergeCell ref="W38:Y38"/>
    <mergeCell ref="W35:Y35"/>
    <mergeCell ref="U17:Y17"/>
    <mergeCell ref="W31:Y31"/>
    <mergeCell ref="W29:Y29"/>
    <mergeCell ref="W33:Y33"/>
    <mergeCell ref="T33:V33"/>
    <mergeCell ref="F44:I44"/>
    <mergeCell ref="J44:L44"/>
    <mergeCell ref="M37:O37"/>
    <mergeCell ref="P34:S34"/>
    <mergeCell ref="P35:S35"/>
    <mergeCell ref="F41:I41"/>
    <mergeCell ref="P37:S37"/>
    <mergeCell ref="F39:I39"/>
    <mergeCell ref="T34:V34"/>
    <mergeCell ref="T40:V40"/>
    <mergeCell ref="T28:V28"/>
    <mergeCell ref="P31:S31"/>
    <mergeCell ref="T30:V30"/>
    <mergeCell ref="T31:V31"/>
    <mergeCell ref="T38:V38"/>
    <mergeCell ref="P36:S36"/>
    <mergeCell ref="T32:V32"/>
    <mergeCell ref="T35:V35"/>
    <mergeCell ref="P27:S28"/>
    <mergeCell ref="J34:L34"/>
    <mergeCell ref="P33:S33"/>
    <mergeCell ref="J35:L35"/>
    <mergeCell ref="M35:O35"/>
    <mergeCell ref="J31:L31"/>
    <mergeCell ref="M33:O33"/>
    <mergeCell ref="J32:L32"/>
    <mergeCell ref="M32:O32"/>
    <mergeCell ref="M31:O31"/>
    <mergeCell ref="W44:Y44"/>
    <mergeCell ref="M44:O44"/>
    <mergeCell ref="J39:L39"/>
    <mergeCell ref="M39:O39"/>
    <mergeCell ref="T44:V44"/>
    <mergeCell ref="J41:L41"/>
    <mergeCell ref="W42:Y42"/>
    <mergeCell ref="P44:S44"/>
    <mergeCell ref="T41:V41"/>
    <mergeCell ref="T42:V42"/>
    <mergeCell ref="F33:I33"/>
    <mergeCell ref="J33:L33"/>
    <mergeCell ref="A39:E39"/>
    <mergeCell ref="A44:E44"/>
    <mergeCell ref="A34:E34"/>
    <mergeCell ref="A36:E36"/>
    <mergeCell ref="A37:E37"/>
    <mergeCell ref="A38:E38"/>
    <mergeCell ref="A41:E41"/>
    <mergeCell ref="A42:E42"/>
    <mergeCell ref="A40:E40"/>
    <mergeCell ref="A29:E29"/>
    <mergeCell ref="A35:E35"/>
    <mergeCell ref="F29:I29"/>
    <mergeCell ref="A30:E30"/>
    <mergeCell ref="A31:E31"/>
    <mergeCell ref="A32:E32"/>
    <mergeCell ref="A33:E33"/>
    <mergeCell ref="F30:I30"/>
    <mergeCell ref="F35:I35"/>
    <mergeCell ref="F31:I31"/>
    <mergeCell ref="A1:Y1"/>
    <mergeCell ref="U4:Y4"/>
    <mergeCell ref="U6:Y6"/>
    <mergeCell ref="U5:Y5"/>
    <mergeCell ref="A6:E6"/>
    <mergeCell ref="P3:T3"/>
    <mergeCell ref="A3:E3"/>
    <mergeCell ref="F3:J3"/>
    <mergeCell ref="K3:O3"/>
    <mergeCell ref="U3:Y3"/>
    <mergeCell ref="A2:E2"/>
    <mergeCell ref="K13:O13"/>
    <mergeCell ref="P13:T13"/>
    <mergeCell ref="U12:Y12"/>
    <mergeCell ref="U11:Y11"/>
    <mergeCell ref="K11:O11"/>
    <mergeCell ref="P11:T11"/>
    <mergeCell ref="A11:E11"/>
    <mergeCell ref="F11:J11"/>
    <mergeCell ref="U13:Y13"/>
    <mergeCell ref="U14:Y14"/>
    <mergeCell ref="A13:E13"/>
    <mergeCell ref="U8:Y8"/>
    <mergeCell ref="F9:J9"/>
    <mergeCell ref="A12:E12"/>
    <mergeCell ref="F12:J12"/>
    <mergeCell ref="U7:Y7"/>
    <mergeCell ref="U10:Y10"/>
    <mergeCell ref="U9:Y9"/>
    <mergeCell ref="A14:E14"/>
    <mergeCell ref="F14:J14"/>
    <mergeCell ref="K14:O14"/>
    <mergeCell ref="P14:T14"/>
    <mergeCell ref="P12:T12"/>
    <mergeCell ref="P10:T10"/>
    <mergeCell ref="A9:E9"/>
    <mergeCell ref="P6:T6"/>
    <mergeCell ref="K10:O10"/>
    <mergeCell ref="K7:O7"/>
    <mergeCell ref="K9:O9"/>
    <mergeCell ref="P9:T9"/>
    <mergeCell ref="P7:T7"/>
    <mergeCell ref="P8:T8"/>
    <mergeCell ref="K8:O8"/>
    <mergeCell ref="K6:O6"/>
    <mergeCell ref="F7:J7"/>
    <mergeCell ref="A8:E8"/>
    <mergeCell ref="F8:J8"/>
    <mergeCell ref="A15:E15"/>
    <mergeCell ref="F15:J15"/>
    <mergeCell ref="K15:O15"/>
    <mergeCell ref="A10:E10"/>
    <mergeCell ref="F10:J10"/>
    <mergeCell ref="K12:O12"/>
    <mergeCell ref="F13:J13"/>
    <mergeCell ref="M28:O28"/>
    <mergeCell ref="P4:T4"/>
    <mergeCell ref="A5:E5"/>
    <mergeCell ref="F5:J5"/>
    <mergeCell ref="K5:O5"/>
    <mergeCell ref="P5:T5"/>
    <mergeCell ref="A4:E4"/>
    <mergeCell ref="F4:J4"/>
    <mergeCell ref="K4:O4"/>
    <mergeCell ref="A7:E7"/>
    <mergeCell ref="P19:T19"/>
    <mergeCell ref="F6:J6"/>
    <mergeCell ref="R45:Y45"/>
    <mergeCell ref="F26:O26"/>
    <mergeCell ref="A26:E28"/>
    <mergeCell ref="J28:L28"/>
    <mergeCell ref="P26:Y26"/>
    <mergeCell ref="F27:I28"/>
    <mergeCell ref="J27:L27"/>
    <mergeCell ref="M27:O27"/>
    <mergeCell ref="A20:Q20"/>
    <mergeCell ref="M29:O29"/>
    <mergeCell ref="U15:Y15"/>
    <mergeCell ref="F19:J19"/>
    <mergeCell ref="J29:L29"/>
    <mergeCell ref="F17:J17"/>
    <mergeCell ref="K17:O17"/>
    <mergeCell ref="T29:V29"/>
    <mergeCell ref="P15:T15"/>
    <mergeCell ref="P16:T16"/>
    <mergeCell ref="A25:T25"/>
    <mergeCell ref="U19:Y19"/>
    <mergeCell ref="W28:Y28"/>
    <mergeCell ref="J30:L30"/>
    <mergeCell ref="P17:T17"/>
    <mergeCell ref="K19:O19"/>
    <mergeCell ref="R20:Y20"/>
    <mergeCell ref="M30:O30"/>
    <mergeCell ref="T27:V27"/>
    <mergeCell ref="W27:Y2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S1"/>
    </sheetView>
  </sheetViews>
  <sheetFormatPr defaultColWidth="3.625" defaultRowHeight="24.75" customHeight="1"/>
  <cols>
    <col min="1" max="1" width="1.625" style="2" customWidth="1"/>
    <col min="2" max="4" width="3.625" style="2" customWidth="1"/>
    <col min="5" max="5" width="1.625" style="2" customWidth="1"/>
    <col min="6" max="19" width="7.00390625" style="2" customWidth="1"/>
    <col min="20" max="20" width="2.00390625" style="2" customWidth="1"/>
    <col min="21" max="36" width="7.00390625" style="2" customWidth="1"/>
    <col min="37" max="16384" width="3.625" style="2" customWidth="1"/>
  </cols>
  <sheetData>
    <row r="1" spans="1:37" ht="30" customHeight="1">
      <c r="A1" s="264" t="s">
        <v>587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5"/>
      <c r="U1" s="251" t="s">
        <v>588</v>
      </c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3"/>
    </row>
    <row r="2" spans="1:6" ht="25.5" customHeight="1" thickBot="1">
      <c r="A2" s="10" t="s">
        <v>693</v>
      </c>
      <c r="B2" s="10"/>
      <c r="C2" s="10"/>
      <c r="D2" s="10"/>
      <c r="E2" s="10"/>
      <c r="F2" s="10"/>
    </row>
    <row r="3" spans="1:36" ht="25.5" customHeight="1">
      <c r="A3" s="277" t="s">
        <v>258</v>
      </c>
      <c r="B3" s="277"/>
      <c r="C3" s="277"/>
      <c r="D3" s="277"/>
      <c r="E3" s="278"/>
      <c r="F3" s="367" t="s">
        <v>259</v>
      </c>
      <c r="G3" s="370" t="s">
        <v>260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377" t="s">
        <v>261</v>
      </c>
      <c r="V3" s="50"/>
      <c r="W3" s="50"/>
      <c r="X3" s="370" t="s">
        <v>262</v>
      </c>
      <c r="Y3" s="50"/>
      <c r="Z3" s="50"/>
      <c r="AA3" s="50"/>
      <c r="AB3" s="370" t="s">
        <v>263</v>
      </c>
      <c r="AC3" s="381" t="s">
        <v>264</v>
      </c>
      <c r="AD3" s="381" t="s">
        <v>265</v>
      </c>
      <c r="AE3" s="381" t="s">
        <v>266</v>
      </c>
      <c r="AF3" s="370" t="s">
        <v>267</v>
      </c>
      <c r="AG3" s="50"/>
      <c r="AH3" s="381" t="s">
        <v>268</v>
      </c>
      <c r="AI3" s="370" t="s">
        <v>269</v>
      </c>
      <c r="AJ3" s="50"/>
    </row>
    <row r="4" spans="1:36" ht="25.5" customHeight="1">
      <c r="A4" s="270"/>
      <c r="B4" s="270"/>
      <c r="C4" s="270"/>
      <c r="D4" s="270"/>
      <c r="E4" s="266"/>
      <c r="F4" s="368"/>
      <c r="G4" s="371"/>
      <c r="H4" s="362" t="s">
        <v>270</v>
      </c>
      <c r="I4" s="362" t="s">
        <v>271</v>
      </c>
      <c r="J4" s="362" t="s">
        <v>272</v>
      </c>
      <c r="K4" s="362" t="s">
        <v>273</v>
      </c>
      <c r="L4" s="362" t="s">
        <v>375</v>
      </c>
      <c r="M4" s="362" t="s">
        <v>274</v>
      </c>
      <c r="N4" s="362" t="s">
        <v>275</v>
      </c>
      <c r="O4" s="362" t="s">
        <v>276</v>
      </c>
      <c r="P4" s="362" t="s">
        <v>277</v>
      </c>
      <c r="Q4" s="362" t="s">
        <v>278</v>
      </c>
      <c r="R4" s="362" t="s">
        <v>279</v>
      </c>
      <c r="S4" s="380" t="s">
        <v>280</v>
      </c>
      <c r="T4" s="53"/>
      <c r="U4" s="378"/>
      <c r="V4" s="362" t="s">
        <v>281</v>
      </c>
      <c r="W4" s="362" t="s">
        <v>282</v>
      </c>
      <c r="X4" s="371"/>
      <c r="Y4" s="362" t="s">
        <v>283</v>
      </c>
      <c r="Z4" s="362" t="s">
        <v>284</v>
      </c>
      <c r="AA4" s="362" t="s">
        <v>285</v>
      </c>
      <c r="AB4" s="371"/>
      <c r="AC4" s="363"/>
      <c r="AD4" s="363"/>
      <c r="AE4" s="363"/>
      <c r="AF4" s="371"/>
      <c r="AG4" s="362" t="s">
        <v>286</v>
      </c>
      <c r="AH4" s="363"/>
      <c r="AI4" s="371"/>
      <c r="AJ4" s="380" t="s">
        <v>200</v>
      </c>
    </row>
    <row r="5" spans="1:36" ht="25.5" customHeight="1">
      <c r="A5" s="270"/>
      <c r="B5" s="270"/>
      <c r="C5" s="270"/>
      <c r="D5" s="270"/>
      <c r="E5" s="266"/>
      <c r="F5" s="368"/>
      <c r="G5" s="371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71"/>
      <c r="T5" s="53"/>
      <c r="U5" s="378"/>
      <c r="V5" s="363"/>
      <c r="W5" s="363"/>
      <c r="X5" s="371"/>
      <c r="Y5" s="363"/>
      <c r="Z5" s="363"/>
      <c r="AA5" s="363"/>
      <c r="AB5" s="371"/>
      <c r="AC5" s="363"/>
      <c r="AD5" s="363"/>
      <c r="AE5" s="363"/>
      <c r="AF5" s="371"/>
      <c r="AG5" s="363"/>
      <c r="AH5" s="363"/>
      <c r="AI5" s="371"/>
      <c r="AJ5" s="371"/>
    </row>
    <row r="6" spans="1:36" ht="25.5" customHeight="1">
      <c r="A6" s="270"/>
      <c r="B6" s="270"/>
      <c r="C6" s="270"/>
      <c r="D6" s="270"/>
      <c r="E6" s="266"/>
      <c r="F6" s="368"/>
      <c r="G6" s="371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71"/>
      <c r="T6" s="53"/>
      <c r="U6" s="378"/>
      <c r="V6" s="363"/>
      <c r="W6" s="363"/>
      <c r="X6" s="371"/>
      <c r="Y6" s="363"/>
      <c r="Z6" s="363"/>
      <c r="AA6" s="363"/>
      <c r="AB6" s="371"/>
      <c r="AC6" s="363"/>
      <c r="AD6" s="363"/>
      <c r="AE6" s="363"/>
      <c r="AF6" s="371"/>
      <c r="AG6" s="363"/>
      <c r="AH6" s="363"/>
      <c r="AI6" s="371"/>
      <c r="AJ6" s="371"/>
    </row>
    <row r="7" spans="1:36" ht="25.5" customHeight="1">
      <c r="A7" s="270"/>
      <c r="B7" s="270"/>
      <c r="C7" s="270"/>
      <c r="D7" s="270"/>
      <c r="E7" s="266"/>
      <c r="F7" s="368"/>
      <c r="G7" s="371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71"/>
      <c r="T7" s="53"/>
      <c r="U7" s="378"/>
      <c r="V7" s="363"/>
      <c r="W7" s="363"/>
      <c r="X7" s="371"/>
      <c r="Y7" s="363"/>
      <c r="Z7" s="363"/>
      <c r="AA7" s="363"/>
      <c r="AB7" s="371"/>
      <c r="AC7" s="363"/>
      <c r="AD7" s="363"/>
      <c r="AE7" s="363"/>
      <c r="AF7" s="371"/>
      <c r="AG7" s="363"/>
      <c r="AH7" s="363"/>
      <c r="AI7" s="371"/>
      <c r="AJ7" s="371"/>
    </row>
    <row r="8" spans="1:36" ht="25.5" customHeight="1">
      <c r="A8" s="270"/>
      <c r="B8" s="270"/>
      <c r="C8" s="270"/>
      <c r="D8" s="270"/>
      <c r="E8" s="266"/>
      <c r="F8" s="368"/>
      <c r="G8" s="371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71"/>
      <c r="T8" s="53"/>
      <c r="U8" s="378"/>
      <c r="V8" s="363"/>
      <c r="W8" s="363"/>
      <c r="X8" s="371"/>
      <c r="Y8" s="363"/>
      <c r="Z8" s="363"/>
      <c r="AA8" s="363"/>
      <c r="AB8" s="371"/>
      <c r="AC8" s="363"/>
      <c r="AD8" s="363"/>
      <c r="AE8" s="363"/>
      <c r="AF8" s="371"/>
      <c r="AG8" s="363"/>
      <c r="AH8" s="363"/>
      <c r="AI8" s="371"/>
      <c r="AJ8" s="371"/>
    </row>
    <row r="9" spans="1:36" ht="25.5" customHeight="1">
      <c r="A9" s="279"/>
      <c r="B9" s="279"/>
      <c r="C9" s="279"/>
      <c r="D9" s="279"/>
      <c r="E9" s="280"/>
      <c r="F9" s="369"/>
      <c r="G9" s="372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72"/>
      <c r="T9" s="53"/>
      <c r="U9" s="379"/>
      <c r="V9" s="364"/>
      <c r="W9" s="364"/>
      <c r="X9" s="372"/>
      <c r="Y9" s="364"/>
      <c r="Z9" s="364"/>
      <c r="AA9" s="364"/>
      <c r="AB9" s="372"/>
      <c r="AC9" s="364"/>
      <c r="AD9" s="364"/>
      <c r="AE9" s="364"/>
      <c r="AF9" s="372"/>
      <c r="AG9" s="364"/>
      <c r="AH9" s="364"/>
      <c r="AI9" s="372"/>
      <c r="AJ9" s="372"/>
    </row>
    <row r="10" spans="1:36" ht="25.5" customHeight="1">
      <c r="A10" s="1"/>
      <c r="B10" s="1"/>
      <c r="C10" s="1"/>
      <c r="D10" s="1"/>
      <c r="E10" s="5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ht="21.75" customHeight="1" hidden="1">
      <c r="A11" s="1"/>
      <c r="B11" s="374" t="s">
        <v>571</v>
      </c>
      <c r="C11" s="374"/>
      <c r="D11" s="374"/>
      <c r="E11" s="58"/>
      <c r="F11" s="360">
        <v>101.7</v>
      </c>
      <c r="G11" s="360">
        <v>104.7</v>
      </c>
      <c r="H11" s="360">
        <v>103.4</v>
      </c>
      <c r="I11" s="360">
        <v>106.5</v>
      </c>
      <c r="J11" s="360">
        <v>102.1</v>
      </c>
      <c r="K11" s="360">
        <v>100.1</v>
      </c>
      <c r="L11" s="360">
        <v>110.7</v>
      </c>
      <c r="M11" s="360">
        <v>109.3</v>
      </c>
      <c r="N11" s="360">
        <v>102.2</v>
      </c>
      <c r="O11" s="360">
        <v>104</v>
      </c>
      <c r="P11" s="360">
        <v>105.2</v>
      </c>
      <c r="Q11" s="360">
        <v>100.3</v>
      </c>
      <c r="R11" s="360">
        <v>96.6</v>
      </c>
      <c r="S11" s="360">
        <v>106.9</v>
      </c>
      <c r="T11" s="56"/>
      <c r="U11" s="360">
        <v>102</v>
      </c>
      <c r="V11" s="360">
        <v>101.6</v>
      </c>
      <c r="W11" s="360">
        <v>105.5</v>
      </c>
      <c r="X11" s="360">
        <v>106.5</v>
      </c>
      <c r="Y11" s="360">
        <v>101.8</v>
      </c>
      <c r="Z11" s="360">
        <v>109.3</v>
      </c>
      <c r="AA11" s="360">
        <v>100.8</v>
      </c>
      <c r="AB11" s="360">
        <v>91.3</v>
      </c>
      <c r="AC11" s="360">
        <v>103.9</v>
      </c>
      <c r="AD11" s="360">
        <v>98.9</v>
      </c>
      <c r="AE11" s="360">
        <v>102</v>
      </c>
      <c r="AF11" s="360">
        <v>101.3</v>
      </c>
      <c r="AG11" s="360">
        <v>101.9</v>
      </c>
      <c r="AH11" s="360">
        <v>95.2</v>
      </c>
      <c r="AI11" s="360">
        <v>101</v>
      </c>
      <c r="AJ11" s="360">
        <v>109.2</v>
      </c>
    </row>
    <row r="12" spans="1:36" ht="21.75" customHeight="1" hidden="1">
      <c r="A12" s="1"/>
      <c r="B12" s="375" t="s">
        <v>219</v>
      </c>
      <c r="C12" s="375"/>
      <c r="D12" s="375"/>
      <c r="E12" s="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56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</row>
    <row r="13" spans="1:36" ht="21.75" customHeight="1">
      <c r="A13" s="1"/>
      <c r="B13" s="374" t="s">
        <v>594</v>
      </c>
      <c r="C13" s="374"/>
      <c r="D13" s="374"/>
      <c r="E13" s="58"/>
      <c r="F13" s="361">
        <v>100</v>
      </c>
      <c r="G13" s="360">
        <v>100</v>
      </c>
      <c r="H13" s="360">
        <v>100</v>
      </c>
      <c r="I13" s="360">
        <v>100</v>
      </c>
      <c r="J13" s="360">
        <v>100</v>
      </c>
      <c r="K13" s="360">
        <v>100</v>
      </c>
      <c r="L13" s="360">
        <v>100</v>
      </c>
      <c r="M13" s="360">
        <v>100</v>
      </c>
      <c r="N13" s="360">
        <v>100</v>
      </c>
      <c r="O13" s="360">
        <v>100</v>
      </c>
      <c r="P13" s="360">
        <v>100</v>
      </c>
      <c r="Q13" s="360">
        <v>100</v>
      </c>
      <c r="R13" s="360">
        <v>100</v>
      </c>
      <c r="S13" s="360">
        <v>100</v>
      </c>
      <c r="T13" s="56"/>
      <c r="U13" s="360">
        <v>100</v>
      </c>
      <c r="V13" s="360">
        <v>100</v>
      </c>
      <c r="W13" s="360">
        <v>100</v>
      </c>
      <c r="X13" s="360">
        <v>100</v>
      </c>
      <c r="Y13" s="360">
        <v>100</v>
      </c>
      <c r="Z13" s="360">
        <v>100</v>
      </c>
      <c r="AA13" s="360">
        <v>100</v>
      </c>
      <c r="AB13" s="360">
        <v>100</v>
      </c>
      <c r="AC13" s="360">
        <v>100</v>
      </c>
      <c r="AD13" s="360">
        <v>100</v>
      </c>
      <c r="AE13" s="360">
        <v>100</v>
      </c>
      <c r="AF13" s="360">
        <v>100</v>
      </c>
      <c r="AG13" s="360">
        <v>100</v>
      </c>
      <c r="AH13" s="360">
        <v>100</v>
      </c>
      <c r="AI13" s="360">
        <v>100</v>
      </c>
      <c r="AJ13" s="360">
        <v>100</v>
      </c>
    </row>
    <row r="14" spans="1:36" ht="21.75" customHeight="1">
      <c r="A14" s="1"/>
      <c r="B14" s="375" t="s">
        <v>219</v>
      </c>
      <c r="C14" s="375"/>
      <c r="D14" s="375"/>
      <c r="E14" s="60"/>
      <c r="F14" s="361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56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</row>
    <row r="15" spans="1:36" ht="21.75" customHeight="1">
      <c r="A15" s="1"/>
      <c r="B15" s="374" t="s">
        <v>691</v>
      </c>
      <c r="C15" s="374"/>
      <c r="D15" s="374"/>
      <c r="E15" s="58"/>
      <c r="F15" s="361">
        <v>99.7</v>
      </c>
      <c r="G15" s="360">
        <v>99.1</v>
      </c>
      <c r="H15" s="361">
        <v>96.9</v>
      </c>
      <c r="I15" s="360">
        <v>95.1</v>
      </c>
      <c r="J15" s="361">
        <v>100.1</v>
      </c>
      <c r="K15" s="360">
        <v>100.2</v>
      </c>
      <c r="L15" s="361">
        <v>99.5</v>
      </c>
      <c r="M15" s="360">
        <v>104.3</v>
      </c>
      <c r="N15" s="361">
        <v>96.5</v>
      </c>
      <c r="O15" s="360">
        <v>99.5</v>
      </c>
      <c r="P15" s="361">
        <v>97.6</v>
      </c>
      <c r="Q15" s="360">
        <v>100.2</v>
      </c>
      <c r="R15" s="361">
        <v>99.5</v>
      </c>
      <c r="S15" s="360">
        <v>100.4</v>
      </c>
      <c r="T15" s="56"/>
      <c r="U15" s="360">
        <v>99.9</v>
      </c>
      <c r="V15" s="360">
        <v>99.9</v>
      </c>
      <c r="W15" s="360">
        <v>99.5</v>
      </c>
      <c r="X15" s="360">
        <v>102.5</v>
      </c>
      <c r="Y15" s="360">
        <v>102</v>
      </c>
      <c r="Z15" s="360">
        <v>103.9</v>
      </c>
      <c r="AA15" s="360">
        <v>100</v>
      </c>
      <c r="AB15" s="360">
        <v>94.8</v>
      </c>
      <c r="AC15" s="360">
        <v>96.7</v>
      </c>
      <c r="AD15" s="360">
        <v>99.8</v>
      </c>
      <c r="AE15" s="360">
        <v>102</v>
      </c>
      <c r="AF15" s="360">
        <v>96.4</v>
      </c>
      <c r="AG15" s="360">
        <v>92</v>
      </c>
      <c r="AH15" s="360">
        <v>98.3</v>
      </c>
      <c r="AI15" s="360">
        <v>102.8</v>
      </c>
      <c r="AJ15" s="360">
        <v>126.2</v>
      </c>
    </row>
    <row r="16" spans="1:36" ht="21.75" customHeight="1">
      <c r="A16" s="1"/>
      <c r="B16" s="375" t="s">
        <v>219</v>
      </c>
      <c r="C16" s="375"/>
      <c r="D16" s="375"/>
      <c r="E16" s="60"/>
      <c r="F16" s="361"/>
      <c r="G16" s="360"/>
      <c r="H16" s="361"/>
      <c r="I16" s="360"/>
      <c r="J16" s="361"/>
      <c r="K16" s="360"/>
      <c r="L16" s="361"/>
      <c r="M16" s="360"/>
      <c r="N16" s="361"/>
      <c r="O16" s="360"/>
      <c r="P16" s="361"/>
      <c r="Q16" s="360"/>
      <c r="R16" s="361"/>
      <c r="S16" s="360"/>
      <c r="T16" s="56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</row>
    <row r="17" spans="1:36" s="1" customFormat="1" ht="21.75" customHeight="1">
      <c r="A17" s="9"/>
      <c r="B17" s="373" t="s">
        <v>738</v>
      </c>
      <c r="C17" s="373"/>
      <c r="D17" s="373"/>
      <c r="E17" s="61"/>
      <c r="F17" s="366">
        <v>99.9</v>
      </c>
      <c r="G17" s="365">
        <v>99.5</v>
      </c>
      <c r="H17" s="365">
        <v>101.3</v>
      </c>
      <c r="I17" s="365">
        <v>96.7</v>
      </c>
      <c r="J17" s="365">
        <v>98.2</v>
      </c>
      <c r="K17" s="365">
        <v>99.3</v>
      </c>
      <c r="L17" s="365">
        <v>98.7</v>
      </c>
      <c r="M17" s="365">
        <v>107</v>
      </c>
      <c r="N17" s="365">
        <v>95.4</v>
      </c>
      <c r="O17" s="365">
        <v>99.4</v>
      </c>
      <c r="P17" s="365">
        <v>99.8</v>
      </c>
      <c r="Q17" s="365">
        <v>99.7</v>
      </c>
      <c r="R17" s="365">
        <v>98.2</v>
      </c>
      <c r="S17" s="365">
        <v>100.6</v>
      </c>
      <c r="T17" s="63"/>
      <c r="U17" s="365">
        <v>99.9</v>
      </c>
      <c r="V17" s="365">
        <v>99.9</v>
      </c>
      <c r="W17" s="365">
        <v>99.2</v>
      </c>
      <c r="X17" s="365">
        <v>105.7</v>
      </c>
      <c r="Y17" s="365">
        <v>105.7</v>
      </c>
      <c r="Z17" s="365">
        <v>108.4</v>
      </c>
      <c r="AA17" s="365">
        <v>100</v>
      </c>
      <c r="AB17" s="365">
        <v>92.2</v>
      </c>
      <c r="AC17" s="365">
        <v>96.5</v>
      </c>
      <c r="AD17" s="365">
        <v>98.5</v>
      </c>
      <c r="AE17" s="365">
        <v>102.7</v>
      </c>
      <c r="AF17" s="365">
        <v>97.3</v>
      </c>
      <c r="AG17" s="365">
        <v>92.8</v>
      </c>
      <c r="AH17" s="365">
        <v>98.1</v>
      </c>
      <c r="AI17" s="365">
        <v>102.3</v>
      </c>
      <c r="AJ17" s="365">
        <v>126.2</v>
      </c>
    </row>
    <row r="18" spans="1:36" s="1" customFormat="1" ht="21.75" customHeight="1">
      <c r="A18" s="9"/>
      <c r="B18" s="376" t="s">
        <v>219</v>
      </c>
      <c r="C18" s="376"/>
      <c r="D18" s="376"/>
      <c r="E18" s="64"/>
      <c r="F18" s="366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63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</row>
    <row r="19" spans="2:36" s="1" customFormat="1" ht="14.25" customHeight="1">
      <c r="B19" s="59"/>
      <c r="C19" s="59"/>
      <c r="D19" s="59"/>
      <c r="E19" s="60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  <c r="AD19" s="65"/>
      <c r="AE19" s="65"/>
      <c r="AF19" s="66"/>
      <c r="AG19" s="66"/>
      <c r="AH19" s="66"/>
      <c r="AI19" s="65"/>
      <c r="AJ19" s="65"/>
    </row>
    <row r="20" spans="5:36" s="1" customFormat="1" ht="25.5" customHeight="1">
      <c r="E20" s="52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6"/>
      <c r="AD20" s="65"/>
      <c r="AE20" s="65"/>
      <c r="AF20" s="66"/>
      <c r="AG20" s="66"/>
      <c r="AH20" s="66"/>
      <c r="AI20" s="65"/>
      <c r="AJ20" s="65"/>
    </row>
    <row r="21" spans="1:36" ht="25.5" customHeight="1">
      <c r="A21" s="1"/>
      <c r="B21" s="67"/>
      <c r="C21" s="68" t="s">
        <v>2</v>
      </c>
      <c r="D21" s="11" t="s">
        <v>287</v>
      </c>
      <c r="E21" s="69"/>
      <c r="F21" s="70">
        <v>99.9</v>
      </c>
      <c r="G21" s="70">
        <v>101.2</v>
      </c>
      <c r="H21" s="70">
        <v>99.7</v>
      </c>
      <c r="I21" s="70">
        <v>96.6</v>
      </c>
      <c r="J21" s="70">
        <v>99.9</v>
      </c>
      <c r="K21" s="70">
        <v>97.5</v>
      </c>
      <c r="L21" s="70">
        <v>108.4</v>
      </c>
      <c r="M21" s="70">
        <v>119.1</v>
      </c>
      <c r="N21" s="70">
        <v>95.2</v>
      </c>
      <c r="O21" s="70">
        <v>100.4</v>
      </c>
      <c r="P21" s="70">
        <v>100.7</v>
      </c>
      <c r="Q21" s="70">
        <v>100.6</v>
      </c>
      <c r="R21" s="70">
        <v>99.1</v>
      </c>
      <c r="S21" s="70">
        <v>100.6</v>
      </c>
      <c r="T21" s="71"/>
      <c r="U21" s="70">
        <v>100.1</v>
      </c>
      <c r="V21" s="70">
        <v>100</v>
      </c>
      <c r="W21" s="70">
        <v>100.2</v>
      </c>
      <c r="X21" s="70">
        <v>104.2</v>
      </c>
      <c r="Y21" s="70">
        <v>104.4</v>
      </c>
      <c r="Z21" s="70">
        <v>105.6</v>
      </c>
      <c r="AA21" s="70">
        <v>100</v>
      </c>
      <c r="AB21" s="70">
        <v>93.8</v>
      </c>
      <c r="AC21" s="70">
        <v>92.1</v>
      </c>
      <c r="AD21" s="70">
        <v>99.5</v>
      </c>
      <c r="AE21" s="70">
        <v>102</v>
      </c>
      <c r="AF21" s="70">
        <v>96.8</v>
      </c>
      <c r="AG21" s="70">
        <v>92.2</v>
      </c>
      <c r="AH21" s="70">
        <v>96.7</v>
      </c>
      <c r="AI21" s="70">
        <v>102.4</v>
      </c>
      <c r="AJ21" s="70">
        <v>126.2</v>
      </c>
    </row>
    <row r="22" spans="1:36" ht="25.5" customHeight="1">
      <c r="A22" s="1"/>
      <c r="B22" s="67"/>
      <c r="C22" s="68"/>
      <c r="D22" s="11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</row>
    <row r="23" spans="1:36" ht="25.5" customHeight="1">
      <c r="A23" s="1"/>
      <c r="B23" s="67"/>
      <c r="C23" s="68" t="s">
        <v>201</v>
      </c>
      <c r="D23" s="11" t="s">
        <v>287</v>
      </c>
      <c r="E23" s="69"/>
      <c r="F23" s="70">
        <v>100.2</v>
      </c>
      <c r="G23" s="70">
        <v>101.2</v>
      </c>
      <c r="H23" s="70">
        <v>100.1</v>
      </c>
      <c r="I23" s="70">
        <v>95.2</v>
      </c>
      <c r="J23" s="70">
        <v>100.3</v>
      </c>
      <c r="K23" s="70">
        <v>99.4</v>
      </c>
      <c r="L23" s="70">
        <v>109.7</v>
      </c>
      <c r="M23" s="70">
        <v>116.1</v>
      </c>
      <c r="N23" s="70">
        <v>94.8</v>
      </c>
      <c r="O23" s="70">
        <v>101.1</v>
      </c>
      <c r="P23" s="70">
        <v>101.2</v>
      </c>
      <c r="Q23" s="70">
        <v>98.2</v>
      </c>
      <c r="R23" s="70">
        <v>98.6</v>
      </c>
      <c r="S23" s="70">
        <v>100.6</v>
      </c>
      <c r="T23" s="71"/>
      <c r="U23" s="70">
        <v>100</v>
      </c>
      <c r="V23" s="70">
        <v>100</v>
      </c>
      <c r="W23" s="70">
        <v>100.2</v>
      </c>
      <c r="X23" s="70">
        <v>104.3</v>
      </c>
      <c r="Y23" s="70">
        <v>104.5</v>
      </c>
      <c r="Z23" s="70">
        <v>105.7</v>
      </c>
      <c r="AA23" s="70">
        <v>100</v>
      </c>
      <c r="AB23" s="70">
        <v>94.2</v>
      </c>
      <c r="AC23" s="70">
        <v>95.2</v>
      </c>
      <c r="AD23" s="70">
        <v>98.9</v>
      </c>
      <c r="AE23" s="70">
        <v>101.8</v>
      </c>
      <c r="AF23" s="70">
        <v>96.8</v>
      </c>
      <c r="AG23" s="70">
        <v>92.2</v>
      </c>
      <c r="AH23" s="70">
        <v>97.9</v>
      </c>
      <c r="AI23" s="70">
        <v>102.3</v>
      </c>
      <c r="AJ23" s="70">
        <v>126.2</v>
      </c>
    </row>
    <row r="24" spans="1:36" ht="25.5" customHeight="1">
      <c r="A24" s="1"/>
      <c r="B24" s="67"/>
      <c r="C24" s="68"/>
      <c r="D24" s="11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</row>
    <row r="25" spans="1:36" ht="25.5" customHeight="1">
      <c r="A25" s="1"/>
      <c r="B25" s="67"/>
      <c r="C25" s="68" t="s">
        <v>202</v>
      </c>
      <c r="D25" s="11" t="s">
        <v>287</v>
      </c>
      <c r="E25" s="69"/>
      <c r="F25" s="70">
        <v>100.5</v>
      </c>
      <c r="G25" s="70">
        <v>100.4</v>
      </c>
      <c r="H25" s="70">
        <v>100</v>
      </c>
      <c r="I25" s="70">
        <v>96.8</v>
      </c>
      <c r="J25" s="70">
        <v>98.5</v>
      </c>
      <c r="K25" s="70">
        <v>99.6</v>
      </c>
      <c r="L25" s="70">
        <v>104.4</v>
      </c>
      <c r="M25" s="70">
        <v>118.8</v>
      </c>
      <c r="N25" s="70">
        <v>94.7</v>
      </c>
      <c r="O25" s="70">
        <v>99.3</v>
      </c>
      <c r="P25" s="70">
        <v>99.5</v>
      </c>
      <c r="Q25" s="70">
        <v>99.6</v>
      </c>
      <c r="R25" s="70">
        <v>98.7</v>
      </c>
      <c r="S25" s="70">
        <v>100.6</v>
      </c>
      <c r="T25" s="71"/>
      <c r="U25" s="70">
        <v>100</v>
      </c>
      <c r="V25" s="70">
        <v>100</v>
      </c>
      <c r="W25" s="70">
        <v>100.2</v>
      </c>
      <c r="X25" s="70">
        <v>104.5</v>
      </c>
      <c r="Y25" s="70">
        <v>104.6</v>
      </c>
      <c r="Z25" s="70">
        <v>105.7</v>
      </c>
      <c r="AA25" s="70">
        <v>100</v>
      </c>
      <c r="AB25" s="70">
        <v>94.5</v>
      </c>
      <c r="AC25" s="70">
        <v>97.6</v>
      </c>
      <c r="AD25" s="70">
        <v>99.4</v>
      </c>
      <c r="AE25" s="70">
        <v>103.7</v>
      </c>
      <c r="AF25" s="70">
        <v>96.8</v>
      </c>
      <c r="AG25" s="70">
        <v>92.2</v>
      </c>
      <c r="AH25" s="70">
        <v>99</v>
      </c>
      <c r="AI25" s="70">
        <v>102.6</v>
      </c>
      <c r="AJ25" s="70">
        <v>126.2</v>
      </c>
    </row>
    <row r="26" spans="1:36" ht="25.5" customHeight="1">
      <c r="A26" s="1"/>
      <c r="B26" s="67"/>
      <c r="C26" s="68"/>
      <c r="D26" s="11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  <row r="27" spans="1:36" ht="25.5" customHeight="1">
      <c r="A27" s="1"/>
      <c r="B27" s="67"/>
      <c r="C27" s="68"/>
      <c r="D27" s="11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1:36" ht="25.5" customHeight="1">
      <c r="A28" s="1"/>
      <c r="B28" s="67"/>
      <c r="C28" s="68" t="s">
        <v>203</v>
      </c>
      <c r="D28" s="11" t="s">
        <v>287</v>
      </c>
      <c r="E28" s="69"/>
      <c r="F28" s="70">
        <v>100.5</v>
      </c>
      <c r="G28" s="70">
        <v>99.3</v>
      </c>
      <c r="H28" s="70">
        <v>99.6</v>
      </c>
      <c r="I28" s="70">
        <v>97.1</v>
      </c>
      <c r="J28" s="70">
        <v>98.8</v>
      </c>
      <c r="K28" s="70">
        <v>98.6</v>
      </c>
      <c r="L28" s="70">
        <v>100.8</v>
      </c>
      <c r="M28" s="70">
        <v>99.9</v>
      </c>
      <c r="N28" s="70">
        <v>93.7</v>
      </c>
      <c r="O28" s="70">
        <v>99.2</v>
      </c>
      <c r="P28" s="70">
        <v>99.1</v>
      </c>
      <c r="Q28" s="70">
        <v>99.6</v>
      </c>
      <c r="R28" s="70">
        <v>99</v>
      </c>
      <c r="S28" s="70">
        <v>100.6</v>
      </c>
      <c r="T28" s="71"/>
      <c r="U28" s="70">
        <v>99.9</v>
      </c>
      <c r="V28" s="70">
        <v>99.9</v>
      </c>
      <c r="W28" s="70">
        <v>99</v>
      </c>
      <c r="X28" s="70">
        <v>105.7</v>
      </c>
      <c r="Y28" s="70">
        <v>105.2</v>
      </c>
      <c r="Z28" s="70">
        <v>109</v>
      </c>
      <c r="AA28" s="70">
        <v>100</v>
      </c>
      <c r="AB28" s="70">
        <v>95.3</v>
      </c>
      <c r="AC28" s="70">
        <v>97.8</v>
      </c>
      <c r="AD28" s="70">
        <v>99.9</v>
      </c>
      <c r="AE28" s="70">
        <v>104.6</v>
      </c>
      <c r="AF28" s="70">
        <v>97.5</v>
      </c>
      <c r="AG28" s="70">
        <v>93.2</v>
      </c>
      <c r="AH28" s="70">
        <v>99.3</v>
      </c>
      <c r="AI28" s="70">
        <v>102.4</v>
      </c>
      <c r="AJ28" s="70">
        <v>126.2</v>
      </c>
    </row>
    <row r="29" spans="1:36" ht="25.5" customHeight="1">
      <c r="A29" s="1"/>
      <c r="B29" s="67"/>
      <c r="C29" s="68"/>
      <c r="D29" s="11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</row>
    <row r="30" spans="1:36" ht="25.5" customHeight="1">
      <c r="A30" s="1"/>
      <c r="B30" s="67"/>
      <c r="C30" s="68" t="s">
        <v>204</v>
      </c>
      <c r="D30" s="11" t="s">
        <v>287</v>
      </c>
      <c r="E30" s="69"/>
      <c r="F30" s="70">
        <v>100.5</v>
      </c>
      <c r="G30" s="70">
        <v>99.8</v>
      </c>
      <c r="H30" s="70">
        <v>99.9</v>
      </c>
      <c r="I30" s="70">
        <v>95.6</v>
      </c>
      <c r="J30" s="70">
        <v>99.5</v>
      </c>
      <c r="K30" s="70">
        <v>99.6</v>
      </c>
      <c r="L30" s="70">
        <v>98.5</v>
      </c>
      <c r="M30" s="70">
        <v>116</v>
      </c>
      <c r="N30" s="70">
        <v>95.7</v>
      </c>
      <c r="O30" s="70">
        <v>99.4</v>
      </c>
      <c r="P30" s="70">
        <v>100</v>
      </c>
      <c r="Q30" s="70">
        <v>99.7</v>
      </c>
      <c r="R30" s="70">
        <v>99</v>
      </c>
      <c r="S30" s="70">
        <v>100.6</v>
      </c>
      <c r="T30" s="71"/>
      <c r="U30" s="70">
        <v>99.9</v>
      </c>
      <c r="V30" s="70">
        <v>100</v>
      </c>
      <c r="W30" s="70">
        <v>99</v>
      </c>
      <c r="X30" s="70">
        <v>106</v>
      </c>
      <c r="Y30" s="70">
        <v>105</v>
      </c>
      <c r="Z30" s="70">
        <v>110.2</v>
      </c>
      <c r="AA30" s="70">
        <v>100</v>
      </c>
      <c r="AB30" s="70">
        <v>94.2</v>
      </c>
      <c r="AC30" s="70">
        <v>98</v>
      </c>
      <c r="AD30" s="70">
        <v>98.8</v>
      </c>
      <c r="AE30" s="70">
        <v>104</v>
      </c>
      <c r="AF30" s="70">
        <v>97.4</v>
      </c>
      <c r="AG30" s="70">
        <v>93</v>
      </c>
      <c r="AH30" s="70">
        <v>98.9</v>
      </c>
      <c r="AI30" s="70">
        <v>102.4</v>
      </c>
      <c r="AJ30" s="70">
        <v>126.2</v>
      </c>
    </row>
    <row r="31" spans="1:36" ht="25.5" customHeight="1">
      <c r="A31" s="1"/>
      <c r="B31" s="67"/>
      <c r="C31" s="68"/>
      <c r="D31" s="11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1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</row>
    <row r="32" spans="1:36" ht="25.5" customHeight="1">
      <c r="A32" s="1"/>
      <c r="B32" s="67"/>
      <c r="C32" s="68" t="s">
        <v>205</v>
      </c>
      <c r="D32" s="11" t="s">
        <v>287</v>
      </c>
      <c r="E32" s="69"/>
      <c r="F32" s="70">
        <v>99.7</v>
      </c>
      <c r="G32" s="70">
        <v>98.6</v>
      </c>
      <c r="H32" s="70">
        <v>102.4</v>
      </c>
      <c r="I32" s="70">
        <v>96.1</v>
      </c>
      <c r="J32" s="70">
        <v>98</v>
      </c>
      <c r="K32" s="70">
        <v>99</v>
      </c>
      <c r="L32" s="70">
        <v>92.6</v>
      </c>
      <c r="M32" s="70">
        <v>103.8</v>
      </c>
      <c r="N32" s="70">
        <v>94.6</v>
      </c>
      <c r="O32" s="70">
        <v>98.2</v>
      </c>
      <c r="P32" s="70">
        <v>98.6</v>
      </c>
      <c r="Q32" s="70">
        <v>100.3</v>
      </c>
      <c r="R32" s="70">
        <v>98.9</v>
      </c>
      <c r="S32" s="70">
        <v>100.6</v>
      </c>
      <c r="T32" s="71"/>
      <c r="U32" s="70">
        <v>99.9</v>
      </c>
      <c r="V32" s="70">
        <v>100</v>
      </c>
      <c r="W32" s="70">
        <v>99</v>
      </c>
      <c r="X32" s="70">
        <v>105.9</v>
      </c>
      <c r="Y32" s="70">
        <v>105.5</v>
      </c>
      <c r="Z32" s="70">
        <v>109.7</v>
      </c>
      <c r="AA32" s="70">
        <v>100</v>
      </c>
      <c r="AB32" s="70">
        <v>92.5</v>
      </c>
      <c r="AC32" s="70">
        <v>97.9</v>
      </c>
      <c r="AD32" s="70">
        <v>99</v>
      </c>
      <c r="AE32" s="70">
        <v>102</v>
      </c>
      <c r="AF32" s="70">
        <v>97.4</v>
      </c>
      <c r="AG32" s="70">
        <v>93</v>
      </c>
      <c r="AH32" s="70">
        <v>97.7</v>
      </c>
      <c r="AI32" s="70">
        <v>102.5</v>
      </c>
      <c r="AJ32" s="70">
        <v>126.2</v>
      </c>
    </row>
    <row r="33" spans="1:36" ht="25.5" customHeight="1">
      <c r="A33" s="1"/>
      <c r="B33" s="67"/>
      <c r="C33" s="68"/>
      <c r="D33" s="11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1:36" ht="25.5" customHeight="1">
      <c r="A34" s="1"/>
      <c r="B34" s="67"/>
      <c r="C34" s="68"/>
      <c r="D34" s="11"/>
      <c r="E34" s="69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</row>
    <row r="35" spans="1:36" ht="25.5" customHeight="1">
      <c r="A35" s="1"/>
      <c r="B35" s="67"/>
      <c r="C35" s="68" t="s">
        <v>206</v>
      </c>
      <c r="D35" s="11" t="s">
        <v>287</v>
      </c>
      <c r="E35" s="69"/>
      <c r="F35" s="70">
        <v>99.4</v>
      </c>
      <c r="G35" s="70">
        <v>98.8</v>
      </c>
      <c r="H35" s="70">
        <v>102.5</v>
      </c>
      <c r="I35" s="70">
        <v>98.1</v>
      </c>
      <c r="J35" s="70">
        <v>98.6</v>
      </c>
      <c r="K35" s="70">
        <v>98.3</v>
      </c>
      <c r="L35" s="70">
        <v>94.7</v>
      </c>
      <c r="M35" s="70">
        <v>98.8</v>
      </c>
      <c r="N35" s="70">
        <v>94.2</v>
      </c>
      <c r="O35" s="70">
        <v>97.9</v>
      </c>
      <c r="P35" s="70">
        <v>99.5</v>
      </c>
      <c r="Q35" s="70">
        <v>100.8</v>
      </c>
      <c r="R35" s="70">
        <v>96.3</v>
      </c>
      <c r="S35" s="70">
        <v>100.6</v>
      </c>
      <c r="T35" s="71"/>
      <c r="U35" s="70">
        <v>99.9</v>
      </c>
      <c r="V35" s="70">
        <v>100</v>
      </c>
      <c r="W35" s="70">
        <v>99.3</v>
      </c>
      <c r="X35" s="70">
        <v>105.7</v>
      </c>
      <c r="Y35" s="70">
        <v>105.9</v>
      </c>
      <c r="Z35" s="70">
        <v>108.5</v>
      </c>
      <c r="AA35" s="70">
        <v>100</v>
      </c>
      <c r="AB35" s="70">
        <v>91.5</v>
      </c>
      <c r="AC35" s="70">
        <v>93.9</v>
      </c>
      <c r="AD35" s="70">
        <v>98.5</v>
      </c>
      <c r="AE35" s="70">
        <v>101.5</v>
      </c>
      <c r="AF35" s="70">
        <v>97.4</v>
      </c>
      <c r="AG35" s="70">
        <v>93</v>
      </c>
      <c r="AH35" s="70">
        <v>98.3</v>
      </c>
      <c r="AI35" s="70">
        <v>102.2</v>
      </c>
      <c r="AJ35" s="70">
        <v>126.2</v>
      </c>
    </row>
    <row r="36" spans="1:36" ht="25.5" customHeight="1">
      <c r="A36" s="1"/>
      <c r="B36" s="67"/>
      <c r="C36" s="68"/>
      <c r="D36" s="11"/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1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:36" ht="25.5" customHeight="1">
      <c r="A37" s="1"/>
      <c r="B37" s="67"/>
      <c r="C37" s="68" t="s">
        <v>207</v>
      </c>
      <c r="D37" s="11" t="s">
        <v>287</v>
      </c>
      <c r="E37" s="69"/>
      <c r="F37" s="70">
        <v>99.9</v>
      </c>
      <c r="G37" s="70">
        <v>99.6</v>
      </c>
      <c r="H37" s="70">
        <v>101.6</v>
      </c>
      <c r="I37" s="70">
        <v>97.9</v>
      </c>
      <c r="J37" s="70">
        <v>99.1</v>
      </c>
      <c r="K37" s="70">
        <v>99.6</v>
      </c>
      <c r="L37" s="70">
        <v>96.2</v>
      </c>
      <c r="M37" s="70">
        <v>113.3</v>
      </c>
      <c r="N37" s="70">
        <v>96.8</v>
      </c>
      <c r="O37" s="70">
        <v>98.2</v>
      </c>
      <c r="P37" s="70">
        <v>99.7</v>
      </c>
      <c r="Q37" s="70">
        <v>99.9</v>
      </c>
      <c r="R37" s="70">
        <v>97.5</v>
      </c>
      <c r="S37" s="70">
        <v>100.6</v>
      </c>
      <c r="T37" s="71"/>
      <c r="U37" s="70">
        <v>100</v>
      </c>
      <c r="V37" s="70">
        <v>100.1</v>
      </c>
      <c r="W37" s="70">
        <v>98.9</v>
      </c>
      <c r="X37" s="70">
        <v>106.4</v>
      </c>
      <c r="Y37" s="70">
        <v>107.4</v>
      </c>
      <c r="Z37" s="70">
        <v>108.7</v>
      </c>
      <c r="AA37" s="70">
        <v>100</v>
      </c>
      <c r="AB37" s="70">
        <v>90.4</v>
      </c>
      <c r="AC37" s="70">
        <v>93.9</v>
      </c>
      <c r="AD37" s="70">
        <v>97.4</v>
      </c>
      <c r="AE37" s="70">
        <v>102.2</v>
      </c>
      <c r="AF37" s="70">
        <v>97.4</v>
      </c>
      <c r="AG37" s="70">
        <v>93</v>
      </c>
      <c r="AH37" s="70">
        <v>99.9</v>
      </c>
      <c r="AI37" s="70">
        <v>102.3</v>
      </c>
      <c r="AJ37" s="70">
        <v>126.2</v>
      </c>
    </row>
    <row r="38" spans="1:36" ht="25.5" customHeight="1">
      <c r="A38" s="1"/>
      <c r="B38" s="67"/>
      <c r="C38" s="68"/>
      <c r="D38" s="11"/>
      <c r="E38" s="6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1:36" ht="25.5" customHeight="1">
      <c r="A39" s="1"/>
      <c r="B39" s="67"/>
      <c r="C39" s="68" t="s">
        <v>208</v>
      </c>
      <c r="D39" s="11" t="s">
        <v>287</v>
      </c>
      <c r="E39" s="69"/>
      <c r="F39" s="70">
        <v>99.9</v>
      </c>
      <c r="G39" s="70">
        <v>99</v>
      </c>
      <c r="H39" s="70">
        <v>102.1</v>
      </c>
      <c r="I39" s="70">
        <v>98.7</v>
      </c>
      <c r="J39" s="70">
        <v>95.7</v>
      </c>
      <c r="K39" s="70">
        <v>100.2</v>
      </c>
      <c r="L39" s="70">
        <v>96.9</v>
      </c>
      <c r="M39" s="70">
        <v>102.7</v>
      </c>
      <c r="N39" s="70">
        <v>95.2</v>
      </c>
      <c r="O39" s="70">
        <v>97.8</v>
      </c>
      <c r="P39" s="70">
        <v>99.7</v>
      </c>
      <c r="Q39" s="70">
        <v>100</v>
      </c>
      <c r="R39" s="70">
        <v>97.7</v>
      </c>
      <c r="S39" s="70">
        <v>100.6</v>
      </c>
      <c r="T39" s="71"/>
      <c r="U39" s="70">
        <v>100</v>
      </c>
      <c r="V39" s="70">
        <v>100.1</v>
      </c>
      <c r="W39" s="70">
        <v>98.9</v>
      </c>
      <c r="X39" s="70">
        <v>106.3</v>
      </c>
      <c r="Y39" s="70">
        <v>107.1</v>
      </c>
      <c r="Z39" s="70">
        <v>108.8</v>
      </c>
      <c r="AA39" s="70">
        <v>100</v>
      </c>
      <c r="AB39" s="70">
        <v>90.7</v>
      </c>
      <c r="AC39" s="70">
        <v>98.3</v>
      </c>
      <c r="AD39" s="70">
        <v>97.5</v>
      </c>
      <c r="AE39" s="70">
        <v>102.8</v>
      </c>
      <c r="AF39" s="70">
        <v>97.4</v>
      </c>
      <c r="AG39" s="70">
        <v>93</v>
      </c>
      <c r="AH39" s="70">
        <v>98.3</v>
      </c>
      <c r="AI39" s="70">
        <v>102.2</v>
      </c>
      <c r="AJ39" s="70">
        <v>126.2</v>
      </c>
    </row>
    <row r="40" spans="1:36" ht="25.5" customHeight="1">
      <c r="A40" s="1"/>
      <c r="B40" s="67"/>
      <c r="C40" s="68"/>
      <c r="D40" s="11"/>
      <c r="E40" s="69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1:36" ht="25.5" customHeight="1">
      <c r="A41" s="1"/>
      <c r="B41" s="67"/>
      <c r="C41" s="68"/>
      <c r="D41" s="11"/>
      <c r="E41" s="69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</row>
    <row r="42" spans="1:36" ht="25.5" customHeight="1">
      <c r="A42" s="1"/>
      <c r="B42" s="67" t="s">
        <v>2</v>
      </c>
      <c r="C42" s="68" t="s">
        <v>209</v>
      </c>
      <c r="D42" s="11" t="s">
        <v>287</v>
      </c>
      <c r="E42" s="69"/>
      <c r="F42" s="70">
        <v>99.9</v>
      </c>
      <c r="G42" s="70">
        <v>99.6</v>
      </c>
      <c r="H42" s="70">
        <v>102.5</v>
      </c>
      <c r="I42" s="70">
        <v>98</v>
      </c>
      <c r="J42" s="70">
        <v>96.1</v>
      </c>
      <c r="K42" s="70">
        <v>101.3</v>
      </c>
      <c r="L42" s="70">
        <v>97.7</v>
      </c>
      <c r="M42" s="70">
        <v>105.3</v>
      </c>
      <c r="N42" s="70">
        <v>97.7</v>
      </c>
      <c r="O42" s="70">
        <v>100.3</v>
      </c>
      <c r="P42" s="70">
        <v>99.3</v>
      </c>
      <c r="Q42" s="70">
        <v>100.6</v>
      </c>
      <c r="R42" s="70">
        <v>97.9</v>
      </c>
      <c r="S42" s="70">
        <v>100.6</v>
      </c>
      <c r="T42" s="71"/>
      <c r="U42" s="70">
        <v>99.8</v>
      </c>
      <c r="V42" s="70">
        <v>99.9</v>
      </c>
      <c r="W42" s="70">
        <v>98.9</v>
      </c>
      <c r="X42" s="70">
        <v>106.2</v>
      </c>
      <c r="Y42" s="70">
        <v>106.7</v>
      </c>
      <c r="Z42" s="70">
        <v>108.9</v>
      </c>
      <c r="AA42" s="70">
        <v>100</v>
      </c>
      <c r="AB42" s="70">
        <v>91.1</v>
      </c>
      <c r="AC42" s="70">
        <v>97.6</v>
      </c>
      <c r="AD42" s="70">
        <v>98.2</v>
      </c>
      <c r="AE42" s="70">
        <v>102.8</v>
      </c>
      <c r="AF42" s="70">
        <v>97.4</v>
      </c>
      <c r="AG42" s="70">
        <v>93</v>
      </c>
      <c r="AH42" s="70">
        <v>98</v>
      </c>
      <c r="AI42" s="70">
        <v>102.1</v>
      </c>
      <c r="AJ42" s="70">
        <v>126.2</v>
      </c>
    </row>
    <row r="43" spans="1:36" ht="25.5" customHeight="1">
      <c r="A43" s="1"/>
      <c r="B43" s="67"/>
      <c r="C43" s="68"/>
      <c r="D43" s="11"/>
      <c r="E43" s="69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1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</row>
    <row r="44" spans="1:36" ht="25.5" customHeight="1">
      <c r="A44" s="1"/>
      <c r="B44" s="67" t="s">
        <v>2</v>
      </c>
      <c r="C44" s="68" t="s">
        <v>2</v>
      </c>
      <c r="D44" s="11" t="s">
        <v>287</v>
      </c>
      <c r="E44" s="69"/>
      <c r="F44" s="70">
        <v>99.3</v>
      </c>
      <c r="G44" s="70">
        <v>98</v>
      </c>
      <c r="H44" s="70">
        <v>101.7</v>
      </c>
      <c r="I44" s="70">
        <v>95.1</v>
      </c>
      <c r="J44" s="70">
        <v>96.1</v>
      </c>
      <c r="K44" s="70">
        <v>100.3</v>
      </c>
      <c r="L44" s="70">
        <v>90.5</v>
      </c>
      <c r="M44" s="70">
        <v>92.2</v>
      </c>
      <c r="N44" s="70">
        <v>96.7</v>
      </c>
      <c r="O44" s="70">
        <v>100.6</v>
      </c>
      <c r="P44" s="70">
        <v>100.4</v>
      </c>
      <c r="Q44" s="70">
        <v>98.2</v>
      </c>
      <c r="R44" s="70">
        <v>97.9</v>
      </c>
      <c r="S44" s="70">
        <v>100.6</v>
      </c>
      <c r="T44" s="71"/>
      <c r="U44" s="70">
        <v>99.6</v>
      </c>
      <c r="V44" s="70">
        <v>99.6</v>
      </c>
      <c r="W44" s="70">
        <v>98.9</v>
      </c>
      <c r="X44" s="70">
        <v>106.5</v>
      </c>
      <c r="Y44" s="70">
        <v>106.3</v>
      </c>
      <c r="Z44" s="70">
        <v>109.9</v>
      </c>
      <c r="AA44" s="70">
        <v>100</v>
      </c>
      <c r="AB44" s="70">
        <v>90.2</v>
      </c>
      <c r="AC44" s="70">
        <v>97.6</v>
      </c>
      <c r="AD44" s="70">
        <v>97.8</v>
      </c>
      <c r="AE44" s="70">
        <v>102.4</v>
      </c>
      <c r="AF44" s="70">
        <v>97.4</v>
      </c>
      <c r="AG44" s="70">
        <v>93</v>
      </c>
      <c r="AH44" s="70">
        <v>97</v>
      </c>
      <c r="AI44" s="70">
        <v>102</v>
      </c>
      <c r="AJ44" s="70">
        <v>126.2</v>
      </c>
    </row>
    <row r="45" spans="1:36" ht="25.5" customHeight="1">
      <c r="A45" s="1"/>
      <c r="B45" s="67"/>
      <c r="C45" s="68"/>
      <c r="D45" s="11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1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</row>
    <row r="46" spans="1:36" ht="25.5" customHeight="1">
      <c r="A46" s="1"/>
      <c r="B46" s="67" t="s">
        <v>2</v>
      </c>
      <c r="C46" s="68" t="s">
        <v>201</v>
      </c>
      <c r="D46" s="11" t="s">
        <v>287</v>
      </c>
      <c r="E46" s="69"/>
      <c r="F46" s="70">
        <v>99.3</v>
      </c>
      <c r="G46" s="70">
        <v>98.5</v>
      </c>
      <c r="H46" s="70">
        <v>103.3</v>
      </c>
      <c r="I46" s="70">
        <v>95</v>
      </c>
      <c r="J46" s="70">
        <v>97.2</v>
      </c>
      <c r="K46" s="70">
        <v>98.1</v>
      </c>
      <c r="L46" s="70">
        <v>93.7</v>
      </c>
      <c r="M46" s="70">
        <v>98.5</v>
      </c>
      <c r="N46" s="70">
        <v>95.2</v>
      </c>
      <c r="O46" s="70">
        <v>100.4</v>
      </c>
      <c r="P46" s="70">
        <v>99.3</v>
      </c>
      <c r="Q46" s="70">
        <v>98.6</v>
      </c>
      <c r="R46" s="70">
        <v>97.5</v>
      </c>
      <c r="S46" s="70">
        <v>100.6</v>
      </c>
      <c r="T46" s="71"/>
      <c r="U46" s="70">
        <v>99.5</v>
      </c>
      <c r="V46" s="70">
        <v>99.6</v>
      </c>
      <c r="W46" s="70">
        <v>98.3</v>
      </c>
      <c r="X46" s="70">
        <v>106.3</v>
      </c>
      <c r="Y46" s="70">
        <v>106</v>
      </c>
      <c r="Z46" s="70">
        <v>109.8</v>
      </c>
      <c r="AA46" s="70">
        <v>100</v>
      </c>
      <c r="AB46" s="70">
        <v>88.3</v>
      </c>
      <c r="AC46" s="70">
        <v>97.9</v>
      </c>
      <c r="AD46" s="70">
        <v>97.2</v>
      </c>
      <c r="AE46" s="70">
        <v>102.5</v>
      </c>
      <c r="AF46" s="70">
        <v>97.4</v>
      </c>
      <c r="AG46" s="70">
        <v>93</v>
      </c>
      <c r="AH46" s="70">
        <v>96.4</v>
      </c>
      <c r="AI46" s="70">
        <v>102.4</v>
      </c>
      <c r="AJ46" s="70">
        <v>126.2</v>
      </c>
    </row>
    <row r="47" spans="1:36" ht="25.5" customHeight="1" thickBot="1">
      <c r="A47" s="72"/>
      <c r="B47" s="73"/>
      <c r="C47" s="74"/>
      <c r="D47" s="10"/>
      <c r="E47" s="75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1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</row>
    <row r="48" spans="1:36" ht="25.5" customHeight="1">
      <c r="A48" s="49"/>
      <c r="B48" s="77" t="s">
        <v>694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49"/>
      <c r="O48" s="49"/>
      <c r="P48" s="49"/>
      <c r="Q48" s="49"/>
      <c r="R48" s="49"/>
      <c r="S48" s="49"/>
      <c r="T48" s="1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78"/>
      <c r="AF48" s="78"/>
      <c r="AG48" s="78"/>
      <c r="AH48" s="78"/>
      <c r="AI48" s="78"/>
      <c r="AJ48" s="79" t="s">
        <v>740</v>
      </c>
    </row>
  </sheetData>
  <sheetProtection/>
  <mergeCells count="161">
    <mergeCell ref="AG15:AG16"/>
    <mergeCell ref="AH15:AH16"/>
    <mergeCell ref="AI15:AI16"/>
    <mergeCell ref="AJ15:AJ16"/>
    <mergeCell ref="B16:D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Q13:Q14"/>
    <mergeCell ref="R13:R14"/>
    <mergeCell ref="AD13:AD14"/>
    <mergeCell ref="AE13:AE14"/>
    <mergeCell ref="AC13:AC14"/>
    <mergeCell ref="S13:S14"/>
    <mergeCell ref="U13:U14"/>
    <mergeCell ref="V13:V14"/>
    <mergeCell ref="W13:W14"/>
    <mergeCell ref="AG13:AG14"/>
    <mergeCell ref="AH13:AH14"/>
    <mergeCell ref="X13:X14"/>
    <mergeCell ref="Z13:Z14"/>
    <mergeCell ref="AA13:AA14"/>
    <mergeCell ref="AB13:AB14"/>
    <mergeCell ref="Y13:Y14"/>
    <mergeCell ref="AI13:AI14"/>
    <mergeCell ref="AJ13:AJ14"/>
    <mergeCell ref="AJ11:AJ12"/>
    <mergeCell ref="G13:G14"/>
    <mergeCell ref="H13:H14"/>
    <mergeCell ref="I13:I14"/>
    <mergeCell ref="J13:J14"/>
    <mergeCell ref="K13:K14"/>
    <mergeCell ref="L13:L14"/>
    <mergeCell ref="M13:M14"/>
    <mergeCell ref="AH11:AH12"/>
    <mergeCell ref="N13:N14"/>
    <mergeCell ref="AF13:AF14"/>
    <mergeCell ref="O13:O14"/>
    <mergeCell ref="AD11:AD12"/>
    <mergeCell ref="AE11:AE12"/>
    <mergeCell ref="AF11:AF12"/>
    <mergeCell ref="Q11:Q12"/>
    <mergeCell ref="R11:R12"/>
    <mergeCell ref="S11:S12"/>
    <mergeCell ref="J11:J12"/>
    <mergeCell ref="P13:P14"/>
    <mergeCell ref="AI11:AI12"/>
    <mergeCell ref="X11:X12"/>
    <mergeCell ref="Y11:Y12"/>
    <mergeCell ref="Z11:Z12"/>
    <mergeCell ref="AA11:AA12"/>
    <mergeCell ref="AB11:AB12"/>
    <mergeCell ref="AC11:AC12"/>
    <mergeCell ref="AG11:AG12"/>
    <mergeCell ref="W11:W12"/>
    <mergeCell ref="K11:K12"/>
    <mergeCell ref="L11:L12"/>
    <mergeCell ref="M11:M12"/>
    <mergeCell ref="N11:N12"/>
    <mergeCell ref="O11:O12"/>
    <mergeCell ref="P11:P12"/>
    <mergeCell ref="U11:U12"/>
    <mergeCell ref="V11:V12"/>
    <mergeCell ref="A1:S1"/>
    <mergeCell ref="U1:AJ1"/>
    <mergeCell ref="Z4:Z9"/>
    <mergeCell ref="AA4:AA9"/>
    <mergeCell ref="AG4:AG9"/>
    <mergeCell ref="W4:W9"/>
    <mergeCell ref="AJ4:AJ9"/>
    <mergeCell ref="X3:X9"/>
    <mergeCell ref="AF3:AF9"/>
    <mergeCell ref="AH3:AH9"/>
    <mergeCell ref="AI3:AI9"/>
    <mergeCell ref="Y4:Y9"/>
    <mergeCell ref="AB3:AB9"/>
    <mergeCell ref="AC3:AC9"/>
    <mergeCell ref="AD3:AD9"/>
    <mergeCell ref="AE3:AE9"/>
    <mergeCell ref="U3:U9"/>
    <mergeCell ref="V4:V9"/>
    <mergeCell ref="R4:R9"/>
    <mergeCell ref="S4:S9"/>
    <mergeCell ref="P4:P9"/>
    <mergeCell ref="Q4:Q9"/>
    <mergeCell ref="J4:J9"/>
    <mergeCell ref="K4:K9"/>
    <mergeCell ref="L4:L9"/>
    <mergeCell ref="M4:M9"/>
    <mergeCell ref="N4:N9"/>
    <mergeCell ref="O4:O9"/>
    <mergeCell ref="P17:P18"/>
    <mergeCell ref="AI17:AI18"/>
    <mergeCell ref="R17:R18"/>
    <mergeCell ref="S17:S18"/>
    <mergeCell ref="U17:U18"/>
    <mergeCell ref="V17:V18"/>
    <mergeCell ref="W17:W18"/>
    <mergeCell ref="X17:X18"/>
    <mergeCell ref="AF17:AF18"/>
    <mergeCell ref="Q17:Q18"/>
    <mergeCell ref="AJ17:AJ18"/>
    <mergeCell ref="Y17:Y18"/>
    <mergeCell ref="Z17:Z18"/>
    <mergeCell ref="AA17:AA18"/>
    <mergeCell ref="AB17:AB18"/>
    <mergeCell ref="AC17:AC18"/>
    <mergeCell ref="AD17:AD18"/>
    <mergeCell ref="AE17:AE18"/>
    <mergeCell ref="AG17:AG18"/>
    <mergeCell ref="AH17:AH18"/>
    <mergeCell ref="L17:L18"/>
    <mergeCell ref="M17:M18"/>
    <mergeCell ref="N17:N18"/>
    <mergeCell ref="O17:O18"/>
    <mergeCell ref="B18:D18"/>
    <mergeCell ref="B13:D13"/>
    <mergeCell ref="B14:D14"/>
    <mergeCell ref="K17:K18"/>
    <mergeCell ref="J17:J18"/>
    <mergeCell ref="B15:D15"/>
    <mergeCell ref="G11:G12"/>
    <mergeCell ref="F3:F9"/>
    <mergeCell ref="G3:G9"/>
    <mergeCell ref="A3:E9"/>
    <mergeCell ref="B17:D17"/>
    <mergeCell ref="B11:D11"/>
    <mergeCell ref="B12:D12"/>
    <mergeCell ref="F15:F16"/>
    <mergeCell ref="G15:G16"/>
    <mergeCell ref="H11:H12"/>
    <mergeCell ref="I11:I12"/>
    <mergeCell ref="F13:F14"/>
    <mergeCell ref="H4:H9"/>
    <mergeCell ref="I17:I18"/>
    <mergeCell ref="F17:F18"/>
    <mergeCell ref="G17:G18"/>
    <mergeCell ref="H17:H18"/>
    <mergeCell ref="I4:I9"/>
    <mergeCell ref="F11:F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97"/>
  <sheetViews>
    <sheetView showGridLines="0" zoomScale="70" zoomScaleNormal="70" zoomScalePageLayoutView="0" workbookViewId="0" topLeftCell="A1">
      <selection activeCell="A1" sqref="A1:K1"/>
    </sheetView>
  </sheetViews>
  <sheetFormatPr defaultColWidth="3.625" defaultRowHeight="19.5" customHeight="1"/>
  <cols>
    <col min="1" max="1" width="4.625" style="2" customWidth="1"/>
    <col min="2" max="2" width="3.625" style="2" customWidth="1"/>
    <col min="3" max="3" width="9.125" style="2" customWidth="1"/>
    <col min="4" max="4" width="2.625" style="2" customWidth="1"/>
    <col min="5" max="5" width="11.125" style="2" customWidth="1"/>
    <col min="6" max="11" width="11.625" style="2" customWidth="1"/>
    <col min="12" max="12" width="1.625" style="2" customWidth="1"/>
    <col min="13" max="19" width="11.625" style="2" customWidth="1"/>
    <col min="20" max="20" width="16.125" style="2" customWidth="1"/>
    <col min="21" max="21" width="3.625" style="2" customWidth="1"/>
    <col min="22" max="22" width="4.625" style="2" customWidth="1"/>
    <col min="23" max="16384" width="3.625" style="2" customWidth="1"/>
  </cols>
  <sheetData>
    <row r="1" spans="1:22" ht="19.5" customHeight="1">
      <c r="A1" s="264" t="s">
        <v>445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5"/>
      <c r="M1" s="251" t="s">
        <v>744</v>
      </c>
      <c r="N1" s="251"/>
      <c r="O1" s="251"/>
      <c r="P1" s="251"/>
      <c r="Q1" s="251"/>
      <c r="R1" s="251"/>
      <c r="S1" s="251"/>
      <c r="T1" s="251"/>
      <c r="U1" s="251"/>
      <c r="V1" s="251"/>
    </row>
    <row r="2" spans="1:8" ht="19.5" customHeight="1" thickBot="1">
      <c r="A2" s="262" t="s">
        <v>693</v>
      </c>
      <c r="B2" s="262"/>
      <c r="C2" s="262"/>
      <c r="D2" s="262"/>
      <c r="E2" s="262"/>
      <c r="F2" s="72"/>
      <c r="G2" s="72"/>
      <c r="H2" s="72"/>
    </row>
    <row r="3" spans="1:22" ht="19.5" customHeight="1">
      <c r="A3" s="278" t="s">
        <v>42</v>
      </c>
      <c r="B3" s="392"/>
      <c r="C3" s="392"/>
      <c r="D3" s="392"/>
      <c r="E3" s="392"/>
      <c r="F3" s="339" t="s">
        <v>28</v>
      </c>
      <c r="G3" s="80" t="s">
        <v>27</v>
      </c>
      <c r="H3" s="339" t="s">
        <v>29</v>
      </c>
      <c r="I3" s="339" t="s">
        <v>30</v>
      </c>
      <c r="J3" s="339" t="s">
        <v>31</v>
      </c>
      <c r="K3" s="81" t="s">
        <v>33</v>
      </c>
      <c r="L3" s="57"/>
      <c r="M3" s="82" t="s">
        <v>34</v>
      </c>
      <c r="N3" s="339" t="s">
        <v>36</v>
      </c>
      <c r="O3" s="339" t="s">
        <v>37</v>
      </c>
      <c r="P3" s="339" t="s">
        <v>38</v>
      </c>
      <c r="Q3" s="339" t="s">
        <v>39</v>
      </c>
      <c r="R3" s="339" t="s">
        <v>40</v>
      </c>
      <c r="S3" s="83" t="s">
        <v>357</v>
      </c>
      <c r="T3" s="339" t="s">
        <v>41</v>
      </c>
      <c r="U3" s="392"/>
      <c r="V3" s="406"/>
    </row>
    <row r="4" spans="1:24" ht="19.5" customHeight="1">
      <c r="A4" s="393"/>
      <c r="B4" s="394"/>
      <c r="C4" s="394"/>
      <c r="D4" s="394"/>
      <c r="E4" s="394"/>
      <c r="F4" s="391"/>
      <c r="G4" s="85" t="s">
        <v>26</v>
      </c>
      <c r="H4" s="391"/>
      <c r="I4" s="391"/>
      <c r="J4" s="391"/>
      <c r="K4" s="86" t="s">
        <v>32</v>
      </c>
      <c r="L4" s="59"/>
      <c r="M4" s="87" t="s">
        <v>35</v>
      </c>
      <c r="N4" s="391"/>
      <c r="O4" s="391"/>
      <c r="P4" s="391"/>
      <c r="Q4" s="391"/>
      <c r="R4" s="391"/>
      <c r="S4" s="88" t="s">
        <v>358</v>
      </c>
      <c r="T4" s="394"/>
      <c r="U4" s="394"/>
      <c r="V4" s="407"/>
      <c r="X4" s="1"/>
    </row>
    <row r="5" spans="1:24" s="12" customFormat="1" ht="19.5" customHeight="1">
      <c r="A5" s="89"/>
      <c r="C5" s="398" t="s">
        <v>376</v>
      </c>
      <c r="D5" s="389"/>
      <c r="E5" s="390"/>
      <c r="F5" s="90">
        <v>99.7</v>
      </c>
      <c r="G5" s="91">
        <v>0</v>
      </c>
      <c r="H5" s="90">
        <v>99.7</v>
      </c>
      <c r="I5" s="90">
        <v>99.5</v>
      </c>
      <c r="J5" s="90">
        <v>107.3</v>
      </c>
      <c r="K5" s="90">
        <v>91.7</v>
      </c>
      <c r="L5" s="90"/>
      <c r="M5" s="90">
        <v>99.7</v>
      </c>
      <c r="N5" s="90">
        <v>98.5</v>
      </c>
      <c r="O5" s="90">
        <v>101.5</v>
      </c>
      <c r="P5" s="90">
        <v>98.2</v>
      </c>
      <c r="Q5" s="90">
        <v>94.5</v>
      </c>
      <c r="R5" s="90">
        <v>103.5</v>
      </c>
      <c r="S5" s="90">
        <v>99.7</v>
      </c>
      <c r="T5" s="92" t="s">
        <v>376</v>
      </c>
      <c r="V5" s="93"/>
      <c r="X5" s="47"/>
    </row>
    <row r="6" spans="1:24" s="12" customFormat="1" ht="19.5" customHeight="1">
      <c r="A6" s="89"/>
      <c r="C6" s="399"/>
      <c r="D6" s="382"/>
      <c r="E6" s="383"/>
      <c r="F6" s="94"/>
      <c r="G6" s="95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6"/>
      <c r="V6" s="97"/>
      <c r="X6" s="47"/>
    </row>
    <row r="7" spans="1:24" ht="19.5" customHeight="1">
      <c r="A7" s="404" t="s">
        <v>377</v>
      </c>
      <c r="B7" s="98"/>
      <c r="C7" s="338" t="s">
        <v>378</v>
      </c>
      <c r="D7" s="382"/>
      <c r="E7" s="383"/>
      <c r="F7" s="94">
        <v>99.5</v>
      </c>
      <c r="G7" s="95">
        <v>-0.1</v>
      </c>
      <c r="H7" s="94">
        <v>99.5</v>
      </c>
      <c r="I7" s="94">
        <v>99.4</v>
      </c>
      <c r="J7" s="94">
        <v>107.6</v>
      </c>
      <c r="K7" s="94">
        <v>91.1</v>
      </c>
      <c r="L7" s="94"/>
      <c r="M7" s="94">
        <v>100.3</v>
      </c>
      <c r="N7" s="94">
        <v>98.7</v>
      </c>
      <c r="O7" s="94">
        <v>100.8</v>
      </c>
      <c r="P7" s="94">
        <v>99.2</v>
      </c>
      <c r="Q7" s="94">
        <v>94.7</v>
      </c>
      <c r="R7" s="94">
        <v>103</v>
      </c>
      <c r="S7" s="94">
        <v>99.5</v>
      </c>
      <c r="T7" s="100" t="s">
        <v>378</v>
      </c>
      <c r="U7" s="101"/>
      <c r="V7" s="410" t="s">
        <v>377</v>
      </c>
      <c r="X7" s="47"/>
    </row>
    <row r="8" spans="1:24" ht="19.5" customHeight="1">
      <c r="A8" s="404"/>
      <c r="B8" s="102"/>
      <c r="C8" s="338" t="s">
        <v>379</v>
      </c>
      <c r="D8" s="382"/>
      <c r="E8" s="383"/>
      <c r="F8" s="94">
        <v>99.6</v>
      </c>
      <c r="G8" s="95">
        <v>0</v>
      </c>
      <c r="H8" s="94">
        <v>99.6</v>
      </c>
      <c r="I8" s="94">
        <v>99.6</v>
      </c>
      <c r="J8" s="94">
        <v>107.1</v>
      </c>
      <c r="K8" s="94">
        <v>91.4</v>
      </c>
      <c r="L8" s="94"/>
      <c r="M8" s="94">
        <v>99.3</v>
      </c>
      <c r="N8" s="94">
        <v>98.4</v>
      </c>
      <c r="O8" s="94">
        <v>101.5</v>
      </c>
      <c r="P8" s="94">
        <v>98.3</v>
      </c>
      <c r="Q8" s="94">
        <v>94.5</v>
      </c>
      <c r="R8" s="94">
        <v>103.6</v>
      </c>
      <c r="S8" s="94">
        <v>99.6</v>
      </c>
      <c r="T8" s="100" t="s">
        <v>379</v>
      </c>
      <c r="U8" s="52"/>
      <c r="V8" s="410"/>
      <c r="X8" s="47"/>
    </row>
    <row r="9" spans="1:24" ht="19.5" customHeight="1">
      <c r="A9" s="404"/>
      <c r="B9" s="102"/>
      <c r="C9" s="338" t="s">
        <v>380</v>
      </c>
      <c r="D9" s="382"/>
      <c r="E9" s="383"/>
      <c r="F9" s="94">
        <v>99.8</v>
      </c>
      <c r="G9" s="95">
        <v>0</v>
      </c>
      <c r="H9" s="94">
        <v>99.9</v>
      </c>
      <c r="I9" s="94">
        <v>99.1</v>
      </c>
      <c r="J9" s="94">
        <v>107.1</v>
      </c>
      <c r="K9" s="94">
        <v>91.8</v>
      </c>
      <c r="L9" s="94"/>
      <c r="M9" s="94">
        <v>99.8</v>
      </c>
      <c r="N9" s="94">
        <v>98.6</v>
      </c>
      <c r="O9" s="94">
        <v>101.8</v>
      </c>
      <c r="P9" s="94">
        <v>97.7</v>
      </c>
      <c r="Q9" s="94">
        <v>94.7</v>
      </c>
      <c r="R9" s="94">
        <v>103.9</v>
      </c>
      <c r="S9" s="94">
        <v>99.9</v>
      </c>
      <c r="T9" s="100" t="s">
        <v>380</v>
      </c>
      <c r="U9" s="52"/>
      <c r="V9" s="410"/>
      <c r="X9" s="47"/>
    </row>
    <row r="10" spans="1:24" ht="19.5" customHeight="1">
      <c r="A10" s="404"/>
      <c r="B10" s="103"/>
      <c r="C10" s="338" t="s">
        <v>698</v>
      </c>
      <c r="D10" s="382"/>
      <c r="E10" s="383"/>
      <c r="F10" s="94">
        <v>100</v>
      </c>
      <c r="G10" s="95">
        <v>0.1</v>
      </c>
      <c r="H10" s="94">
        <v>99.9</v>
      </c>
      <c r="I10" s="94">
        <v>100.1</v>
      </c>
      <c r="J10" s="94">
        <v>107.4</v>
      </c>
      <c r="K10" s="94">
        <v>93.2</v>
      </c>
      <c r="L10" s="94"/>
      <c r="M10" s="94">
        <v>99.2</v>
      </c>
      <c r="N10" s="94">
        <v>98.6</v>
      </c>
      <c r="O10" s="94">
        <v>102</v>
      </c>
      <c r="P10" s="94">
        <v>96</v>
      </c>
      <c r="Q10" s="94">
        <v>93.7</v>
      </c>
      <c r="R10" s="94">
        <v>104</v>
      </c>
      <c r="S10" s="94">
        <v>100</v>
      </c>
      <c r="T10" s="104" t="s">
        <v>698</v>
      </c>
      <c r="U10" s="54"/>
      <c r="V10" s="410"/>
      <c r="X10" s="47"/>
    </row>
    <row r="11" spans="1:24" ht="19.5" customHeight="1">
      <c r="A11" s="405"/>
      <c r="B11" s="105"/>
      <c r="C11" s="338"/>
      <c r="D11" s="382"/>
      <c r="E11" s="383"/>
      <c r="F11" s="94"/>
      <c r="G11" s="95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00"/>
      <c r="V11" s="411"/>
      <c r="X11" s="47"/>
    </row>
    <row r="12" spans="1:22" ht="19.5" customHeight="1">
      <c r="A12" s="3"/>
      <c r="C12" s="397"/>
      <c r="D12" s="382"/>
      <c r="E12" s="383"/>
      <c r="F12" s="94"/>
      <c r="G12" s="95"/>
      <c r="H12" s="94"/>
      <c r="I12" s="94"/>
      <c r="J12" s="94"/>
      <c r="K12" s="94"/>
      <c r="L12" s="94"/>
      <c r="M12" s="94"/>
      <c r="O12" s="94"/>
      <c r="P12" s="94"/>
      <c r="Q12" s="94"/>
      <c r="R12" s="94"/>
      <c r="S12" s="94"/>
      <c r="T12" s="100"/>
      <c r="V12" s="11"/>
    </row>
    <row r="13" spans="1:22" ht="19.5" customHeight="1">
      <c r="A13" s="3"/>
      <c r="C13" s="397"/>
      <c r="D13" s="382"/>
      <c r="E13" s="383"/>
      <c r="F13" s="94"/>
      <c r="G13" s="95"/>
      <c r="H13" s="94"/>
      <c r="I13" s="94"/>
      <c r="J13" s="94"/>
      <c r="K13" s="94"/>
      <c r="L13" s="94"/>
      <c r="M13" s="94"/>
      <c r="O13" s="94"/>
      <c r="P13" s="94"/>
      <c r="Q13" s="94"/>
      <c r="R13" s="94"/>
      <c r="S13" s="94"/>
      <c r="T13" s="100"/>
      <c r="V13" s="11"/>
    </row>
    <row r="14" spans="1:22" ht="19.5" customHeight="1">
      <c r="A14" s="408" t="s">
        <v>381</v>
      </c>
      <c r="B14" s="98"/>
      <c r="C14" s="338" t="s">
        <v>382</v>
      </c>
      <c r="D14" s="382"/>
      <c r="E14" s="383"/>
      <c r="F14" s="94">
        <v>100.3</v>
      </c>
      <c r="G14" s="95">
        <v>0</v>
      </c>
      <c r="H14" s="94">
        <v>100.9</v>
      </c>
      <c r="I14" s="94">
        <v>99.1</v>
      </c>
      <c r="J14" s="94">
        <v>107.8</v>
      </c>
      <c r="K14" s="94">
        <v>92.7</v>
      </c>
      <c r="L14" s="94"/>
      <c r="M14" s="94">
        <v>97.7</v>
      </c>
      <c r="N14" s="94">
        <v>98.1</v>
      </c>
      <c r="O14" s="94">
        <v>102</v>
      </c>
      <c r="P14" s="94">
        <v>96.3</v>
      </c>
      <c r="Q14" s="94">
        <v>94.5</v>
      </c>
      <c r="R14" s="94">
        <v>106.2</v>
      </c>
      <c r="S14" s="94">
        <v>100.4</v>
      </c>
      <c r="T14" s="100" t="s">
        <v>382</v>
      </c>
      <c r="U14" s="101"/>
      <c r="V14" s="412" t="s">
        <v>381</v>
      </c>
    </row>
    <row r="15" spans="1:22" ht="19.5" customHeight="1">
      <c r="A15" s="408"/>
      <c r="B15" s="102"/>
      <c r="C15" s="338" t="s">
        <v>383</v>
      </c>
      <c r="D15" s="382"/>
      <c r="E15" s="383"/>
      <c r="F15" s="94">
        <v>100.2</v>
      </c>
      <c r="G15" s="95">
        <v>0.1</v>
      </c>
      <c r="H15" s="94">
        <v>99.8</v>
      </c>
      <c r="I15" s="94">
        <v>100.5</v>
      </c>
      <c r="J15" s="94">
        <v>108</v>
      </c>
      <c r="K15" s="94">
        <v>93.2</v>
      </c>
      <c r="L15" s="94"/>
      <c r="M15" s="94">
        <v>99.8</v>
      </c>
      <c r="N15" s="94">
        <v>98.8</v>
      </c>
      <c r="O15" s="94">
        <v>101.7</v>
      </c>
      <c r="P15" s="94">
        <v>96.6</v>
      </c>
      <c r="Q15" s="94">
        <v>93.8</v>
      </c>
      <c r="R15" s="94">
        <v>104.3</v>
      </c>
      <c r="S15" s="94">
        <v>100.1</v>
      </c>
      <c r="T15" s="100" t="s">
        <v>383</v>
      </c>
      <c r="U15" s="52"/>
      <c r="V15" s="412"/>
    </row>
    <row r="16" spans="1:22" ht="19.5" customHeight="1">
      <c r="A16" s="408"/>
      <c r="B16" s="102"/>
      <c r="C16" s="338" t="s">
        <v>384</v>
      </c>
      <c r="D16" s="382"/>
      <c r="E16" s="383"/>
      <c r="F16" s="94">
        <v>99.5</v>
      </c>
      <c r="G16" s="95">
        <v>-0.1</v>
      </c>
      <c r="H16" s="94">
        <v>99.4</v>
      </c>
      <c r="I16" s="94">
        <v>99</v>
      </c>
      <c r="J16" s="94">
        <v>109.1</v>
      </c>
      <c r="K16" s="94">
        <v>90</v>
      </c>
      <c r="L16" s="94"/>
      <c r="M16" s="94">
        <v>100.1</v>
      </c>
      <c r="N16" s="94">
        <v>98.8</v>
      </c>
      <c r="O16" s="94">
        <v>101.2</v>
      </c>
      <c r="P16" s="94">
        <v>98.9</v>
      </c>
      <c r="Q16" s="94">
        <v>94.7</v>
      </c>
      <c r="R16" s="94">
        <v>103.2</v>
      </c>
      <c r="S16" s="94">
        <v>99.6</v>
      </c>
      <c r="T16" s="100" t="s">
        <v>384</v>
      </c>
      <c r="U16" s="52"/>
      <c r="V16" s="412"/>
    </row>
    <row r="17" spans="1:22" ht="19.5" customHeight="1">
      <c r="A17" s="408"/>
      <c r="B17" s="102"/>
      <c r="C17" s="338" t="s">
        <v>385</v>
      </c>
      <c r="D17" s="382"/>
      <c r="E17" s="383"/>
      <c r="F17" s="94">
        <v>99.4</v>
      </c>
      <c r="G17" s="95">
        <v>0</v>
      </c>
      <c r="H17" s="94">
        <v>99.7</v>
      </c>
      <c r="I17" s="94">
        <v>98.7</v>
      </c>
      <c r="J17" s="94">
        <v>105.7</v>
      </c>
      <c r="K17" s="94">
        <v>94.2</v>
      </c>
      <c r="L17" s="94"/>
      <c r="M17" s="94">
        <v>100.9</v>
      </c>
      <c r="N17" s="94">
        <v>98.5</v>
      </c>
      <c r="O17" s="94">
        <v>101.9</v>
      </c>
      <c r="P17" s="94">
        <v>96</v>
      </c>
      <c r="Q17" s="94">
        <v>92.1</v>
      </c>
      <c r="R17" s="94">
        <v>103.3</v>
      </c>
      <c r="S17" s="94">
        <v>99.5</v>
      </c>
      <c r="T17" s="100" t="s">
        <v>385</v>
      </c>
      <c r="U17" s="52"/>
      <c r="V17" s="412"/>
    </row>
    <row r="18" spans="1:22" ht="19.5" customHeight="1">
      <c r="A18" s="408"/>
      <c r="B18" s="102"/>
      <c r="C18" s="338" t="s">
        <v>386</v>
      </c>
      <c r="D18" s="382"/>
      <c r="E18" s="383"/>
      <c r="F18" s="94">
        <v>99.9</v>
      </c>
      <c r="G18" s="95">
        <v>0.2</v>
      </c>
      <c r="H18" s="94">
        <v>100.5</v>
      </c>
      <c r="I18" s="94">
        <v>99.7</v>
      </c>
      <c r="J18" s="94">
        <v>107.4</v>
      </c>
      <c r="K18" s="94">
        <v>92.1</v>
      </c>
      <c r="L18" s="94"/>
      <c r="M18" s="94">
        <v>99.5</v>
      </c>
      <c r="N18" s="94">
        <v>98.5</v>
      </c>
      <c r="O18" s="94">
        <v>101.7</v>
      </c>
      <c r="P18" s="94">
        <v>98.4</v>
      </c>
      <c r="Q18" s="94">
        <v>94.2</v>
      </c>
      <c r="R18" s="94">
        <v>103.6</v>
      </c>
      <c r="S18" s="94">
        <v>100</v>
      </c>
      <c r="T18" s="100" t="s">
        <v>386</v>
      </c>
      <c r="U18" s="52"/>
      <c r="V18" s="412"/>
    </row>
    <row r="19" spans="1:22" ht="19.5" customHeight="1">
      <c r="A19" s="408"/>
      <c r="B19" s="102"/>
      <c r="C19" s="338" t="s">
        <v>387</v>
      </c>
      <c r="D19" s="382"/>
      <c r="E19" s="383"/>
      <c r="F19" s="94">
        <v>99.6</v>
      </c>
      <c r="G19" s="95">
        <v>-0.1</v>
      </c>
      <c r="H19" s="94">
        <v>99.5</v>
      </c>
      <c r="I19" s="94">
        <v>99.8</v>
      </c>
      <c r="J19" s="94">
        <v>105.6</v>
      </c>
      <c r="K19" s="94">
        <v>92.1</v>
      </c>
      <c r="L19" s="94"/>
      <c r="M19" s="94">
        <v>100.1</v>
      </c>
      <c r="N19" s="94">
        <v>98.1</v>
      </c>
      <c r="O19" s="94">
        <v>101</v>
      </c>
      <c r="P19" s="94">
        <v>98.6</v>
      </c>
      <c r="Q19" s="94">
        <v>94.8</v>
      </c>
      <c r="R19" s="94">
        <v>103.7</v>
      </c>
      <c r="S19" s="94">
        <v>99.5</v>
      </c>
      <c r="T19" s="100" t="s">
        <v>387</v>
      </c>
      <c r="U19" s="52"/>
      <c r="V19" s="412"/>
    </row>
    <row r="20" spans="1:22" ht="19.5" customHeight="1">
      <c r="A20" s="408"/>
      <c r="B20" s="102"/>
      <c r="C20" s="338" t="s">
        <v>388</v>
      </c>
      <c r="D20" s="382"/>
      <c r="E20" s="383"/>
      <c r="F20" s="94">
        <v>99.9</v>
      </c>
      <c r="G20" s="95">
        <v>-0.1</v>
      </c>
      <c r="H20" s="94">
        <v>99.9</v>
      </c>
      <c r="I20" s="94">
        <v>99.7</v>
      </c>
      <c r="J20" s="94">
        <v>106.3</v>
      </c>
      <c r="K20" s="94">
        <v>95.3</v>
      </c>
      <c r="L20" s="94"/>
      <c r="M20" s="94">
        <v>100.2</v>
      </c>
      <c r="N20" s="94">
        <v>98.4</v>
      </c>
      <c r="O20" s="94">
        <v>101.9</v>
      </c>
      <c r="P20" s="94">
        <v>96.6</v>
      </c>
      <c r="Q20" s="94">
        <v>94.2</v>
      </c>
      <c r="R20" s="94">
        <v>103.2</v>
      </c>
      <c r="S20" s="94">
        <v>99.9</v>
      </c>
      <c r="T20" s="100" t="s">
        <v>388</v>
      </c>
      <c r="U20" s="52"/>
      <c r="V20" s="412"/>
    </row>
    <row r="21" spans="1:22" ht="19.5" customHeight="1">
      <c r="A21" s="408"/>
      <c r="B21" s="102"/>
      <c r="C21" s="338" t="s">
        <v>389</v>
      </c>
      <c r="D21" s="382"/>
      <c r="E21" s="383"/>
      <c r="F21" s="94">
        <v>99.5</v>
      </c>
      <c r="G21" s="95">
        <v>-0.1</v>
      </c>
      <c r="H21" s="94">
        <v>99.6</v>
      </c>
      <c r="I21" s="94">
        <v>99.7</v>
      </c>
      <c r="J21" s="94">
        <v>104.2</v>
      </c>
      <c r="K21" s="94">
        <v>92.6</v>
      </c>
      <c r="L21" s="94"/>
      <c r="M21" s="94">
        <v>97.2</v>
      </c>
      <c r="N21" s="94">
        <v>97.5</v>
      </c>
      <c r="O21" s="94">
        <v>102.1</v>
      </c>
      <c r="P21" s="94">
        <v>96.6</v>
      </c>
      <c r="Q21" s="94">
        <v>95.3</v>
      </c>
      <c r="R21" s="94">
        <v>103.4</v>
      </c>
      <c r="S21" s="94">
        <v>99.5</v>
      </c>
      <c r="T21" s="100" t="s">
        <v>389</v>
      </c>
      <c r="U21" s="52"/>
      <c r="V21" s="412"/>
    </row>
    <row r="22" spans="1:22" ht="19.5" customHeight="1">
      <c r="A22" s="408"/>
      <c r="B22" s="102"/>
      <c r="C22" s="338" t="s">
        <v>390</v>
      </c>
      <c r="D22" s="382"/>
      <c r="E22" s="383"/>
      <c r="F22" s="94">
        <v>99.7</v>
      </c>
      <c r="G22" s="95">
        <v>-0.1</v>
      </c>
      <c r="H22" s="94">
        <v>99.7</v>
      </c>
      <c r="I22" s="94">
        <v>100</v>
      </c>
      <c r="J22" s="94">
        <v>105.1</v>
      </c>
      <c r="K22" s="94">
        <v>91.3</v>
      </c>
      <c r="L22" s="94"/>
      <c r="M22" s="94">
        <v>98.7</v>
      </c>
      <c r="N22" s="94">
        <v>98.4</v>
      </c>
      <c r="O22" s="94">
        <v>101.9</v>
      </c>
      <c r="P22" s="94">
        <v>98.6</v>
      </c>
      <c r="Q22" s="94">
        <v>94.9</v>
      </c>
      <c r="R22" s="94">
        <v>103.2</v>
      </c>
      <c r="S22" s="94">
        <v>99.7</v>
      </c>
      <c r="T22" s="100" t="s">
        <v>390</v>
      </c>
      <c r="U22" s="52"/>
      <c r="V22" s="412"/>
    </row>
    <row r="23" spans="1:22" ht="19.5" customHeight="1">
      <c r="A23" s="409"/>
      <c r="B23" s="103"/>
      <c r="C23" s="338" t="s">
        <v>391</v>
      </c>
      <c r="D23" s="382"/>
      <c r="E23" s="383"/>
      <c r="F23" s="94">
        <v>100.5</v>
      </c>
      <c r="G23" s="95">
        <v>0</v>
      </c>
      <c r="H23" s="94">
        <v>99.6</v>
      </c>
      <c r="I23" s="94">
        <v>101.1</v>
      </c>
      <c r="J23" s="94">
        <v>104.5</v>
      </c>
      <c r="K23" s="94">
        <v>95.7</v>
      </c>
      <c r="L23" s="94"/>
      <c r="M23" s="94">
        <v>100.9</v>
      </c>
      <c r="N23" s="94">
        <v>99.2</v>
      </c>
      <c r="O23" s="94">
        <v>102.2</v>
      </c>
      <c r="P23" s="94">
        <v>96.7</v>
      </c>
      <c r="Q23" s="94">
        <v>96.4</v>
      </c>
      <c r="R23" s="94">
        <v>103.5</v>
      </c>
      <c r="S23" s="94">
        <v>100.4</v>
      </c>
      <c r="T23" s="100" t="s">
        <v>391</v>
      </c>
      <c r="U23" s="54"/>
      <c r="V23" s="413"/>
    </row>
    <row r="24" spans="1:22" ht="19.5" customHeight="1">
      <c r="A24" s="3"/>
      <c r="C24" s="397"/>
      <c r="D24" s="382"/>
      <c r="E24" s="383"/>
      <c r="F24" s="94"/>
      <c r="G24" s="95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0"/>
      <c r="V24" s="11"/>
    </row>
    <row r="25" spans="1:22" ht="19.5" customHeight="1">
      <c r="A25" s="3"/>
      <c r="C25" s="397"/>
      <c r="D25" s="382"/>
      <c r="E25" s="383"/>
      <c r="F25" s="94"/>
      <c r="G25" s="95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0"/>
      <c r="V25" s="11"/>
    </row>
    <row r="26" spans="1:22" ht="19.5" customHeight="1">
      <c r="A26" s="402" t="s">
        <v>699</v>
      </c>
      <c r="B26" s="98"/>
      <c r="C26" s="338" t="s">
        <v>392</v>
      </c>
      <c r="D26" s="382"/>
      <c r="E26" s="383"/>
      <c r="F26" s="94">
        <v>100.1</v>
      </c>
      <c r="G26" s="95">
        <v>0</v>
      </c>
      <c r="H26" s="94">
        <v>100.9</v>
      </c>
      <c r="I26" s="94">
        <v>98.6</v>
      </c>
      <c r="J26" s="94">
        <v>107.4</v>
      </c>
      <c r="K26" s="94">
        <v>91.8</v>
      </c>
      <c r="L26" s="94"/>
      <c r="M26" s="94">
        <v>98.6</v>
      </c>
      <c r="N26" s="94">
        <v>98.1</v>
      </c>
      <c r="O26" s="94">
        <v>101.4</v>
      </c>
      <c r="P26" s="94">
        <v>98.1</v>
      </c>
      <c r="Q26" s="94">
        <v>95.7</v>
      </c>
      <c r="R26" s="94">
        <v>106.7</v>
      </c>
      <c r="S26" s="94">
        <v>100.3</v>
      </c>
      <c r="T26" s="100" t="s">
        <v>392</v>
      </c>
      <c r="U26" s="101"/>
      <c r="V26" s="400" t="s">
        <v>699</v>
      </c>
    </row>
    <row r="27" spans="1:22" ht="19.5" customHeight="1">
      <c r="A27" s="402"/>
      <c r="B27" s="102"/>
      <c r="C27" s="338"/>
      <c r="D27" s="382"/>
      <c r="E27" s="383"/>
      <c r="F27" s="94"/>
      <c r="G27" s="95"/>
      <c r="H27" s="94"/>
      <c r="I27" s="94"/>
      <c r="K27" s="94"/>
      <c r="L27" s="94"/>
      <c r="M27" s="94"/>
      <c r="N27" s="94"/>
      <c r="O27" s="94"/>
      <c r="P27" s="94"/>
      <c r="Q27" s="94"/>
      <c r="R27" s="94"/>
      <c r="S27" s="94"/>
      <c r="T27" s="100"/>
      <c r="U27" s="52"/>
      <c r="V27" s="400"/>
    </row>
    <row r="28" spans="1:22" ht="19.5" customHeight="1">
      <c r="A28" s="402"/>
      <c r="B28" s="102"/>
      <c r="C28" s="338" t="s">
        <v>393</v>
      </c>
      <c r="D28" s="382"/>
      <c r="E28" s="383"/>
      <c r="F28" s="94">
        <v>99.3</v>
      </c>
      <c r="G28" s="95">
        <v>-0.8</v>
      </c>
      <c r="H28" s="94">
        <v>98.2</v>
      </c>
      <c r="I28" s="94">
        <v>98.4</v>
      </c>
      <c r="J28" s="94">
        <v>108</v>
      </c>
      <c r="K28" s="94">
        <v>93.7</v>
      </c>
      <c r="L28" s="94"/>
      <c r="M28" s="94">
        <v>100.3</v>
      </c>
      <c r="N28" s="94">
        <v>99</v>
      </c>
      <c r="O28" s="94">
        <v>101.7</v>
      </c>
      <c r="P28" s="94">
        <v>96.6</v>
      </c>
      <c r="Q28" s="94">
        <v>92.3</v>
      </c>
      <c r="R28" s="94">
        <v>103.6</v>
      </c>
      <c r="S28" s="94">
        <v>99.5</v>
      </c>
      <c r="T28" s="100" t="s">
        <v>393</v>
      </c>
      <c r="U28" s="52"/>
      <c r="V28" s="400"/>
    </row>
    <row r="29" spans="1:22" ht="19.5" customHeight="1">
      <c r="A29" s="402"/>
      <c r="B29" s="102"/>
      <c r="C29" s="338" t="s">
        <v>394</v>
      </c>
      <c r="D29" s="382"/>
      <c r="E29" s="383"/>
      <c r="F29" s="94">
        <v>99.9</v>
      </c>
      <c r="G29" s="95">
        <v>0</v>
      </c>
      <c r="H29" s="94">
        <v>99.8</v>
      </c>
      <c r="I29" s="94">
        <v>99.8</v>
      </c>
      <c r="J29" s="94">
        <v>107.4</v>
      </c>
      <c r="K29" s="94">
        <v>93.5</v>
      </c>
      <c r="L29" s="94"/>
      <c r="M29" s="94">
        <v>98.2</v>
      </c>
      <c r="N29" s="94">
        <v>99.8</v>
      </c>
      <c r="O29" s="94">
        <v>101.8</v>
      </c>
      <c r="P29" s="94">
        <v>100.2</v>
      </c>
      <c r="Q29" s="94">
        <v>93.8</v>
      </c>
      <c r="R29" s="94">
        <v>103.1</v>
      </c>
      <c r="S29" s="94">
        <v>100</v>
      </c>
      <c r="T29" s="100" t="s">
        <v>394</v>
      </c>
      <c r="U29" s="52"/>
      <c r="V29" s="400"/>
    </row>
    <row r="30" spans="1:22" ht="19.5" customHeight="1">
      <c r="A30" s="402"/>
      <c r="B30" s="102"/>
      <c r="C30" s="338" t="s">
        <v>395</v>
      </c>
      <c r="D30" s="382"/>
      <c r="E30" s="383"/>
      <c r="F30" s="94">
        <v>98.8</v>
      </c>
      <c r="G30" s="95">
        <v>-0.5</v>
      </c>
      <c r="H30" s="94">
        <v>98.6</v>
      </c>
      <c r="I30" s="94">
        <v>98.9</v>
      </c>
      <c r="J30" s="94">
        <v>106.9</v>
      </c>
      <c r="K30" s="94">
        <v>86.6</v>
      </c>
      <c r="L30" s="94"/>
      <c r="M30" s="94">
        <v>98.4</v>
      </c>
      <c r="N30" s="94">
        <v>97.5</v>
      </c>
      <c r="O30" s="94">
        <v>101.3</v>
      </c>
      <c r="P30" s="94">
        <v>97.8</v>
      </c>
      <c r="Q30" s="94">
        <v>93.2</v>
      </c>
      <c r="R30" s="94">
        <v>104.3</v>
      </c>
      <c r="S30" s="94">
        <v>98.8</v>
      </c>
      <c r="T30" s="100" t="s">
        <v>395</v>
      </c>
      <c r="U30" s="52"/>
      <c r="V30" s="400"/>
    </row>
    <row r="31" spans="1:22" ht="19.5" customHeight="1">
      <c r="A31" s="402"/>
      <c r="B31" s="102"/>
      <c r="C31" s="338"/>
      <c r="D31" s="384"/>
      <c r="E31" s="383"/>
      <c r="F31" s="94"/>
      <c r="G31" s="95"/>
      <c r="H31" s="94"/>
      <c r="I31" s="94"/>
      <c r="K31" s="94"/>
      <c r="L31" s="94"/>
      <c r="M31" s="94"/>
      <c r="N31" s="94"/>
      <c r="O31" s="94"/>
      <c r="P31" s="94"/>
      <c r="Q31" s="94"/>
      <c r="R31" s="94"/>
      <c r="S31" s="94"/>
      <c r="T31" s="100"/>
      <c r="U31" s="52"/>
      <c r="V31" s="400"/>
    </row>
    <row r="32" spans="1:22" ht="19.5" customHeight="1">
      <c r="A32" s="402"/>
      <c r="B32" s="102"/>
      <c r="C32" s="338" t="s">
        <v>396</v>
      </c>
      <c r="D32" s="384"/>
      <c r="E32" s="383"/>
      <c r="F32" s="94">
        <v>99.7</v>
      </c>
      <c r="G32" s="95">
        <v>-0.3</v>
      </c>
      <c r="H32" s="94">
        <v>98.5</v>
      </c>
      <c r="I32" s="94">
        <v>99.6</v>
      </c>
      <c r="J32" s="94">
        <v>107.3</v>
      </c>
      <c r="K32" s="94">
        <v>92.4</v>
      </c>
      <c r="L32" s="94"/>
      <c r="M32" s="94">
        <v>99.5</v>
      </c>
      <c r="N32" s="94">
        <v>99.8</v>
      </c>
      <c r="O32" s="94">
        <v>101.9</v>
      </c>
      <c r="P32" s="94">
        <v>95.7</v>
      </c>
      <c r="Q32" s="94">
        <v>94.7</v>
      </c>
      <c r="R32" s="94">
        <v>104</v>
      </c>
      <c r="S32" s="94">
        <v>99.7</v>
      </c>
      <c r="T32" s="100" t="s">
        <v>396</v>
      </c>
      <c r="U32" s="52"/>
      <c r="V32" s="400"/>
    </row>
    <row r="33" spans="1:22" ht="19.5" customHeight="1">
      <c r="A33" s="402"/>
      <c r="B33" s="102"/>
      <c r="C33" s="338" t="s">
        <v>397</v>
      </c>
      <c r="D33" s="384"/>
      <c r="E33" s="383"/>
      <c r="F33" s="94">
        <v>100</v>
      </c>
      <c r="G33" s="95">
        <v>0</v>
      </c>
      <c r="H33" s="94">
        <v>99.9</v>
      </c>
      <c r="I33" s="94">
        <v>98.9</v>
      </c>
      <c r="J33" s="94">
        <v>106.9</v>
      </c>
      <c r="K33" s="94">
        <v>92.8</v>
      </c>
      <c r="L33" s="94"/>
      <c r="M33" s="94">
        <v>98.7</v>
      </c>
      <c r="N33" s="94">
        <v>99.5</v>
      </c>
      <c r="O33" s="94">
        <v>101.2</v>
      </c>
      <c r="P33" s="94">
        <v>99.7</v>
      </c>
      <c r="Q33" s="94">
        <v>96.1</v>
      </c>
      <c r="R33" s="94">
        <v>103.3</v>
      </c>
      <c r="S33" s="94">
        <v>100.2</v>
      </c>
      <c r="T33" s="100" t="s">
        <v>397</v>
      </c>
      <c r="U33" s="52"/>
      <c r="V33" s="400"/>
    </row>
    <row r="34" spans="1:22" ht="19.5" customHeight="1">
      <c r="A34" s="402"/>
      <c r="B34" s="102"/>
      <c r="C34" s="338" t="s">
        <v>398</v>
      </c>
      <c r="D34" s="384"/>
      <c r="E34" s="383"/>
      <c r="F34" s="94">
        <v>99.9</v>
      </c>
      <c r="G34" s="95">
        <v>0.3</v>
      </c>
      <c r="H34" s="94">
        <v>99.6</v>
      </c>
      <c r="I34" s="94">
        <v>98.9</v>
      </c>
      <c r="J34" s="94">
        <v>105.9</v>
      </c>
      <c r="K34" s="94">
        <v>97.6</v>
      </c>
      <c r="L34" s="94"/>
      <c r="M34" s="94">
        <v>101</v>
      </c>
      <c r="N34" s="94">
        <v>98.9</v>
      </c>
      <c r="O34" s="94">
        <v>102.6</v>
      </c>
      <c r="P34" s="94">
        <v>93.5</v>
      </c>
      <c r="Q34" s="94">
        <v>93.8</v>
      </c>
      <c r="R34" s="94">
        <v>103.9</v>
      </c>
      <c r="S34" s="94">
        <v>99.9</v>
      </c>
      <c r="T34" s="100" t="s">
        <v>398</v>
      </c>
      <c r="U34" s="52"/>
      <c r="V34" s="400"/>
    </row>
    <row r="35" spans="1:22" ht="19.5" customHeight="1">
      <c r="A35" s="402"/>
      <c r="B35" s="102"/>
      <c r="C35" s="338"/>
      <c r="D35" s="384"/>
      <c r="E35" s="383"/>
      <c r="F35" s="94"/>
      <c r="G35" s="95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00"/>
      <c r="U35" s="52"/>
      <c r="V35" s="400"/>
    </row>
    <row r="36" spans="1:22" ht="19.5" customHeight="1">
      <c r="A36" s="402"/>
      <c r="B36" s="102"/>
      <c r="C36" s="338" t="s">
        <v>399</v>
      </c>
      <c r="D36" s="384"/>
      <c r="E36" s="383"/>
      <c r="F36" s="94">
        <v>100.1</v>
      </c>
      <c r="G36" s="95">
        <v>0.1</v>
      </c>
      <c r="H36" s="94">
        <v>100</v>
      </c>
      <c r="I36" s="94">
        <v>100.2</v>
      </c>
      <c r="J36" s="94">
        <v>109.3</v>
      </c>
      <c r="K36" s="94">
        <v>96.9</v>
      </c>
      <c r="L36" s="94"/>
      <c r="M36" s="94">
        <v>103.3</v>
      </c>
      <c r="N36" s="94">
        <v>98.1</v>
      </c>
      <c r="O36" s="94">
        <v>101.7</v>
      </c>
      <c r="P36" s="94">
        <v>96.8</v>
      </c>
      <c r="Q36" s="94">
        <v>92.7</v>
      </c>
      <c r="R36" s="94">
        <v>104.1</v>
      </c>
      <c r="S36" s="94">
        <v>100</v>
      </c>
      <c r="T36" s="100" t="s">
        <v>399</v>
      </c>
      <c r="U36" s="52"/>
      <c r="V36" s="400"/>
    </row>
    <row r="37" spans="1:22" ht="19.5" customHeight="1">
      <c r="A37" s="402"/>
      <c r="B37" s="102"/>
      <c r="C37" s="338" t="s">
        <v>400</v>
      </c>
      <c r="D37" s="384"/>
      <c r="E37" s="383"/>
      <c r="F37" s="94">
        <v>99.7</v>
      </c>
      <c r="G37" s="95">
        <v>0.3</v>
      </c>
      <c r="H37" s="94">
        <v>99.9</v>
      </c>
      <c r="I37" s="94">
        <v>100.3</v>
      </c>
      <c r="J37" s="94">
        <v>107.6</v>
      </c>
      <c r="K37" s="94">
        <v>92.3</v>
      </c>
      <c r="L37" s="94"/>
      <c r="M37" s="94">
        <v>95.2</v>
      </c>
      <c r="N37" s="94">
        <v>99</v>
      </c>
      <c r="O37" s="94">
        <v>101.7</v>
      </c>
      <c r="P37" s="94">
        <v>98</v>
      </c>
      <c r="Q37" s="94">
        <v>94.1</v>
      </c>
      <c r="R37" s="94">
        <v>103.9</v>
      </c>
      <c r="S37" s="94">
        <v>99.6</v>
      </c>
      <c r="T37" s="100" t="s">
        <v>400</v>
      </c>
      <c r="U37" s="52"/>
      <c r="V37" s="400"/>
    </row>
    <row r="38" spans="1:22" ht="19.5" customHeight="1">
      <c r="A38" s="402"/>
      <c r="B38" s="102"/>
      <c r="C38" s="338" t="s">
        <v>401</v>
      </c>
      <c r="D38" s="384"/>
      <c r="E38" s="383"/>
      <c r="F38" s="94">
        <v>99.4</v>
      </c>
      <c r="G38" s="95">
        <v>-0.3</v>
      </c>
      <c r="H38" s="94">
        <v>99</v>
      </c>
      <c r="I38" s="94">
        <v>98.9</v>
      </c>
      <c r="J38" s="94">
        <v>108.2</v>
      </c>
      <c r="K38" s="94">
        <v>89.9</v>
      </c>
      <c r="L38" s="94"/>
      <c r="M38" s="94">
        <v>101.1</v>
      </c>
      <c r="N38" s="94">
        <v>98.6</v>
      </c>
      <c r="O38" s="94">
        <v>101.9</v>
      </c>
      <c r="P38" s="94">
        <v>98.1</v>
      </c>
      <c r="Q38" s="94">
        <v>94.4</v>
      </c>
      <c r="R38" s="94">
        <v>101.9</v>
      </c>
      <c r="S38" s="94">
        <v>99.4</v>
      </c>
      <c r="T38" s="100" t="s">
        <v>401</v>
      </c>
      <c r="U38" s="52"/>
      <c r="V38" s="400"/>
    </row>
    <row r="39" spans="1:22" ht="19.5" customHeight="1">
      <c r="A39" s="402"/>
      <c r="B39" s="102"/>
      <c r="C39" s="338"/>
      <c r="D39" s="384"/>
      <c r="E39" s="383"/>
      <c r="F39" s="94"/>
      <c r="G39" s="95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100"/>
      <c r="U39" s="52"/>
      <c r="V39" s="400"/>
    </row>
    <row r="40" spans="1:22" ht="19.5" customHeight="1">
      <c r="A40" s="402"/>
      <c r="B40" s="102"/>
      <c r="C40" s="338" t="s">
        <v>402</v>
      </c>
      <c r="D40" s="384"/>
      <c r="E40" s="383"/>
      <c r="F40" s="94">
        <v>100.3</v>
      </c>
      <c r="G40" s="95">
        <v>0.4</v>
      </c>
      <c r="H40" s="94">
        <v>99.7</v>
      </c>
      <c r="I40" s="94">
        <v>99.8</v>
      </c>
      <c r="J40" s="94">
        <v>109.6</v>
      </c>
      <c r="K40" s="94">
        <v>91.5</v>
      </c>
      <c r="L40" s="94"/>
      <c r="M40" s="94">
        <v>106.1</v>
      </c>
      <c r="N40" s="94">
        <v>98.8</v>
      </c>
      <c r="O40" s="94">
        <v>101.3</v>
      </c>
      <c r="P40" s="94">
        <v>97.6</v>
      </c>
      <c r="Q40" s="94">
        <v>96.7</v>
      </c>
      <c r="R40" s="94">
        <v>101.6</v>
      </c>
      <c r="S40" s="94">
        <v>100.4</v>
      </c>
      <c r="T40" s="100" t="s">
        <v>402</v>
      </c>
      <c r="U40" s="52"/>
      <c r="V40" s="400"/>
    </row>
    <row r="41" spans="1:22" ht="19.5" customHeight="1">
      <c r="A41" s="402"/>
      <c r="B41" s="102"/>
      <c r="C41" s="338" t="s">
        <v>403</v>
      </c>
      <c r="D41" s="384"/>
      <c r="E41" s="383"/>
      <c r="F41" s="94">
        <v>99.2</v>
      </c>
      <c r="G41" s="95">
        <v>-0.4</v>
      </c>
      <c r="H41" s="94">
        <v>98.4</v>
      </c>
      <c r="I41" s="94">
        <v>98.4</v>
      </c>
      <c r="J41" s="94">
        <v>109.3</v>
      </c>
      <c r="K41" s="94">
        <v>92</v>
      </c>
      <c r="L41" s="94"/>
      <c r="M41" s="94">
        <v>99.3</v>
      </c>
      <c r="N41" s="94">
        <v>99</v>
      </c>
      <c r="O41" s="94">
        <v>101.4</v>
      </c>
      <c r="P41" s="94">
        <v>100.9</v>
      </c>
      <c r="Q41" s="94">
        <v>95.5</v>
      </c>
      <c r="R41" s="94">
        <v>102.3</v>
      </c>
      <c r="S41" s="94">
        <v>99.5</v>
      </c>
      <c r="T41" s="100" t="s">
        <v>403</v>
      </c>
      <c r="U41" s="52"/>
      <c r="V41" s="400"/>
    </row>
    <row r="42" spans="1:22" ht="19.5" customHeight="1">
      <c r="A42" s="402"/>
      <c r="B42" s="102"/>
      <c r="C42" s="338" t="s">
        <v>404</v>
      </c>
      <c r="D42" s="384"/>
      <c r="E42" s="383"/>
      <c r="F42" s="94">
        <v>99</v>
      </c>
      <c r="G42" s="95">
        <v>-0.5</v>
      </c>
      <c r="H42" s="94">
        <v>98.6</v>
      </c>
      <c r="I42" s="94">
        <v>98.8</v>
      </c>
      <c r="J42" s="94">
        <v>109.1</v>
      </c>
      <c r="K42" s="94">
        <v>88.9</v>
      </c>
      <c r="L42" s="94"/>
      <c r="M42" s="94">
        <v>100.2</v>
      </c>
      <c r="N42" s="94">
        <v>99.1</v>
      </c>
      <c r="O42" s="94">
        <v>100.5</v>
      </c>
      <c r="P42" s="94">
        <v>100.3</v>
      </c>
      <c r="Q42" s="94">
        <v>94.2</v>
      </c>
      <c r="R42" s="94">
        <v>102.2</v>
      </c>
      <c r="S42" s="94">
        <v>99</v>
      </c>
      <c r="T42" s="100" t="s">
        <v>404</v>
      </c>
      <c r="U42" s="52"/>
      <c r="V42" s="400"/>
    </row>
    <row r="43" spans="1:22" ht="19.5" customHeight="1">
      <c r="A43" s="403"/>
      <c r="B43" s="103"/>
      <c r="C43" s="338" t="s">
        <v>405</v>
      </c>
      <c r="D43" s="384"/>
      <c r="E43" s="383"/>
      <c r="F43" s="94">
        <v>99.6</v>
      </c>
      <c r="G43" s="95">
        <v>0</v>
      </c>
      <c r="H43" s="94">
        <v>99.6</v>
      </c>
      <c r="I43" s="94">
        <v>99.1</v>
      </c>
      <c r="J43" s="94">
        <v>109.2</v>
      </c>
      <c r="K43" s="94">
        <v>90.3</v>
      </c>
      <c r="L43" s="94"/>
      <c r="M43" s="94">
        <v>101.9</v>
      </c>
      <c r="N43" s="94">
        <v>99.1</v>
      </c>
      <c r="O43" s="94">
        <v>100.2</v>
      </c>
      <c r="P43" s="94">
        <v>98.6</v>
      </c>
      <c r="Q43" s="94">
        <v>95.5</v>
      </c>
      <c r="R43" s="94">
        <v>103</v>
      </c>
      <c r="S43" s="94">
        <v>99.8</v>
      </c>
      <c r="T43" s="100" t="s">
        <v>405</v>
      </c>
      <c r="U43" s="54"/>
      <c r="V43" s="401"/>
    </row>
    <row r="44" spans="1:22" ht="19.5" customHeight="1" thickBot="1">
      <c r="A44" s="3"/>
      <c r="C44" s="72"/>
      <c r="D44" s="72"/>
      <c r="E44" s="106"/>
      <c r="F44" s="107"/>
      <c r="G44" s="108"/>
      <c r="H44" s="107"/>
      <c r="I44" s="107"/>
      <c r="J44" s="107"/>
      <c r="K44" s="107"/>
      <c r="L44" s="109"/>
      <c r="M44" s="107"/>
      <c r="N44" s="107"/>
      <c r="O44" s="107"/>
      <c r="P44" s="107"/>
      <c r="Q44" s="107"/>
      <c r="R44" s="107"/>
      <c r="S44" s="107"/>
      <c r="T44" s="110"/>
      <c r="V44" s="10"/>
    </row>
    <row r="45" spans="1:22" ht="19.5" customHeight="1">
      <c r="A45" s="79" t="s">
        <v>347</v>
      </c>
      <c r="B45" s="111" t="s">
        <v>695</v>
      </c>
      <c r="D45" s="112"/>
      <c r="E45" s="112"/>
      <c r="F45" s="112"/>
      <c r="G45" s="112"/>
      <c r="H45" s="112"/>
      <c r="I45" s="112"/>
      <c r="J45" s="49"/>
      <c r="K45" s="49"/>
      <c r="L45" s="1"/>
      <c r="M45" s="49"/>
      <c r="N45" s="49"/>
      <c r="O45" s="49"/>
      <c r="P45" s="49"/>
      <c r="Q45" s="49"/>
      <c r="R45" s="286" t="s">
        <v>739</v>
      </c>
      <c r="S45" s="313"/>
      <c r="T45" s="313"/>
      <c r="U45" s="313"/>
      <c r="V45" s="313"/>
    </row>
    <row r="46" spans="2:15" ht="19.5" customHeight="1">
      <c r="B46" s="48" t="s">
        <v>696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2:9" ht="19.5" customHeight="1">
      <c r="B47" s="114" t="s">
        <v>572</v>
      </c>
      <c r="E47" s="4"/>
      <c r="F47" s="48"/>
      <c r="G47" s="48"/>
      <c r="H47" s="48"/>
      <c r="I47" s="48"/>
    </row>
    <row r="48" spans="2:9" ht="19.5" customHeight="1">
      <c r="B48" s="48" t="s">
        <v>697</v>
      </c>
      <c r="D48" s="7"/>
      <c r="E48" s="48"/>
      <c r="F48" s="48"/>
      <c r="G48" s="48"/>
      <c r="H48" s="48"/>
      <c r="I48" s="48"/>
    </row>
    <row r="49" spans="2:9" ht="19.5" customHeight="1">
      <c r="B49" s="48"/>
      <c r="D49" s="7"/>
      <c r="E49" s="48"/>
      <c r="F49" s="48"/>
      <c r="G49" s="48"/>
      <c r="H49" s="48"/>
      <c r="I49" s="48"/>
    </row>
    <row r="50" spans="1:22" ht="19.5" customHeight="1">
      <c r="A50" s="264" t="s">
        <v>445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5"/>
      <c r="M50" s="251" t="s">
        <v>360</v>
      </c>
      <c r="N50" s="251"/>
      <c r="O50" s="251"/>
      <c r="P50" s="251"/>
      <c r="Q50" s="251"/>
      <c r="R50" s="251"/>
      <c r="S50" s="251"/>
      <c r="T50" s="251"/>
      <c r="U50" s="251"/>
      <c r="V50" s="251"/>
    </row>
    <row r="51" spans="1:8" ht="19.5" customHeight="1" thickBot="1">
      <c r="A51" s="262" t="s">
        <v>693</v>
      </c>
      <c r="B51" s="262"/>
      <c r="C51" s="262"/>
      <c r="D51" s="262"/>
      <c r="E51" s="262"/>
      <c r="F51" s="72"/>
      <c r="G51" s="72"/>
      <c r="H51" s="72"/>
    </row>
    <row r="52" spans="1:22" ht="19.5" customHeight="1">
      <c r="A52" s="278" t="s">
        <v>42</v>
      </c>
      <c r="B52" s="392"/>
      <c r="C52" s="392"/>
      <c r="D52" s="392"/>
      <c r="E52" s="392"/>
      <c r="F52" s="339" t="s">
        <v>28</v>
      </c>
      <c r="G52" s="80" t="s">
        <v>27</v>
      </c>
      <c r="H52" s="339" t="s">
        <v>29</v>
      </c>
      <c r="I52" s="339" t="s">
        <v>30</v>
      </c>
      <c r="J52" s="339" t="s">
        <v>31</v>
      </c>
      <c r="K52" s="81" t="s">
        <v>33</v>
      </c>
      <c r="L52" s="57"/>
      <c r="M52" s="82" t="s">
        <v>34</v>
      </c>
      <c r="N52" s="339" t="s">
        <v>36</v>
      </c>
      <c r="O52" s="339" t="s">
        <v>37</v>
      </c>
      <c r="P52" s="339" t="s">
        <v>38</v>
      </c>
      <c r="Q52" s="339" t="s">
        <v>39</v>
      </c>
      <c r="R52" s="339" t="s">
        <v>40</v>
      </c>
      <c r="S52" s="83" t="s">
        <v>357</v>
      </c>
      <c r="T52" s="339" t="s">
        <v>41</v>
      </c>
      <c r="U52" s="392"/>
      <c r="V52" s="406"/>
    </row>
    <row r="53" spans="1:22" ht="19.5" customHeight="1">
      <c r="A53" s="393"/>
      <c r="B53" s="394"/>
      <c r="C53" s="394"/>
      <c r="D53" s="394"/>
      <c r="E53" s="394"/>
      <c r="F53" s="391"/>
      <c r="G53" s="85" t="s">
        <v>26</v>
      </c>
      <c r="H53" s="391"/>
      <c r="I53" s="391"/>
      <c r="J53" s="391"/>
      <c r="K53" s="86" t="s">
        <v>32</v>
      </c>
      <c r="L53" s="59"/>
      <c r="M53" s="87" t="s">
        <v>35</v>
      </c>
      <c r="N53" s="391"/>
      <c r="O53" s="391"/>
      <c r="P53" s="391"/>
      <c r="Q53" s="391"/>
      <c r="R53" s="391"/>
      <c r="S53" s="88" t="s">
        <v>358</v>
      </c>
      <c r="T53" s="394"/>
      <c r="U53" s="394"/>
      <c r="V53" s="407"/>
    </row>
    <row r="54" spans="1:20" ht="4.5" customHeight="1">
      <c r="A54" s="3"/>
      <c r="E54" s="115"/>
      <c r="F54" s="107"/>
      <c r="G54" s="107"/>
      <c r="H54" s="107"/>
      <c r="I54" s="107"/>
      <c r="J54" s="107"/>
      <c r="K54" s="107"/>
      <c r="L54" s="109"/>
      <c r="M54" s="107"/>
      <c r="N54" s="107"/>
      <c r="O54" s="107"/>
      <c r="P54" s="107"/>
      <c r="Q54" s="107"/>
      <c r="R54" s="107"/>
      <c r="S54" s="107"/>
      <c r="T54" s="98"/>
    </row>
    <row r="55" spans="1:22" ht="19.5" customHeight="1">
      <c r="A55" s="395" t="s">
        <v>699</v>
      </c>
      <c r="B55" s="98"/>
      <c r="C55" s="338" t="s">
        <v>53</v>
      </c>
      <c r="D55" s="382"/>
      <c r="E55" s="383"/>
      <c r="F55" s="116">
        <v>99.8</v>
      </c>
      <c r="G55" s="116">
        <v>0.3</v>
      </c>
      <c r="H55" s="116">
        <v>100.9</v>
      </c>
      <c r="I55" s="116">
        <v>99</v>
      </c>
      <c r="J55" s="116">
        <v>105.9</v>
      </c>
      <c r="K55" s="116">
        <v>98.3</v>
      </c>
      <c r="L55" s="116"/>
      <c r="M55" s="116">
        <v>101.3</v>
      </c>
      <c r="N55" s="116">
        <v>97.4</v>
      </c>
      <c r="O55" s="116">
        <v>101.4</v>
      </c>
      <c r="P55" s="116">
        <v>97.9</v>
      </c>
      <c r="Q55" s="116">
        <v>91.5</v>
      </c>
      <c r="R55" s="116">
        <v>103</v>
      </c>
      <c r="S55" s="116">
        <v>99.9</v>
      </c>
      <c r="T55" s="100" t="s">
        <v>475</v>
      </c>
      <c r="U55" s="101"/>
      <c r="V55" s="415" t="s">
        <v>699</v>
      </c>
    </row>
    <row r="56" spans="1:22" ht="19.5" customHeight="1">
      <c r="A56" s="395"/>
      <c r="B56" s="102"/>
      <c r="C56" s="338" t="s">
        <v>54</v>
      </c>
      <c r="D56" s="382"/>
      <c r="E56" s="383"/>
      <c r="F56" s="116">
        <v>99.6</v>
      </c>
      <c r="G56" s="116">
        <v>-0.1</v>
      </c>
      <c r="H56" s="116">
        <v>100.7</v>
      </c>
      <c r="I56" s="116">
        <v>100.1</v>
      </c>
      <c r="J56" s="116">
        <v>103.6</v>
      </c>
      <c r="K56" s="116">
        <v>90.7</v>
      </c>
      <c r="L56" s="116"/>
      <c r="M56" s="116">
        <v>98.8</v>
      </c>
      <c r="N56" s="116">
        <v>97.7</v>
      </c>
      <c r="O56" s="116">
        <v>101.3</v>
      </c>
      <c r="P56" s="116">
        <v>97.3</v>
      </c>
      <c r="Q56" s="116">
        <v>93.4</v>
      </c>
      <c r="R56" s="116">
        <v>103.9</v>
      </c>
      <c r="S56" s="116">
        <v>99.5</v>
      </c>
      <c r="T56" s="100" t="s">
        <v>476</v>
      </c>
      <c r="U56" s="52"/>
      <c r="V56" s="415"/>
    </row>
    <row r="57" spans="1:22" ht="19.5" customHeight="1">
      <c r="A57" s="395"/>
      <c r="B57" s="102"/>
      <c r="C57" s="338" t="s">
        <v>55</v>
      </c>
      <c r="D57" s="382"/>
      <c r="E57" s="383"/>
      <c r="F57" s="116">
        <v>98.6</v>
      </c>
      <c r="G57" s="116">
        <v>-0.7</v>
      </c>
      <c r="H57" s="116">
        <v>97.8</v>
      </c>
      <c r="I57" s="116">
        <v>96.9</v>
      </c>
      <c r="J57" s="116">
        <v>104.7</v>
      </c>
      <c r="K57" s="116">
        <v>90.3</v>
      </c>
      <c r="L57" s="116"/>
      <c r="M57" s="116">
        <v>99.8</v>
      </c>
      <c r="N57" s="116">
        <v>98.7</v>
      </c>
      <c r="O57" s="116">
        <v>101.4</v>
      </c>
      <c r="P57" s="116">
        <v>100.6</v>
      </c>
      <c r="Q57" s="116">
        <v>94.3</v>
      </c>
      <c r="R57" s="116">
        <v>103</v>
      </c>
      <c r="S57" s="116">
        <v>98.8</v>
      </c>
      <c r="T57" s="100" t="s">
        <v>477</v>
      </c>
      <c r="U57" s="52"/>
      <c r="V57" s="415"/>
    </row>
    <row r="58" spans="1:22" ht="19.5" customHeight="1">
      <c r="A58" s="395"/>
      <c r="B58" s="102"/>
      <c r="C58" s="338" t="s">
        <v>56</v>
      </c>
      <c r="D58" s="382"/>
      <c r="E58" s="383"/>
      <c r="F58" s="116">
        <v>99.4</v>
      </c>
      <c r="G58" s="116">
        <v>0.2</v>
      </c>
      <c r="H58" s="116">
        <v>100.9</v>
      </c>
      <c r="I58" s="116">
        <v>98.4</v>
      </c>
      <c r="J58" s="116">
        <v>105.4</v>
      </c>
      <c r="K58" s="116">
        <v>92.8</v>
      </c>
      <c r="L58" s="116"/>
      <c r="M58" s="116">
        <v>99.7</v>
      </c>
      <c r="N58" s="116">
        <v>98.6</v>
      </c>
      <c r="O58" s="116">
        <v>102.1</v>
      </c>
      <c r="P58" s="116">
        <v>97.4</v>
      </c>
      <c r="Q58" s="116">
        <v>89.5</v>
      </c>
      <c r="R58" s="116">
        <v>104.6</v>
      </c>
      <c r="S58" s="116">
        <v>99.6</v>
      </c>
      <c r="T58" s="100" t="s">
        <v>478</v>
      </c>
      <c r="U58" s="52"/>
      <c r="V58" s="415"/>
    </row>
    <row r="59" spans="1:22" ht="19.5" customHeight="1">
      <c r="A59" s="395"/>
      <c r="B59" s="102"/>
      <c r="C59" s="338" t="s">
        <v>57</v>
      </c>
      <c r="D59" s="382"/>
      <c r="E59" s="383"/>
      <c r="F59" s="116">
        <v>99.7</v>
      </c>
      <c r="G59" s="116">
        <v>0.1</v>
      </c>
      <c r="H59" s="116">
        <v>98.7</v>
      </c>
      <c r="I59" s="116">
        <v>98.3</v>
      </c>
      <c r="J59" s="116">
        <v>108.5</v>
      </c>
      <c r="K59" s="116">
        <v>94.5</v>
      </c>
      <c r="L59" s="116"/>
      <c r="M59" s="116">
        <v>100.6</v>
      </c>
      <c r="N59" s="116">
        <v>99.7</v>
      </c>
      <c r="O59" s="116">
        <v>103</v>
      </c>
      <c r="P59" s="116">
        <v>97.7</v>
      </c>
      <c r="Q59" s="116">
        <v>95.3</v>
      </c>
      <c r="R59" s="116">
        <v>102.7</v>
      </c>
      <c r="S59" s="116">
        <v>99.9</v>
      </c>
      <c r="T59" s="100" t="s">
        <v>479</v>
      </c>
      <c r="U59" s="52"/>
      <c r="V59" s="415"/>
    </row>
    <row r="60" spans="1:22" ht="19.5" customHeight="1">
      <c r="A60" s="395"/>
      <c r="B60" s="102"/>
      <c r="C60" s="338" t="s">
        <v>58</v>
      </c>
      <c r="D60" s="382"/>
      <c r="E60" s="383"/>
      <c r="F60" s="116">
        <v>99.6</v>
      </c>
      <c r="G60" s="116">
        <v>-0.2</v>
      </c>
      <c r="H60" s="116">
        <v>99.8</v>
      </c>
      <c r="I60" s="116">
        <v>99.8</v>
      </c>
      <c r="J60" s="116">
        <v>107.5</v>
      </c>
      <c r="K60" s="116">
        <v>89.9</v>
      </c>
      <c r="L60" s="116"/>
      <c r="M60" s="116">
        <v>96.8</v>
      </c>
      <c r="N60" s="116">
        <v>97.9</v>
      </c>
      <c r="O60" s="116">
        <v>102.2</v>
      </c>
      <c r="P60" s="116">
        <v>97.5</v>
      </c>
      <c r="Q60" s="116">
        <v>93.9</v>
      </c>
      <c r="R60" s="116">
        <v>103.3</v>
      </c>
      <c r="S60" s="116">
        <v>99.5</v>
      </c>
      <c r="T60" s="100" t="s">
        <v>480</v>
      </c>
      <c r="U60" s="52"/>
      <c r="V60" s="415"/>
    </row>
    <row r="61" spans="1:22" ht="19.5" customHeight="1">
      <c r="A61" s="395"/>
      <c r="B61" s="102"/>
      <c r="C61" s="338"/>
      <c r="D61" s="382"/>
      <c r="E61" s="383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55"/>
      <c r="Q61" s="116"/>
      <c r="R61" s="116"/>
      <c r="S61" s="116"/>
      <c r="T61" s="100"/>
      <c r="U61" s="52"/>
      <c r="V61" s="415"/>
    </row>
    <row r="62" spans="1:22" ht="19.5" customHeight="1">
      <c r="A62" s="395"/>
      <c r="B62" s="102"/>
      <c r="C62" s="338" t="s">
        <v>59</v>
      </c>
      <c r="D62" s="382"/>
      <c r="E62" s="383"/>
      <c r="F62" s="116">
        <v>99.6</v>
      </c>
      <c r="G62" s="116">
        <v>-0.1</v>
      </c>
      <c r="H62" s="116">
        <v>100.3</v>
      </c>
      <c r="I62" s="116">
        <v>99.6</v>
      </c>
      <c r="J62" s="116">
        <v>108</v>
      </c>
      <c r="K62" s="116">
        <v>86.8</v>
      </c>
      <c r="L62" s="116"/>
      <c r="M62" s="116">
        <v>99.8</v>
      </c>
      <c r="N62" s="116">
        <v>99</v>
      </c>
      <c r="O62" s="116">
        <v>102</v>
      </c>
      <c r="P62" s="116">
        <v>97.3</v>
      </c>
      <c r="Q62" s="116">
        <v>93.2</v>
      </c>
      <c r="R62" s="116">
        <v>102.7</v>
      </c>
      <c r="S62" s="116">
        <v>99.6</v>
      </c>
      <c r="T62" s="100" t="s">
        <v>481</v>
      </c>
      <c r="U62" s="52"/>
      <c r="V62" s="415"/>
    </row>
    <row r="63" spans="1:22" ht="19.5" customHeight="1">
      <c r="A63" s="395"/>
      <c r="B63" s="102"/>
      <c r="C63" s="338" t="s">
        <v>60</v>
      </c>
      <c r="D63" s="382"/>
      <c r="E63" s="383"/>
      <c r="F63" s="116">
        <v>100.2</v>
      </c>
      <c r="G63" s="116">
        <v>0.3</v>
      </c>
      <c r="H63" s="116">
        <v>101.2</v>
      </c>
      <c r="I63" s="116">
        <v>100.6</v>
      </c>
      <c r="J63" s="116">
        <v>105.8</v>
      </c>
      <c r="K63" s="116">
        <v>96</v>
      </c>
      <c r="L63" s="116"/>
      <c r="M63" s="116">
        <v>100.3</v>
      </c>
      <c r="N63" s="116">
        <v>98.4</v>
      </c>
      <c r="O63" s="116">
        <v>101.3</v>
      </c>
      <c r="P63" s="116">
        <v>100.1</v>
      </c>
      <c r="Q63" s="116">
        <v>93.1</v>
      </c>
      <c r="R63" s="116">
        <v>103.1</v>
      </c>
      <c r="S63" s="116">
        <v>100.1</v>
      </c>
      <c r="T63" s="100" t="s">
        <v>482</v>
      </c>
      <c r="U63" s="52"/>
      <c r="V63" s="415"/>
    </row>
    <row r="64" spans="1:22" ht="19.5" customHeight="1">
      <c r="A64" s="395"/>
      <c r="B64" s="102"/>
      <c r="C64" s="338" t="s">
        <v>61</v>
      </c>
      <c r="D64" s="382"/>
      <c r="E64" s="383"/>
      <c r="F64" s="116">
        <v>99.7</v>
      </c>
      <c r="G64" s="116">
        <v>0.2</v>
      </c>
      <c r="H64" s="116">
        <v>100.7</v>
      </c>
      <c r="I64" s="116">
        <v>99.6</v>
      </c>
      <c r="J64" s="116">
        <v>107.1</v>
      </c>
      <c r="K64" s="116">
        <v>93.6</v>
      </c>
      <c r="L64" s="116"/>
      <c r="M64" s="116">
        <v>96.1</v>
      </c>
      <c r="N64" s="116">
        <v>98.4</v>
      </c>
      <c r="O64" s="116">
        <v>100.8</v>
      </c>
      <c r="P64" s="116">
        <v>99.2</v>
      </c>
      <c r="Q64" s="116">
        <v>94.7</v>
      </c>
      <c r="R64" s="116">
        <v>103.3</v>
      </c>
      <c r="S64" s="116">
        <v>99.7</v>
      </c>
      <c r="T64" s="100" t="s">
        <v>483</v>
      </c>
      <c r="U64" s="52"/>
      <c r="V64" s="415"/>
    </row>
    <row r="65" spans="1:22" ht="19.5" customHeight="1">
      <c r="A65" s="395"/>
      <c r="B65" s="102"/>
      <c r="C65" s="338" t="s">
        <v>62</v>
      </c>
      <c r="D65" s="382"/>
      <c r="E65" s="383"/>
      <c r="F65" s="116">
        <v>100.3</v>
      </c>
      <c r="G65" s="116">
        <v>0.1</v>
      </c>
      <c r="H65" s="116">
        <v>100.6</v>
      </c>
      <c r="I65" s="116">
        <v>99.9</v>
      </c>
      <c r="J65" s="116">
        <v>106.7</v>
      </c>
      <c r="K65" s="116">
        <v>97.1</v>
      </c>
      <c r="L65" s="116"/>
      <c r="M65" s="116">
        <v>100.7</v>
      </c>
      <c r="N65" s="116">
        <v>98.3</v>
      </c>
      <c r="O65" s="116">
        <v>102.1</v>
      </c>
      <c r="P65" s="116">
        <v>95.2</v>
      </c>
      <c r="Q65" s="116">
        <v>96.3</v>
      </c>
      <c r="R65" s="116">
        <v>102.8</v>
      </c>
      <c r="S65" s="116">
        <v>100.4</v>
      </c>
      <c r="T65" s="100" t="s">
        <v>484</v>
      </c>
      <c r="U65" s="52"/>
      <c r="V65" s="415"/>
    </row>
    <row r="66" spans="1:22" ht="19.5" customHeight="1">
      <c r="A66" s="395"/>
      <c r="B66" s="102"/>
      <c r="C66" s="338"/>
      <c r="D66" s="382"/>
      <c r="E66" s="383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00"/>
      <c r="U66" s="52"/>
      <c r="V66" s="415"/>
    </row>
    <row r="67" spans="1:22" ht="19.5" customHeight="1">
      <c r="A67" s="395"/>
      <c r="B67" s="102"/>
      <c r="C67" s="338" t="s">
        <v>63</v>
      </c>
      <c r="D67" s="382"/>
      <c r="E67" s="383"/>
      <c r="F67" s="116">
        <v>99.1</v>
      </c>
      <c r="G67" s="116">
        <v>-0.2</v>
      </c>
      <c r="H67" s="116">
        <v>98.7</v>
      </c>
      <c r="I67" s="116">
        <v>97.8</v>
      </c>
      <c r="J67" s="116">
        <v>105.8</v>
      </c>
      <c r="K67" s="116">
        <v>93.6</v>
      </c>
      <c r="L67" s="116"/>
      <c r="M67" s="116">
        <v>100.9</v>
      </c>
      <c r="N67" s="116">
        <v>98.4</v>
      </c>
      <c r="O67" s="116">
        <v>101.9</v>
      </c>
      <c r="P67" s="116">
        <v>100.5</v>
      </c>
      <c r="Q67" s="116">
        <v>94.2</v>
      </c>
      <c r="R67" s="116">
        <v>104.5</v>
      </c>
      <c r="S67" s="116">
        <v>99.5</v>
      </c>
      <c r="T67" s="100" t="s">
        <v>485</v>
      </c>
      <c r="U67" s="52"/>
      <c r="V67" s="415"/>
    </row>
    <row r="68" spans="1:22" ht="19.5" customHeight="1">
      <c r="A68" s="395"/>
      <c r="B68" s="102"/>
      <c r="C68" s="338" t="s">
        <v>64</v>
      </c>
      <c r="D68" s="382"/>
      <c r="E68" s="383"/>
      <c r="F68" s="116">
        <v>100</v>
      </c>
      <c r="G68" s="116">
        <v>-0.1</v>
      </c>
      <c r="H68" s="116">
        <v>100</v>
      </c>
      <c r="I68" s="116">
        <v>100.5</v>
      </c>
      <c r="J68" s="116">
        <v>105.9</v>
      </c>
      <c r="K68" s="116">
        <v>92</v>
      </c>
      <c r="L68" s="116"/>
      <c r="M68" s="116">
        <v>101.8</v>
      </c>
      <c r="N68" s="116">
        <v>98.6</v>
      </c>
      <c r="O68" s="116">
        <v>101.1</v>
      </c>
      <c r="P68" s="116">
        <v>98.8</v>
      </c>
      <c r="Q68" s="116">
        <v>96</v>
      </c>
      <c r="R68" s="116">
        <v>101.7</v>
      </c>
      <c r="S68" s="116">
        <v>99.9</v>
      </c>
      <c r="T68" s="100" t="s">
        <v>486</v>
      </c>
      <c r="U68" s="52"/>
      <c r="V68" s="415"/>
    </row>
    <row r="69" spans="1:22" ht="19.5" customHeight="1">
      <c r="A69" s="395"/>
      <c r="B69" s="102"/>
      <c r="C69" s="338" t="s">
        <v>65</v>
      </c>
      <c r="D69" s="382"/>
      <c r="E69" s="383"/>
      <c r="F69" s="116">
        <v>99.5</v>
      </c>
      <c r="G69" s="116">
        <v>0</v>
      </c>
      <c r="H69" s="116">
        <v>100</v>
      </c>
      <c r="I69" s="116">
        <v>99.8</v>
      </c>
      <c r="J69" s="116">
        <v>105.9</v>
      </c>
      <c r="K69" s="116">
        <v>88.3</v>
      </c>
      <c r="L69" s="116"/>
      <c r="M69" s="116">
        <v>100.3</v>
      </c>
      <c r="N69" s="116">
        <v>98.2</v>
      </c>
      <c r="O69" s="116">
        <v>100.4</v>
      </c>
      <c r="P69" s="116">
        <v>98.3</v>
      </c>
      <c r="Q69" s="116">
        <v>94.1</v>
      </c>
      <c r="R69" s="116">
        <v>103.6</v>
      </c>
      <c r="S69" s="116">
        <v>99.5</v>
      </c>
      <c r="T69" s="100" t="s">
        <v>487</v>
      </c>
      <c r="U69" s="52"/>
      <c r="V69" s="415"/>
    </row>
    <row r="70" spans="1:22" ht="19.5" customHeight="1">
      <c r="A70" s="395"/>
      <c r="B70" s="102"/>
      <c r="C70" s="338" t="s">
        <v>66</v>
      </c>
      <c r="D70" s="382"/>
      <c r="E70" s="383"/>
      <c r="F70" s="116">
        <v>99.8</v>
      </c>
      <c r="G70" s="116">
        <v>0</v>
      </c>
      <c r="H70" s="116">
        <v>98.7</v>
      </c>
      <c r="I70" s="116">
        <v>101.8</v>
      </c>
      <c r="J70" s="116">
        <v>105.6</v>
      </c>
      <c r="K70" s="116">
        <v>97</v>
      </c>
      <c r="L70" s="116"/>
      <c r="M70" s="116">
        <v>100.5</v>
      </c>
      <c r="N70" s="116">
        <v>98.3</v>
      </c>
      <c r="O70" s="116">
        <v>98.8</v>
      </c>
      <c r="P70" s="116">
        <v>100.2</v>
      </c>
      <c r="Q70" s="116">
        <v>95.5</v>
      </c>
      <c r="R70" s="116">
        <v>102.6</v>
      </c>
      <c r="S70" s="116">
        <v>99.3</v>
      </c>
      <c r="T70" s="100" t="s">
        <v>488</v>
      </c>
      <c r="U70" s="52"/>
      <c r="V70" s="415"/>
    </row>
    <row r="71" spans="1:22" ht="19.5" customHeight="1">
      <c r="A71" s="395"/>
      <c r="B71" s="102"/>
      <c r="C71" s="338" t="s">
        <v>67</v>
      </c>
      <c r="D71" s="382"/>
      <c r="E71" s="383"/>
      <c r="F71" s="116">
        <v>99.3</v>
      </c>
      <c r="G71" s="116">
        <v>-0.4</v>
      </c>
      <c r="H71" s="116">
        <v>99.3</v>
      </c>
      <c r="I71" s="116">
        <v>99.2</v>
      </c>
      <c r="J71" s="116">
        <v>105.5</v>
      </c>
      <c r="K71" s="116">
        <v>89.6</v>
      </c>
      <c r="L71" s="116"/>
      <c r="M71" s="116">
        <v>101.2</v>
      </c>
      <c r="N71" s="116">
        <v>99</v>
      </c>
      <c r="O71" s="116">
        <v>100</v>
      </c>
      <c r="P71" s="116">
        <v>101</v>
      </c>
      <c r="Q71" s="116">
        <v>94.4</v>
      </c>
      <c r="R71" s="116">
        <v>103.8</v>
      </c>
      <c r="S71" s="116">
        <v>99.3</v>
      </c>
      <c r="T71" s="100" t="s">
        <v>489</v>
      </c>
      <c r="U71" s="52"/>
      <c r="V71" s="415"/>
    </row>
    <row r="72" spans="1:22" ht="19.5" customHeight="1">
      <c r="A72" s="395"/>
      <c r="B72" s="102"/>
      <c r="C72" s="338" t="s">
        <v>68</v>
      </c>
      <c r="D72" s="382"/>
      <c r="E72" s="383"/>
      <c r="F72" s="116">
        <v>99.6</v>
      </c>
      <c r="G72" s="116">
        <v>-0.1</v>
      </c>
      <c r="H72" s="116">
        <v>99.5</v>
      </c>
      <c r="I72" s="116">
        <v>99</v>
      </c>
      <c r="J72" s="116">
        <v>105.3</v>
      </c>
      <c r="K72" s="116">
        <v>94.7</v>
      </c>
      <c r="L72" s="116"/>
      <c r="M72" s="116">
        <v>97.4</v>
      </c>
      <c r="N72" s="116">
        <v>99.1</v>
      </c>
      <c r="O72" s="116">
        <v>101.3</v>
      </c>
      <c r="P72" s="116">
        <v>97.1</v>
      </c>
      <c r="Q72" s="116">
        <v>96.6</v>
      </c>
      <c r="R72" s="116">
        <v>103.4</v>
      </c>
      <c r="S72" s="116">
        <v>99.8</v>
      </c>
      <c r="T72" s="100" t="s">
        <v>490</v>
      </c>
      <c r="U72" s="52"/>
      <c r="V72" s="415"/>
    </row>
    <row r="73" spans="1:22" ht="19.5" customHeight="1">
      <c r="A73" s="395"/>
      <c r="B73" s="102"/>
      <c r="C73" s="338"/>
      <c r="D73" s="382"/>
      <c r="E73" s="383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00"/>
      <c r="U73" s="52"/>
      <c r="V73" s="415"/>
    </row>
    <row r="74" spans="1:22" ht="19.5" customHeight="1">
      <c r="A74" s="395"/>
      <c r="B74" s="102"/>
      <c r="C74" s="338" t="s">
        <v>69</v>
      </c>
      <c r="D74" s="382"/>
      <c r="E74" s="383"/>
      <c r="F74" s="116">
        <v>99.9</v>
      </c>
      <c r="G74" s="116">
        <v>0.1</v>
      </c>
      <c r="H74" s="116">
        <v>99.6</v>
      </c>
      <c r="I74" s="116">
        <v>98.7</v>
      </c>
      <c r="J74" s="116">
        <v>107.4</v>
      </c>
      <c r="K74" s="116">
        <v>97.6</v>
      </c>
      <c r="L74" s="116"/>
      <c r="M74" s="116">
        <v>99.5</v>
      </c>
      <c r="N74" s="116">
        <v>98.2</v>
      </c>
      <c r="O74" s="116">
        <v>102.5</v>
      </c>
      <c r="P74" s="116">
        <v>94.2</v>
      </c>
      <c r="Q74" s="116">
        <v>94.8</v>
      </c>
      <c r="R74" s="116">
        <v>104</v>
      </c>
      <c r="S74" s="116">
        <v>100</v>
      </c>
      <c r="T74" s="100" t="s">
        <v>491</v>
      </c>
      <c r="U74" s="52"/>
      <c r="V74" s="415"/>
    </row>
    <row r="75" spans="1:22" ht="19.5" customHeight="1">
      <c r="A75" s="395"/>
      <c r="B75" s="102"/>
      <c r="C75" s="338" t="s">
        <v>70</v>
      </c>
      <c r="D75" s="382"/>
      <c r="E75" s="383"/>
      <c r="F75" s="116">
        <v>100.1</v>
      </c>
      <c r="G75" s="116">
        <v>0.4</v>
      </c>
      <c r="H75" s="116">
        <v>99.5</v>
      </c>
      <c r="I75" s="116">
        <v>100.4</v>
      </c>
      <c r="J75" s="116">
        <v>106.4</v>
      </c>
      <c r="K75" s="116">
        <v>94.1</v>
      </c>
      <c r="L75" s="116"/>
      <c r="M75" s="116">
        <v>102.8</v>
      </c>
      <c r="N75" s="116">
        <v>98.1</v>
      </c>
      <c r="O75" s="116">
        <v>102.1</v>
      </c>
      <c r="P75" s="116">
        <v>96</v>
      </c>
      <c r="Q75" s="116">
        <v>94</v>
      </c>
      <c r="R75" s="116">
        <v>101.3</v>
      </c>
      <c r="S75" s="116">
        <v>99.9</v>
      </c>
      <c r="T75" s="100" t="s">
        <v>492</v>
      </c>
      <c r="U75" s="52"/>
      <c r="V75" s="415"/>
    </row>
    <row r="76" spans="1:22" ht="19.5" customHeight="1">
      <c r="A76" s="395"/>
      <c r="B76" s="102"/>
      <c r="C76" s="338" t="s">
        <v>71</v>
      </c>
      <c r="D76" s="382"/>
      <c r="E76" s="383"/>
      <c r="F76" s="116">
        <v>99.9</v>
      </c>
      <c r="G76" s="116">
        <v>-0.2</v>
      </c>
      <c r="H76" s="116">
        <v>100.7</v>
      </c>
      <c r="I76" s="116">
        <v>100.4</v>
      </c>
      <c r="J76" s="116">
        <v>105.4</v>
      </c>
      <c r="K76" s="116">
        <v>94.8</v>
      </c>
      <c r="L76" s="116"/>
      <c r="M76" s="116">
        <v>100.3</v>
      </c>
      <c r="N76" s="116">
        <v>99</v>
      </c>
      <c r="O76" s="116">
        <v>101.3</v>
      </c>
      <c r="P76" s="116">
        <v>98.3</v>
      </c>
      <c r="Q76" s="116">
        <v>93.5</v>
      </c>
      <c r="R76" s="116">
        <v>102.1</v>
      </c>
      <c r="S76" s="116">
        <v>99.9</v>
      </c>
      <c r="T76" s="100" t="s">
        <v>493</v>
      </c>
      <c r="U76" s="52"/>
      <c r="V76" s="415"/>
    </row>
    <row r="77" spans="1:22" ht="19.5" customHeight="1">
      <c r="A77" s="395"/>
      <c r="B77" s="102"/>
      <c r="C77" s="338" t="s">
        <v>72</v>
      </c>
      <c r="D77" s="382"/>
      <c r="E77" s="383"/>
      <c r="F77" s="116">
        <v>99.7</v>
      </c>
      <c r="G77" s="116">
        <v>-0.3</v>
      </c>
      <c r="H77" s="116">
        <v>99.5</v>
      </c>
      <c r="I77" s="116">
        <v>99.2</v>
      </c>
      <c r="J77" s="116">
        <v>105.7</v>
      </c>
      <c r="K77" s="116">
        <v>97</v>
      </c>
      <c r="L77" s="116"/>
      <c r="M77" s="116">
        <v>100.7</v>
      </c>
      <c r="N77" s="116">
        <v>98.9</v>
      </c>
      <c r="O77" s="116">
        <v>101.1</v>
      </c>
      <c r="P77" s="116">
        <v>98.4</v>
      </c>
      <c r="Q77" s="116">
        <v>95.2</v>
      </c>
      <c r="R77" s="116">
        <v>103.1</v>
      </c>
      <c r="S77" s="116">
        <v>99.8</v>
      </c>
      <c r="T77" s="100" t="s">
        <v>494</v>
      </c>
      <c r="U77" s="52"/>
      <c r="V77" s="415"/>
    </row>
    <row r="78" spans="1:22" ht="19.5" customHeight="1">
      <c r="A78" s="395"/>
      <c r="B78" s="102"/>
      <c r="C78" s="338" t="s">
        <v>73</v>
      </c>
      <c r="D78" s="382"/>
      <c r="E78" s="383"/>
      <c r="F78" s="116">
        <v>99.2</v>
      </c>
      <c r="G78" s="116">
        <v>-0.2</v>
      </c>
      <c r="H78" s="116">
        <v>98.8</v>
      </c>
      <c r="I78" s="116">
        <v>99.1</v>
      </c>
      <c r="J78" s="116">
        <v>106.1</v>
      </c>
      <c r="K78" s="116">
        <v>89.3</v>
      </c>
      <c r="L78" s="116"/>
      <c r="M78" s="116">
        <v>97.5</v>
      </c>
      <c r="N78" s="116">
        <v>98.9</v>
      </c>
      <c r="O78" s="116">
        <v>102.3</v>
      </c>
      <c r="P78" s="116">
        <v>97.6</v>
      </c>
      <c r="Q78" s="116">
        <v>94.6</v>
      </c>
      <c r="R78" s="116">
        <v>103.8</v>
      </c>
      <c r="S78" s="116">
        <v>99.2</v>
      </c>
      <c r="T78" s="100" t="s">
        <v>495</v>
      </c>
      <c r="U78" s="52"/>
      <c r="V78" s="415"/>
    </row>
    <row r="79" spans="1:22" ht="19.5" customHeight="1">
      <c r="A79" s="395"/>
      <c r="B79" s="102"/>
      <c r="C79" s="338"/>
      <c r="D79" s="382"/>
      <c r="E79" s="383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00"/>
      <c r="U79" s="52"/>
      <c r="V79" s="415"/>
    </row>
    <row r="80" spans="1:22" ht="19.5" customHeight="1">
      <c r="A80" s="395"/>
      <c r="B80" s="102"/>
      <c r="C80" s="338" t="s">
        <v>74</v>
      </c>
      <c r="D80" s="382"/>
      <c r="E80" s="383"/>
      <c r="F80" s="116">
        <v>99.5</v>
      </c>
      <c r="G80" s="116">
        <v>-0.4</v>
      </c>
      <c r="H80" s="116">
        <v>99.2</v>
      </c>
      <c r="I80" s="116">
        <v>98.3</v>
      </c>
      <c r="J80" s="116">
        <v>104.6</v>
      </c>
      <c r="K80" s="116">
        <v>97.8</v>
      </c>
      <c r="L80" s="116"/>
      <c r="M80" s="116">
        <v>98.2</v>
      </c>
      <c r="N80" s="116">
        <v>97.6</v>
      </c>
      <c r="O80" s="116">
        <v>101.9</v>
      </c>
      <c r="P80" s="116">
        <v>100.6</v>
      </c>
      <c r="Q80" s="116">
        <v>94.7</v>
      </c>
      <c r="R80" s="116">
        <v>103.8</v>
      </c>
      <c r="S80" s="116">
        <v>99.6</v>
      </c>
      <c r="T80" s="100" t="s">
        <v>496</v>
      </c>
      <c r="U80" s="52"/>
      <c r="V80" s="415"/>
    </row>
    <row r="81" spans="1:22" ht="19.5" customHeight="1">
      <c r="A81" s="395"/>
      <c r="B81" s="102"/>
      <c r="C81" s="338" t="s">
        <v>75</v>
      </c>
      <c r="D81" s="382"/>
      <c r="E81" s="383"/>
      <c r="F81" s="116">
        <v>99.7</v>
      </c>
      <c r="G81" s="116">
        <v>-0.1</v>
      </c>
      <c r="H81" s="116">
        <v>99.2</v>
      </c>
      <c r="I81" s="116">
        <v>100.1</v>
      </c>
      <c r="J81" s="116">
        <v>104.7</v>
      </c>
      <c r="K81" s="116">
        <v>92.7</v>
      </c>
      <c r="L81" s="116"/>
      <c r="M81" s="116">
        <v>97.4</v>
      </c>
      <c r="N81" s="116">
        <v>99.3</v>
      </c>
      <c r="O81" s="116">
        <v>102.1</v>
      </c>
      <c r="P81" s="116">
        <v>97.4</v>
      </c>
      <c r="Q81" s="116">
        <v>95.6</v>
      </c>
      <c r="R81" s="116">
        <v>104.2</v>
      </c>
      <c r="S81" s="116">
        <v>99.6</v>
      </c>
      <c r="T81" s="100" t="s">
        <v>497</v>
      </c>
      <c r="U81" s="52"/>
      <c r="V81" s="415"/>
    </row>
    <row r="82" spans="1:22" ht="19.5" customHeight="1">
      <c r="A82" s="395"/>
      <c r="B82" s="102"/>
      <c r="C82" s="338" t="s">
        <v>76</v>
      </c>
      <c r="D82" s="382"/>
      <c r="E82" s="383"/>
      <c r="F82" s="116">
        <v>100.6</v>
      </c>
      <c r="G82" s="116">
        <v>0.4</v>
      </c>
      <c r="H82" s="116">
        <v>101.4</v>
      </c>
      <c r="I82" s="116">
        <v>101.7</v>
      </c>
      <c r="J82" s="116">
        <v>104</v>
      </c>
      <c r="K82" s="116">
        <v>94.4</v>
      </c>
      <c r="L82" s="116"/>
      <c r="M82" s="116">
        <v>98</v>
      </c>
      <c r="N82" s="116">
        <v>98</v>
      </c>
      <c r="O82" s="116">
        <v>101.3</v>
      </c>
      <c r="P82" s="116">
        <v>97.4</v>
      </c>
      <c r="Q82" s="116">
        <v>97</v>
      </c>
      <c r="R82" s="116">
        <v>103.3</v>
      </c>
      <c r="S82" s="116">
        <v>100.7</v>
      </c>
      <c r="T82" s="100" t="s">
        <v>498</v>
      </c>
      <c r="U82" s="52"/>
      <c r="V82" s="415"/>
    </row>
    <row r="83" spans="1:22" ht="19.5" customHeight="1">
      <c r="A83" s="395"/>
      <c r="B83" s="102"/>
      <c r="C83" s="338" t="s">
        <v>77</v>
      </c>
      <c r="D83" s="382"/>
      <c r="E83" s="383"/>
      <c r="F83" s="116">
        <v>99.6</v>
      </c>
      <c r="G83" s="116">
        <v>0</v>
      </c>
      <c r="H83" s="116">
        <v>100.5</v>
      </c>
      <c r="I83" s="116">
        <v>98.9</v>
      </c>
      <c r="J83" s="116">
        <v>104</v>
      </c>
      <c r="K83" s="116">
        <v>95.5</v>
      </c>
      <c r="L83" s="116"/>
      <c r="M83" s="116">
        <v>99.9</v>
      </c>
      <c r="N83" s="116">
        <v>98.9</v>
      </c>
      <c r="O83" s="116">
        <v>101.4</v>
      </c>
      <c r="P83" s="116">
        <v>98</v>
      </c>
      <c r="Q83" s="116">
        <v>94.1</v>
      </c>
      <c r="R83" s="116">
        <v>102.9</v>
      </c>
      <c r="S83" s="116">
        <v>99.8</v>
      </c>
      <c r="T83" s="100" t="s">
        <v>499</v>
      </c>
      <c r="U83" s="52"/>
      <c r="V83" s="415"/>
    </row>
    <row r="84" spans="1:22" ht="19.5" customHeight="1">
      <c r="A84" s="395"/>
      <c r="B84" s="102"/>
      <c r="C84" s="338"/>
      <c r="D84" s="382"/>
      <c r="E84" s="383"/>
      <c r="F84" s="116"/>
      <c r="G84" s="116"/>
      <c r="H84" s="55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00"/>
      <c r="U84" s="52"/>
      <c r="V84" s="415"/>
    </row>
    <row r="85" spans="1:22" ht="19.5" customHeight="1">
      <c r="A85" s="395"/>
      <c r="B85" s="102"/>
      <c r="C85" s="338" t="s">
        <v>78</v>
      </c>
      <c r="D85" s="382"/>
      <c r="E85" s="383"/>
      <c r="F85" s="116">
        <v>99.6</v>
      </c>
      <c r="G85" s="116">
        <v>-0.1</v>
      </c>
      <c r="H85" s="116">
        <v>99.4</v>
      </c>
      <c r="I85" s="116">
        <v>100.6</v>
      </c>
      <c r="J85" s="116">
        <v>104.9</v>
      </c>
      <c r="K85" s="116">
        <v>89.2</v>
      </c>
      <c r="L85" s="116"/>
      <c r="M85" s="116">
        <v>97.8</v>
      </c>
      <c r="N85" s="116">
        <v>97.5</v>
      </c>
      <c r="O85" s="116">
        <v>101.8</v>
      </c>
      <c r="P85" s="116">
        <v>99</v>
      </c>
      <c r="Q85" s="116">
        <v>95.7</v>
      </c>
      <c r="R85" s="116">
        <v>103.6</v>
      </c>
      <c r="S85" s="116">
        <v>99.3</v>
      </c>
      <c r="T85" s="100" t="s">
        <v>500</v>
      </c>
      <c r="U85" s="52"/>
      <c r="V85" s="415"/>
    </row>
    <row r="86" spans="1:22" ht="19.5" customHeight="1">
      <c r="A86" s="395"/>
      <c r="B86" s="102"/>
      <c r="C86" s="338" t="s">
        <v>79</v>
      </c>
      <c r="D86" s="382"/>
      <c r="E86" s="383"/>
      <c r="F86" s="116">
        <v>99.3</v>
      </c>
      <c r="G86" s="116">
        <v>-0.1</v>
      </c>
      <c r="H86" s="116">
        <v>100.9</v>
      </c>
      <c r="I86" s="116">
        <v>97.9</v>
      </c>
      <c r="J86" s="116">
        <v>104</v>
      </c>
      <c r="K86" s="116">
        <v>90.5</v>
      </c>
      <c r="L86" s="116"/>
      <c r="M86" s="116">
        <v>102.4</v>
      </c>
      <c r="N86" s="116">
        <v>98.4</v>
      </c>
      <c r="O86" s="116">
        <v>101.5</v>
      </c>
      <c r="P86" s="116">
        <v>95.5</v>
      </c>
      <c r="Q86" s="116">
        <v>92.4</v>
      </c>
      <c r="R86" s="116">
        <v>102.6</v>
      </c>
      <c r="S86" s="116">
        <v>99.5</v>
      </c>
      <c r="T86" s="100" t="s">
        <v>501</v>
      </c>
      <c r="U86" s="52"/>
      <c r="V86" s="415"/>
    </row>
    <row r="87" spans="1:22" ht="19.5" customHeight="1">
      <c r="A87" s="395"/>
      <c r="B87" s="102"/>
      <c r="C87" s="338" t="s">
        <v>80</v>
      </c>
      <c r="D87" s="382"/>
      <c r="E87" s="383"/>
      <c r="F87" s="116">
        <v>99.5</v>
      </c>
      <c r="G87" s="116">
        <v>0</v>
      </c>
      <c r="H87" s="116">
        <v>98.9</v>
      </c>
      <c r="I87" s="116">
        <v>100.4</v>
      </c>
      <c r="J87" s="116">
        <v>104</v>
      </c>
      <c r="K87" s="116">
        <v>93.1</v>
      </c>
      <c r="L87" s="116"/>
      <c r="M87" s="116">
        <v>98.7</v>
      </c>
      <c r="N87" s="116">
        <v>97.8</v>
      </c>
      <c r="O87" s="116">
        <v>101.3</v>
      </c>
      <c r="P87" s="116">
        <v>98.2</v>
      </c>
      <c r="Q87" s="116">
        <v>95</v>
      </c>
      <c r="R87" s="116">
        <v>103.2</v>
      </c>
      <c r="S87" s="116">
        <v>99.4</v>
      </c>
      <c r="T87" s="100" t="s">
        <v>502</v>
      </c>
      <c r="U87" s="52"/>
      <c r="V87" s="415"/>
    </row>
    <row r="88" spans="1:22" ht="19.5" customHeight="1">
      <c r="A88" s="395"/>
      <c r="B88" s="102"/>
      <c r="C88" s="338" t="s">
        <v>81</v>
      </c>
      <c r="D88" s="382"/>
      <c r="E88" s="383"/>
      <c r="F88" s="116">
        <v>99.1</v>
      </c>
      <c r="G88" s="116">
        <v>-0.4</v>
      </c>
      <c r="H88" s="116">
        <v>98.9</v>
      </c>
      <c r="I88" s="116">
        <v>99.7</v>
      </c>
      <c r="J88" s="116">
        <v>104.8</v>
      </c>
      <c r="K88" s="116">
        <v>87.1</v>
      </c>
      <c r="L88" s="116"/>
      <c r="M88" s="116">
        <v>98.5</v>
      </c>
      <c r="N88" s="116">
        <v>99.4</v>
      </c>
      <c r="O88" s="116">
        <v>101.3</v>
      </c>
      <c r="P88" s="116">
        <v>98.3</v>
      </c>
      <c r="Q88" s="116">
        <v>94.2</v>
      </c>
      <c r="R88" s="116">
        <v>103.3</v>
      </c>
      <c r="S88" s="116">
        <v>99.1</v>
      </c>
      <c r="T88" s="100" t="s">
        <v>503</v>
      </c>
      <c r="U88" s="52"/>
      <c r="V88" s="415"/>
    </row>
    <row r="89" spans="1:22" s="12" customFormat="1" ht="19.5" customHeight="1">
      <c r="A89" s="395"/>
      <c r="B89" s="117"/>
      <c r="C89" s="336" t="s">
        <v>504</v>
      </c>
      <c r="D89" s="387"/>
      <c r="E89" s="388"/>
      <c r="F89" s="118">
        <v>99.9</v>
      </c>
      <c r="G89" s="118">
        <v>0.2</v>
      </c>
      <c r="H89" s="118">
        <v>99.5</v>
      </c>
      <c r="I89" s="118">
        <v>99.9</v>
      </c>
      <c r="J89" s="118">
        <v>105.7</v>
      </c>
      <c r="K89" s="118">
        <v>92.2</v>
      </c>
      <c r="L89" s="118"/>
      <c r="M89" s="118">
        <v>96.5</v>
      </c>
      <c r="N89" s="118">
        <v>98.5</v>
      </c>
      <c r="O89" s="118">
        <v>102.7</v>
      </c>
      <c r="P89" s="118">
        <v>97.3</v>
      </c>
      <c r="Q89" s="118">
        <v>98.1</v>
      </c>
      <c r="R89" s="118">
        <v>102.3</v>
      </c>
      <c r="S89" s="118">
        <v>99.9</v>
      </c>
      <c r="T89" s="96" t="s">
        <v>504</v>
      </c>
      <c r="U89" s="119"/>
      <c r="V89" s="415"/>
    </row>
    <row r="90" spans="1:22" ht="19.5" customHeight="1">
      <c r="A90" s="395"/>
      <c r="B90" s="102"/>
      <c r="C90" s="338" t="s">
        <v>83</v>
      </c>
      <c r="D90" s="382"/>
      <c r="E90" s="383"/>
      <c r="F90" s="116">
        <v>99.9</v>
      </c>
      <c r="G90" s="116">
        <v>0.2</v>
      </c>
      <c r="H90" s="116">
        <v>100.3</v>
      </c>
      <c r="I90" s="116">
        <v>99.7</v>
      </c>
      <c r="J90" s="116">
        <v>105.7</v>
      </c>
      <c r="K90" s="116">
        <v>90.6</v>
      </c>
      <c r="L90" s="116"/>
      <c r="M90" s="116">
        <v>96.2</v>
      </c>
      <c r="N90" s="116">
        <v>100</v>
      </c>
      <c r="O90" s="116">
        <v>101.8</v>
      </c>
      <c r="P90" s="116">
        <v>99.5</v>
      </c>
      <c r="Q90" s="116">
        <v>96.3</v>
      </c>
      <c r="R90" s="116">
        <v>103.3</v>
      </c>
      <c r="S90" s="116">
        <v>100</v>
      </c>
      <c r="T90" s="100" t="s">
        <v>505</v>
      </c>
      <c r="U90" s="52"/>
      <c r="V90" s="415"/>
    </row>
    <row r="91" spans="1:22" ht="19.5" customHeight="1">
      <c r="A91" s="395"/>
      <c r="B91" s="102"/>
      <c r="C91" s="338" t="s">
        <v>84</v>
      </c>
      <c r="D91" s="382"/>
      <c r="E91" s="383"/>
      <c r="F91" s="116">
        <v>99.3</v>
      </c>
      <c r="G91" s="116">
        <v>-0.4</v>
      </c>
      <c r="H91" s="116">
        <v>99.4</v>
      </c>
      <c r="I91" s="116">
        <v>99.7</v>
      </c>
      <c r="J91" s="116">
        <v>104.8</v>
      </c>
      <c r="K91" s="116">
        <v>90</v>
      </c>
      <c r="L91" s="116"/>
      <c r="M91" s="116">
        <v>97.5</v>
      </c>
      <c r="N91" s="116">
        <v>98.7</v>
      </c>
      <c r="O91" s="116">
        <v>101.5</v>
      </c>
      <c r="P91" s="116">
        <v>98.3</v>
      </c>
      <c r="Q91" s="116">
        <v>94.9</v>
      </c>
      <c r="R91" s="116">
        <v>102.7</v>
      </c>
      <c r="S91" s="116">
        <v>99.1</v>
      </c>
      <c r="T91" s="100" t="s">
        <v>506</v>
      </c>
      <c r="U91" s="52"/>
      <c r="V91" s="415"/>
    </row>
    <row r="92" spans="1:22" ht="19.5" customHeight="1">
      <c r="A92" s="396"/>
      <c r="B92" s="102"/>
      <c r="C92" s="338" t="s">
        <v>85</v>
      </c>
      <c r="D92" s="382"/>
      <c r="E92" s="383"/>
      <c r="F92" s="116">
        <v>99.6</v>
      </c>
      <c r="G92" s="116">
        <v>-0.3</v>
      </c>
      <c r="H92" s="116">
        <v>99</v>
      </c>
      <c r="I92" s="116">
        <v>99.6</v>
      </c>
      <c r="J92" s="116">
        <v>103.1</v>
      </c>
      <c r="K92" s="116">
        <v>94.9</v>
      </c>
      <c r="L92" s="116"/>
      <c r="M92" s="116">
        <v>100.9</v>
      </c>
      <c r="N92" s="116">
        <v>98.6</v>
      </c>
      <c r="O92" s="116">
        <v>101.7</v>
      </c>
      <c r="P92" s="116">
        <v>96.8</v>
      </c>
      <c r="Q92" s="116">
        <v>96.3</v>
      </c>
      <c r="R92" s="116">
        <v>103.2</v>
      </c>
      <c r="S92" s="116">
        <v>99.7</v>
      </c>
      <c r="T92" s="100" t="s">
        <v>507</v>
      </c>
      <c r="U92" s="52"/>
      <c r="V92" s="416"/>
    </row>
    <row r="93" spans="1:22" ht="19.5" customHeight="1">
      <c r="A93" s="120"/>
      <c r="B93" s="105"/>
      <c r="C93" s="330" t="s">
        <v>86</v>
      </c>
      <c r="D93" s="389"/>
      <c r="E93" s="390"/>
      <c r="F93" s="116">
        <v>99.5</v>
      </c>
      <c r="G93" s="116">
        <v>0</v>
      </c>
      <c r="H93" s="116">
        <v>99.6</v>
      </c>
      <c r="I93" s="116">
        <v>99.1</v>
      </c>
      <c r="J93" s="116">
        <v>109.3</v>
      </c>
      <c r="K93" s="116">
        <v>91</v>
      </c>
      <c r="L93" s="116"/>
      <c r="M93" s="116">
        <v>100.9</v>
      </c>
      <c r="N93" s="116">
        <v>98.5</v>
      </c>
      <c r="O93" s="116">
        <v>100.5</v>
      </c>
      <c r="P93" s="116">
        <v>99</v>
      </c>
      <c r="Q93" s="116">
        <v>94.6</v>
      </c>
      <c r="R93" s="116">
        <v>103.1</v>
      </c>
      <c r="S93" s="116">
        <v>99.6</v>
      </c>
      <c r="T93" s="121" t="s">
        <v>508</v>
      </c>
      <c r="U93" s="105"/>
      <c r="V93" s="120"/>
    </row>
    <row r="94" spans="1:22" ht="19.5" customHeight="1">
      <c r="A94" s="13"/>
      <c r="B94" s="1"/>
      <c r="C94" s="338" t="s">
        <v>603</v>
      </c>
      <c r="D94" s="384"/>
      <c r="E94" s="383"/>
      <c r="F94" s="116">
        <v>100.1</v>
      </c>
      <c r="G94" s="116">
        <v>0.3</v>
      </c>
      <c r="H94" s="116">
        <v>100.3</v>
      </c>
      <c r="I94" s="116">
        <v>99.1</v>
      </c>
      <c r="J94" s="122">
        <v>107.6</v>
      </c>
      <c r="K94" s="116">
        <v>95.1</v>
      </c>
      <c r="L94" s="116"/>
      <c r="M94" s="122">
        <v>101</v>
      </c>
      <c r="N94" s="116">
        <v>99.4</v>
      </c>
      <c r="O94" s="116">
        <v>102.4</v>
      </c>
      <c r="P94" s="116">
        <v>98.1</v>
      </c>
      <c r="Q94" s="122">
        <v>93.8</v>
      </c>
      <c r="R94" s="116">
        <v>103.3</v>
      </c>
      <c r="S94" s="116">
        <v>100.3</v>
      </c>
      <c r="T94" s="100" t="s">
        <v>603</v>
      </c>
      <c r="U94" s="1"/>
      <c r="V94" s="1"/>
    </row>
    <row r="95" spans="1:22" ht="19.5" customHeight="1">
      <c r="A95" s="13"/>
      <c r="B95" s="1"/>
      <c r="C95" s="338" t="s">
        <v>604</v>
      </c>
      <c r="D95" s="384"/>
      <c r="E95" s="383"/>
      <c r="F95" s="116">
        <v>99.2</v>
      </c>
      <c r="G95" s="116">
        <v>-0.1</v>
      </c>
      <c r="H95" s="116">
        <v>99.1</v>
      </c>
      <c r="I95" s="116">
        <v>100.5</v>
      </c>
      <c r="J95" s="116">
        <v>104.6</v>
      </c>
      <c r="K95" s="116">
        <v>83.4</v>
      </c>
      <c r="L95" s="116"/>
      <c r="M95" s="116">
        <v>101.1</v>
      </c>
      <c r="N95" s="116">
        <v>98.6</v>
      </c>
      <c r="O95" s="116">
        <v>101.3</v>
      </c>
      <c r="P95" s="116">
        <v>96.3</v>
      </c>
      <c r="Q95" s="116">
        <v>94.4</v>
      </c>
      <c r="R95" s="116">
        <v>104.7</v>
      </c>
      <c r="S95" s="116">
        <v>99</v>
      </c>
      <c r="T95" s="100" t="s">
        <v>604</v>
      </c>
      <c r="U95" s="1"/>
      <c r="V95" s="1"/>
    </row>
    <row r="96" spans="1:22" ht="19.5" customHeight="1" thickBot="1">
      <c r="A96" s="123"/>
      <c r="B96" s="72"/>
      <c r="C96" s="354" t="s">
        <v>87</v>
      </c>
      <c r="D96" s="385"/>
      <c r="E96" s="386"/>
      <c r="F96" s="116">
        <v>99.6</v>
      </c>
      <c r="G96" s="116">
        <v>0</v>
      </c>
      <c r="H96" s="116">
        <v>99.7</v>
      </c>
      <c r="I96" s="116">
        <v>99</v>
      </c>
      <c r="J96" s="116">
        <v>105.2</v>
      </c>
      <c r="K96" s="116">
        <v>93.9</v>
      </c>
      <c r="L96" s="116"/>
      <c r="M96" s="116">
        <v>100.4</v>
      </c>
      <c r="N96" s="116">
        <v>98.3</v>
      </c>
      <c r="O96" s="116">
        <v>101.8</v>
      </c>
      <c r="P96" s="116">
        <v>97.3</v>
      </c>
      <c r="Q96" s="116">
        <v>94.7</v>
      </c>
      <c r="R96" s="116">
        <v>103.4</v>
      </c>
      <c r="S96" s="116">
        <v>99.7</v>
      </c>
      <c r="T96" s="124" t="s">
        <v>87</v>
      </c>
      <c r="U96" s="72"/>
      <c r="V96" s="72"/>
    </row>
    <row r="97" spans="1:22" ht="19.5" customHeight="1">
      <c r="A97" s="49"/>
      <c r="B97" s="79"/>
      <c r="C97" s="79"/>
      <c r="D97" s="79"/>
      <c r="E97" s="306"/>
      <c r="F97" s="414"/>
      <c r="G97" s="414"/>
      <c r="H97" s="49"/>
      <c r="I97" s="49"/>
      <c r="J97" s="49"/>
      <c r="K97" s="49"/>
      <c r="L97" s="1"/>
      <c r="M97" s="49"/>
      <c r="N97" s="49"/>
      <c r="O97" s="49"/>
      <c r="P97" s="49"/>
      <c r="Q97" s="49"/>
      <c r="R97" s="286" t="s">
        <v>739</v>
      </c>
      <c r="S97" s="313"/>
      <c r="T97" s="313"/>
      <c r="U97" s="313"/>
      <c r="V97" s="313"/>
    </row>
  </sheetData>
  <sheetProtection/>
  <mergeCells count="120">
    <mergeCell ref="E97:G97"/>
    <mergeCell ref="R97:V97"/>
    <mergeCell ref="C56:E56"/>
    <mergeCell ref="C57:E57"/>
    <mergeCell ref="C58:E58"/>
    <mergeCell ref="C59:E59"/>
    <mergeCell ref="C60:E60"/>
    <mergeCell ref="C61:E61"/>
    <mergeCell ref="C63:E63"/>
    <mergeCell ref="V55:V92"/>
    <mergeCell ref="T52:V53"/>
    <mergeCell ref="N52:N53"/>
    <mergeCell ref="O52:O53"/>
    <mergeCell ref="P52:P53"/>
    <mergeCell ref="Q52:Q53"/>
    <mergeCell ref="F52:F53"/>
    <mergeCell ref="H52:H53"/>
    <mergeCell ref="J52:J53"/>
    <mergeCell ref="R52:R53"/>
    <mergeCell ref="A1:K1"/>
    <mergeCell ref="M1:V1"/>
    <mergeCell ref="A50:K50"/>
    <mergeCell ref="M50:V50"/>
    <mergeCell ref="A14:A23"/>
    <mergeCell ref="V7:V11"/>
    <mergeCell ref="V14:V23"/>
    <mergeCell ref="F3:F4"/>
    <mergeCell ref="O3:O4"/>
    <mergeCell ref="P3:P4"/>
    <mergeCell ref="V26:V43"/>
    <mergeCell ref="A2:E2"/>
    <mergeCell ref="R45:V45"/>
    <mergeCell ref="A26:A43"/>
    <mergeCell ref="A7:A11"/>
    <mergeCell ref="Q3:Q4"/>
    <mergeCell ref="R3:R4"/>
    <mergeCell ref="T3:V4"/>
    <mergeCell ref="A3:E4"/>
    <mergeCell ref="J3:J4"/>
    <mergeCell ref="N3:N4"/>
    <mergeCell ref="C7:E7"/>
    <mergeCell ref="C8:E8"/>
    <mergeCell ref="C5:E5"/>
    <mergeCell ref="C6:E6"/>
    <mergeCell ref="H3:H4"/>
    <mergeCell ref="I3:I4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32:E32"/>
    <mergeCell ref="C33:E33"/>
    <mergeCell ref="C21:E21"/>
    <mergeCell ref="C22:E22"/>
    <mergeCell ref="C23:E23"/>
    <mergeCell ref="C26:E26"/>
    <mergeCell ref="C24:E24"/>
    <mergeCell ref="C19:E19"/>
    <mergeCell ref="C31:E31"/>
    <mergeCell ref="C27:E27"/>
    <mergeCell ref="A51:E51"/>
    <mergeCell ref="C43:E43"/>
    <mergeCell ref="C25:E25"/>
    <mergeCell ref="C28:E28"/>
    <mergeCell ref="C29:E29"/>
    <mergeCell ref="C30:E30"/>
    <mergeCell ref="C42:E42"/>
    <mergeCell ref="C38:E38"/>
    <mergeCell ref="C39:E39"/>
    <mergeCell ref="A55:A92"/>
    <mergeCell ref="C80:E80"/>
    <mergeCell ref="C40:E40"/>
    <mergeCell ref="C41:E41"/>
    <mergeCell ref="C67:E67"/>
    <mergeCell ref="C34:E34"/>
    <mergeCell ref="C35:E35"/>
    <mergeCell ref="C36:E36"/>
    <mergeCell ref="C37:E37"/>
    <mergeCell ref="C62:E62"/>
    <mergeCell ref="C76:E76"/>
    <mergeCell ref="C77:E77"/>
    <mergeCell ref="I52:I53"/>
    <mergeCell ref="C64:E64"/>
    <mergeCell ref="C65:E65"/>
    <mergeCell ref="C66:E66"/>
    <mergeCell ref="A52:E53"/>
    <mergeCell ref="C69:E69"/>
    <mergeCell ref="C68:E68"/>
    <mergeCell ref="C55:E55"/>
    <mergeCell ref="C70:E70"/>
    <mergeCell ref="C73:E73"/>
    <mergeCell ref="C74:E74"/>
    <mergeCell ref="C71:E71"/>
    <mergeCell ref="C72:E72"/>
    <mergeCell ref="C75:E75"/>
    <mergeCell ref="C95:E95"/>
    <mergeCell ref="C96:E96"/>
    <mergeCell ref="C90:E90"/>
    <mergeCell ref="C91:E91"/>
    <mergeCell ref="C92:E92"/>
    <mergeCell ref="C89:E89"/>
    <mergeCell ref="C94:E94"/>
    <mergeCell ref="C93:E93"/>
    <mergeCell ref="C87:E87"/>
    <mergeCell ref="C88:E88"/>
    <mergeCell ref="C86:E86"/>
    <mergeCell ref="C85:E85"/>
    <mergeCell ref="C84:E84"/>
    <mergeCell ref="C78:E78"/>
    <mergeCell ref="C82:E82"/>
    <mergeCell ref="C83:E83"/>
    <mergeCell ref="C79:E79"/>
    <mergeCell ref="C81:E81"/>
  </mergeCells>
  <printOptions horizontalCentered="1"/>
  <pageMargins left="0.5905511811023623" right="0.5905511811023623" top="0.5118110236220472" bottom="0.3937007874015748" header="0.4330708661417323" footer="0.2755905511811024"/>
  <pageSetup horizontalDpi="300" verticalDpi="300" orientation="portrait" pageOrder="overThenDown" paperSize="9" scale="87" r:id="rId1"/>
  <rowBreaks count="1" manualBreakCount="1">
    <brk id="49" max="255" man="1"/>
  </rowBreaks>
  <colBreaks count="1" manualBreakCount="1">
    <brk id="12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zoomScalePageLayoutView="0" workbookViewId="0" topLeftCell="A1">
      <selection activeCell="A1" sqref="A1:L1"/>
    </sheetView>
  </sheetViews>
  <sheetFormatPr defaultColWidth="3.625" defaultRowHeight="24" customHeight="1"/>
  <cols>
    <col min="1" max="1" width="4.75390625" style="2" customWidth="1"/>
    <col min="2" max="2" width="8.75390625" style="2" customWidth="1"/>
    <col min="3" max="6" width="10.875" style="2" customWidth="1"/>
    <col min="7" max="7" width="3.625" style="2" customWidth="1"/>
    <col min="8" max="8" width="8.375" style="2" customWidth="1"/>
    <col min="9" max="12" width="10.875" style="2" customWidth="1"/>
    <col min="13" max="16384" width="3.625" style="2" customWidth="1"/>
  </cols>
  <sheetData>
    <row r="1" spans="1:12" ht="19.5" customHeight="1">
      <c r="A1" s="282" t="s">
        <v>446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5" customHeight="1" thickBo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3" ht="30.75" customHeight="1">
      <c r="A3" s="260" t="s">
        <v>88</v>
      </c>
      <c r="B3" s="324"/>
      <c r="C3" s="296" t="s">
        <v>691</v>
      </c>
      <c r="D3" s="259"/>
      <c r="E3" s="296" t="s">
        <v>738</v>
      </c>
      <c r="F3" s="259"/>
      <c r="G3" s="418" t="s">
        <v>88</v>
      </c>
      <c r="H3" s="324"/>
      <c r="I3" s="296" t="s">
        <v>691</v>
      </c>
      <c r="J3" s="259"/>
      <c r="K3" s="340" t="s">
        <v>738</v>
      </c>
      <c r="L3" s="277"/>
      <c r="M3" s="1"/>
    </row>
    <row r="4" spans="1:13" ht="30.75" customHeight="1">
      <c r="A4" s="280"/>
      <c r="B4" s="391"/>
      <c r="C4" s="421" t="s">
        <v>602</v>
      </c>
      <c r="D4" s="421"/>
      <c r="E4" s="421" t="s">
        <v>602</v>
      </c>
      <c r="F4" s="421"/>
      <c r="G4" s="419"/>
      <c r="H4" s="391"/>
      <c r="I4" s="421" t="s">
        <v>602</v>
      </c>
      <c r="J4" s="430"/>
      <c r="K4" s="430" t="s">
        <v>602</v>
      </c>
      <c r="L4" s="431"/>
      <c r="M4" s="1"/>
    </row>
    <row r="5" spans="1:13" ht="30.75" customHeight="1">
      <c r="A5" s="292"/>
      <c r="B5" s="325"/>
      <c r="C5" s="130" t="s">
        <v>220</v>
      </c>
      <c r="D5" s="130" t="s">
        <v>223</v>
      </c>
      <c r="E5" s="130" t="s">
        <v>220</v>
      </c>
      <c r="F5" s="130" t="s">
        <v>223</v>
      </c>
      <c r="G5" s="420"/>
      <c r="H5" s="325"/>
      <c r="I5" s="130" t="s">
        <v>220</v>
      </c>
      <c r="J5" s="131" t="s">
        <v>223</v>
      </c>
      <c r="K5" s="131" t="s">
        <v>220</v>
      </c>
      <c r="L5" s="131" t="s">
        <v>223</v>
      </c>
      <c r="M5" s="1"/>
    </row>
    <row r="6" spans="1:12" ht="30.75" customHeight="1">
      <c r="A6" s="330" t="s">
        <v>43</v>
      </c>
      <c r="B6" s="331"/>
      <c r="C6" s="132">
        <v>99</v>
      </c>
      <c r="D6" s="55">
        <v>95.6</v>
      </c>
      <c r="E6" s="132">
        <v>99.3</v>
      </c>
      <c r="F6" s="55">
        <v>96.7</v>
      </c>
      <c r="G6" s="422" t="s">
        <v>64</v>
      </c>
      <c r="H6" s="331"/>
      <c r="I6" s="132">
        <v>101.8</v>
      </c>
      <c r="J6" s="133">
        <v>100.5</v>
      </c>
      <c r="K6" s="135">
        <v>101.5</v>
      </c>
      <c r="L6" s="55">
        <v>100.5</v>
      </c>
    </row>
    <row r="7" spans="1:12" ht="30.75" customHeight="1">
      <c r="A7" s="338"/>
      <c r="B7" s="350"/>
      <c r="C7" s="135"/>
      <c r="D7" s="55"/>
      <c r="E7" s="135"/>
      <c r="F7" s="55"/>
      <c r="G7" s="417" t="s">
        <v>65</v>
      </c>
      <c r="H7" s="350"/>
      <c r="I7" s="135">
        <v>101</v>
      </c>
      <c r="J7" s="56">
        <v>100.6</v>
      </c>
      <c r="K7" s="135">
        <v>100.6</v>
      </c>
      <c r="L7" s="55">
        <v>101.2</v>
      </c>
    </row>
    <row r="8" spans="1:12" ht="30.75" customHeight="1">
      <c r="A8" s="338" t="s">
        <v>44</v>
      </c>
      <c r="B8" s="350"/>
      <c r="C8" s="135">
        <v>99.8</v>
      </c>
      <c r="D8" s="55">
        <v>97.9</v>
      </c>
      <c r="E8" s="135">
        <v>99.5</v>
      </c>
      <c r="F8" s="55">
        <v>97.1</v>
      </c>
      <c r="G8" s="417" t="s">
        <v>98</v>
      </c>
      <c r="H8" s="350"/>
      <c r="I8" s="135">
        <v>101.9</v>
      </c>
      <c r="J8" s="56">
        <v>102.7</v>
      </c>
      <c r="K8" s="135">
        <v>102.3</v>
      </c>
      <c r="L8" s="55">
        <v>102.7</v>
      </c>
    </row>
    <row r="9" spans="1:12" ht="30.75" customHeight="1">
      <c r="A9" s="338" t="s">
        <v>45</v>
      </c>
      <c r="B9" s="350"/>
      <c r="C9" s="135">
        <v>99.1</v>
      </c>
      <c r="D9" s="55">
        <v>98.1</v>
      </c>
      <c r="E9" s="135">
        <v>98.7</v>
      </c>
      <c r="F9" s="55">
        <v>97.8</v>
      </c>
      <c r="G9" s="417" t="s">
        <v>67</v>
      </c>
      <c r="H9" s="350"/>
      <c r="I9" s="135">
        <v>97.3</v>
      </c>
      <c r="J9" s="56">
        <v>97</v>
      </c>
      <c r="K9" s="135">
        <v>97.3</v>
      </c>
      <c r="L9" s="55">
        <v>96.6</v>
      </c>
    </row>
    <row r="10" spans="1:12" ht="30.75" customHeight="1">
      <c r="A10" s="338" t="s">
        <v>46</v>
      </c>
      <c r="B10" s="350"/>
      <c r="C10" s="135">
        <v>97.7</v>
      </c>
      <c r="D10" s="55">
        <v>97.7</v>
      </c>
      <c r="E10" s="135">
        <v>97.8</v>
      </c>
      <c r="F10" s="55">
        <v>97.1</v>
      </c>
      <c r="G10" s="423" t="s">
        <v>612</v>
      </c>
      <c r="H10" s="266"/>
      <c r="I10" s="135">
        <v>101.8</v>
      </c>
      <c r="J10" s="56">
        <v>103.5</v>
      </c>
      <c r="K10" s="135">
        <v>101.7</v>
      </c>
      <c r="L10" s="55">
        <v>103.3</v>
      </c>
    </row>
    <row r="11" spans="1:12" ht="30.75" customHeight="1">
      <c r="A11" s="338" t="s">
        <v>89</v>
      </c>
      <c r="B11" s="350"/>
      <c r="C11" s="135">
        <v>97.3</v>
      </c>
      <c r="D11" s="55">
        <v>94.9</v>
      </c>
      <c r="E11" s="135">
        <v>97.3</v>
      </c>
      <c r="F11" s="55">
        <v>94.4</v>
      </c>
      <c r="G11" s="417"/>
      <c r="H11" s="350"/>
      <c r="I11" s="135"/>
      <c r="J11" s="56"/>
      <c r="K11" s="135"/>
      <c r="L11" s="55"/>
    </row>
    <row r="12" spans="1:12" ht="30.75" customHeight="1">
      <c r="A12" s="338" t="s">
        <v>47</v>
      </c>
      <c r="B12" s="350"/>
      <c r="C12" s="135">
        <v>101</v>
      </c>
      <c r="D12" s="55">
        <v>99.3</v>
      </c>
      <c r="E12" s="135">
        <v>101.3</v>
      </c>
      <c r="F12" s="55">
        <v>98.8</v>
      </c>
      <c r="G12" s="417" t="s">
        <v>69</v>
      </c>
      <c r="H12" s="350"/>
      <c r="I12" s="135">
        <v>98.1</v>
      </c>
      <c r="J12" s="56">
        <v>99.1</v>
      </c>
      <c r="K12" s="135">
        <v>98.4</v>
      </c>
      <c r="L12" s="55">
        <v>98.5</v>
      </c>
    </row>
    <row r="13" spans="1:12" ht="30.75" customHeight="1">
      <c r="A13" s="338" t="s">
        <v>48</v>
      </c>
      <c r="B13" s="350"/>
      <c r="C13" s="135">
        <v>101.4</v>
      </c>
      <c r="D13" s="55">
        <v>102.3</v>
      </c>
      <c r="E13" s="135">
        <v>101.6</v>
      </c>
      <c r="F13" s="55">
        <v>102.6</v>
      </c>
      <c r="G13" s="417" t="s">
        <v>99</v>
      </c>
      <c r="H13" s="350"/>
      <c r="I13" s="135">
        <v>101</v>
      </c>
      <c r="J13" s="56">
        <v>101</v>
      </c>
      <c r="K13" s="135">
        <v>101.4</v>
      </c>
      <c r="L13" s="55">
        <v>101.4</v>
      </c>
    </row>
    <row r="14" spans="1:12" ht="30.75" customHeight="1">
      <c r="A14" s="338"/>
      <c r="B14" s="350"/>
      <c r="C14" s="135"/>
      <c r="D14" s="55"/>
      <c r="E14" s="135"/>
      <c r="F14" s="55"/>
      <c r="G14" s="417" t="s">
        <v>71</v>
      </c>
      <c r="H14" s="350"/>
      <c r="I14" s="135">
        <v>100.4</v>
      </c>
      <c r="J14" s="56">
        <v>100.1</v>
      </c>
      <c r="K14" s="135">
        <v>100.7</v>
      </c>
      <c r="L14" s="55">
        <v>101</v>
      </c>
    </row>
    <row r="15" spans="1:12" ht="30.75" customHeight="1">
      <c r="A15" s="338" t="s">
        <v>49</v>
      </c>
      <c r="B15" s="350"/>
      <c r="C15" s="135">
        <v>98.1</v>
      </c>
      <c r="D15" s="55">
        <v>95.4</v>
      </c>
      <c r="E15" s="135">
        <v>98.8</v>
      </c>
      <c r="F15" s="55">
        <v>96.2</v>
      </c>
      <c r="G15" s="417" t="s">
        <v>72</v>
      </c>
      <c r="H15" s="350"/>
      <c r="I15" s="135">
        <v>101.7</v>
      </c>
      <c r="J15" s="56">
        <v>101.9</v>
      </c>
      <c r="K15" s="135">
        <v>101.2</v>
      </c>
      <c r="L15" s="55">
        <v>101.1</v>
      </c>
    </row>
    <row r="16" spans="1:12" ht="30.75" customHeight="1">
      <c r="A16" s="338" t="s">
        <v>90</v>
      </c>
      <c r="B16" s="350"/>
      <c r="C16" s="135">
        <v>100.6</v>
      </c>
      <c r="D16" s="55">
        <v>97.9</v>
      </c>
      <c r="E16" s="135">
        <v>100.8</v>
      </c>
      <c r="F16" s="55">
        <v>98.2</v>
      </c>
      <c r="G16" s="417" t="s">
        <v>73</v>
      </c>
      <c r="H16" s="350"/>
      <c r="I16" s="135">
        <v>100.1</v>
      </c>
      <c r="J16" s="56">
        <v>99.9</v>
      </c>
      <c r="K16" s="135">
        <v>100.5</v>
      </c>
      <c r="L16" s="55">
        <v>100</v>
      </c>
    </row>
    <row r="17" spans="1:12" ht="30.75" customHeight="1">
      <c r="A17" s="338" t="s">
        <v>50</v>
      </c>
      <c r="B17" s="350"/>
      <c r="C17" s="135">
        <v>97</v>
      </c>
      <c r="D17" s="55">
        <v>97.4</v>
      </c>
      <c r="E17" s="135">
        <v>96.9</v>
      </c>
      <c r="F17" s="55">
        <v>96.4</v>
      </c>
      <c r="G17" s="417"/>
      <c r="H17" s="350"/>
      <c r="I17" s="135"/>
      <c r="J17" s="56"/>
      <c r="K17" s="135"/>
      <c r="L17" s="55"/>
    </row>
    <row r="18" spans="1:12" ht="30.75" customHeight="1">
      <c r="A18" s="338" t="s">
        <v>199</v>
      </c>
      <c r="B18" s="350"/>
      <c r="C18" s="135">
        <v>102.3</v>
      </c>
      <c r="D18" s="55">
        <v>102.1</v>
      </c>
      <c r="E18" s="135">
        <v>102.9</v>
      </c>
      <c r="F18" s="55">
        <v>102.3</v>
      </c>
      <c r="G18" s="417" t="s">
        <v>74</v>
      </c>
      <c r="H18" s="350"/>
      <c r="I18" s="135">
        <v>101.1</v>
      </c>
      <c r="J18" s="56">
        <v>104.4</v>
      </c>
      <c r="K18" s="135">
        <v>100.3</v>
      </c>
      <c r="L18" s="55">
        <v>103.7</v>
      </c>
    </row>
    <row r="19" spans="1:12" ht="30.75" customHeight="1">
      <c r="A19" s="338" t="s">
        <v>51</v>
      </c>
      <c r="B19" s="350"/>
      <c r="C19" s="135">
        <v>99.1</v>
      </c>
      <c r="D19" s="55">
        <v>101</v>
      </c>
      <c r="E19" s="135">
        <v>99.2</v>
      </c>
      <c r="F19" s="55">
        <v>100.1</v>
      </c>
      <c r="G19" s="417" t="s">
        <v>75</v>
      </c>
      <c r="H19" s="350"/>
      <c r="I19" s="135">
        <v>98.7</v>
      </c>
      <c r="J19" s="56">
        <v>98.1</v>
      </c>
      <c r="K19" s="135">
        <v>98.5</v>
      </c>
      <c r="L19" s="55">
        <v>97.8</v>
      </c>
    </row>
    <row r="20" spans="1:12" ht="30.75" customHeight="1">
      <c r="A20" s="425" t="s">
        <v>221</v>
      </c>
      <c r="B20" s="426"/>
      <c r="C20" s="135">
        <v>106.3</v>
      </c>
      <c r="D20" s="55">
        <v>106</v>
      </c>
      <c r="E20" s="135">
        <v>106</v>
      </c>
      <c r="F20" s="55">
        <v>105</v>
      </c>
      <c r="G20" s="417" t="s">
        <v>76</v>
      </c>
      <c r="H20" s="350"/>
      <c r="I20" s="135">
        <v>98.8</v>
      </c>
      <c r="J20" s="56">
        <v>98.6</v>
      </c>
      <c r="K20" s="135">
        <v>99.6</v>
      </c>
      <c r="L20" s="55">
        <v>99.7</v>
      </c>
    </row>
    <row r="21" spans="1:12" ht="30.75" customHeight="1">
      <c r="A21" s="338" t="s">
        <v>52</v>
      </c>
      <c r="B21" s="350"/>
      <c r="C21" s="135">
        <v>107.1</v>
      </c>
      <c r="D21" s="55">
        <v>106</v>
      </c>
      <c r="E21" s="135">
        <v>106.7</v>
      </c>
      <c r="F21" s="55">
        <v>105.8</v>
      </c>
      <c r="G21" s="417" t="s">
        <v>100</v>
      </c>
      <c r="H21" s="350"/>
      <c r="I21" s="135">
        <v>99.2</v>
      </c>
      <c r="J21" s="56">
        <v>100.9</v>
      </c>
      <c r="K21" s="135">
        <v>99.7</v>
      </c>
      <c r="L21" s="55">
        <v>101.1</v>
      </c>
    </row>
    <row r="22" spans="1:12" ht="27" customHeight="1">
      <c r="A22" s="338"/>
      <c r="B22" s="350"/>
      <c r="C22" s="135"/>
      <c r="D22" s="55"/>
      <c r="E22" s="135"/>
      <c r="F22" s="55"/>
      <c r="G22" s="417"/>
      <c r="H22" s="350"/>
      <c r="I22" s="135"/>
      <c r="J22" s="56"/>
      <c r="K22" s="135"/>
      <c r="L22" s="55"/>
    </row>
    <row r="23" spans="1:12" ht="30.75" customHeight="1">
      <c r="A23" s="338" t="s">
        <v>53</v>
      </c>
      <c r="B23" s="350"/>
      <c r="C23" s="135">
        <v>98.7</v>
      </c>
      <c r="D23" s="55">
        <v>97.7</v>
      </c>
      <c r="E23" s="135">
        <v>98.6</v>
      </c>
      <c r="F23" s="55">
        <v>98.6</v>
      </c>
      <c r="G23" s="417" t="s">
        <v>78</v>
      </c>
      <c r="H23" s="350"/>
      <c r="I23" s="135">
        <v>97.4</v>
      </c>
      <c r="J23" s="56">
        <v>95.8</v>
      </c>
      <c r="K23" s="135">
        <v>97.4</v>
      </c>
      <c r="L23" s="55">
        <v>94.9</v>
      </c>
    </row>
    <row r="24" spans="1:12" ht="30.75" customHeight="1">
      <c r="A24" s="338" t="s">
        <v>91</v>
      </c>
      <c r="B24" s="350"/>
      <c r="C24" s="135">
        <v>98.2</v>
      </c>
      <c r="D24" s="55">
        <v>97.8</v>
      </c>
      <c r="E24" s="135">
        <v>98.7</v>
      </c>
      <c r="F24" s="55">
        <v>98.1</v>
      </c>
      <c r="G24" s="417" t="s">
        <v>79</v>
      </c>
      <c r="H24" s="350"/>
      <c r="I24" s="135">
        <v>97.4</v>
      </c>
      <c r="J24" s="56">
        <v>94.3</v>
      </c>
      <c r="K24" s="135">
        <v>98</v>
      </c>
      <c r="L24" s="55">
        <v>94.8</v>
      </c>
    </row>
    <row r="25" spans="1:12" ht="30.75" customHeight="1">
      <c r="A25" s="338" t="s">
        <v>55</v>
      </c>
      <c r="B25" s="350"/>
      <c r="C25" s="135">
        <v>102.9</v>
      </c>
      <c r="D25" s="55">
        <v>104.8</v>
      </c>
      <c r="E25" s="135">
        <v>101.6</v>
      </c>
      <c r="F25" s="55">
        <v>103.4</v>
      </c>
      <c r="G25" s="417" t="s">
        <v>80</v>
      </c>
      <c r="H25" s="350"/>
      <c r="I25" s="135">
        <v>102.6</v>
      </c>
      <c r="J25" s="56">
        <v>102.7</v>
      </c>
      <c r="K25" s="135">
        <v>102.3</v>
      </c>
      <c r="L25" s="55">
        <v>102.6</v>
      </c>
    </row>
    <row r="26" spans="1:12" ht="30.75" customHeight="1">
      <c r="A26" s="338" t="s">
        <v>92</v>
      </c>
      <c r="B26" s="350"/>
      <c r="C26" s="135">
        <v>98.1</v>
      </c>
      <c r="D26" s="55">
        <v>99.2</v>
      </c>
      <c r="E26" s="135">
        <v>98.8</v>
      </c>
      <c r="F26" s="55">
        <v>99.2</v>
      </c>
      <c r="G26" s="417" t="s">
        <v>81</v>
      </c>
      <c r="H26" s="350"/>
      <c r="I26" s="135">
        <v>100.1</v>
      </c>
      <c r="J26" s="56">
        <v>101.3</v>
      </c>
      <c r="K26" s="135">
        <v>100.6</v>
      </c>
      <c r="L26" s="55">
        <v>101.2</v>
      </c>
    </row>
    <row r="27" spans="1:12" ht="30.75" customHeight="1">
      <c r="A27" s="338"/>
      <c r="B27" s="350"/>
      <c r="C27" s="135"/>
      <c r="D27" s="55"/>
      <c r="E27" s="135"/>
      <c r="F27" s="55"/>
      <c r="G27" s="424" t="s">
        <v>82</v>
      </c>
      <c r="H27" s="352"/>
      <c r="I27" s="136">
        <v>97.8</v>
      </c>
      <c r="J27" s="63">
        <v>99.1</v>
      </c>
      <c r="K27" s="136">
        <v>98.6</v>
      </c>
      <c r="L27" s="62">
        <v>100.2</v>
      </c>
    </row>
    <row r="28" spans="1:12" ht="30.75" customHeight="1">
      <c r="A28" s="338" t="s">
        <v>93</v>
      </c>
      <c r="B28" s="350"/>
      <c r="C28" s="135">
        <v>98.9</v>
      </c>
      <c r="D28" s="55">
        <v>97.7</v>
      </c>
      <c r="E28" s="135">
        <v>99.6</v>
      </c>
      <c r="F28" s="55">
        <v>97.8</v>
      </c>
      <c r="G28" s="417" t="s">
        <v>83</v>
      </c>
      <c r="H28" s="350"/>
      <c r="I28" s="135">
        <v>96.7</v>
      </c>
      <c r="J28" s="56">
        <v>97.5</v>
      </c>
      <c r="K28" s="135">
        <v>97.3</v>
      </c>
      <c r="L28" s="55">
        <v>98.1</v>
      </c>
    </row>
    <row r="29" spans="1:12" ht="30.75" customHeight="1">
      <c r="A29" s="338" t="s">
        <v>94</v>
      </c>
      <c r="B29" s="350"/>
      <c r="C29" s="135">
        <v>97.7</v>
      </c>
      <c r="D29" s="55">
        <v>93.9</v>
      </c>
      <c r="E29" s="135">
        <v>98.1</v>
      </c>
      <c r="F29" s="55">
        <v>93.5</v>
      </c>
      <c r="G29" s="423" t="s">
        <v>613</v>
      </c>
      <c r="H29" s="266"/>
      <c r="I29" s="135">
        <v>100</v>
      </c>
      <c r="J29" s="56">
        <v>103.3</v>
      </c>
      <c r="K29" s="135">
        <v>99.3</v>
      </c>
      <c r="L29" s="55">
        <v>101.5</v>
      </c>
    </row>
    <row r="30" spans="1:12" ht="27" customHeight="1">
      <c r="A30" s="338"/>
      <c r="B30" s="350"/>
      <c r="C30" s="135"/>
      <c r="D30" s="55"/>
      <c r="E30" s="135"/>
      <c r="F30" s="55"/>
      <c r="G30" s="417"/>
      <c r="H30" s="350"/>
      <c r="I30" s="135"/>
      <c r="J30" s="56"/>
      <c r="K30" s="135"/>
      <c r="L30" s="55"/>
    </row>
    <row r="31" spans="1:12" ht="30.75" customHeight="1">
      <c r="A31" s="338" t="s">
        <v>59</v>
      </c>
      <c r="B31" s="350"/>
      <c r="C31" s="135">
        <v>97.5</v>
      </c>
      <c r="D31" s="55">
        <v>97.5</v>
      </c>
      <c r="E31" s="135">
        <v>98.4</v>
      </c>
      <c r="F31" s="55">
        <v>98.4</v>
      </c>
      <c r="G31" s="417" t="s">
        <v>85</v>
      </c>
      <c r="H31" s="350"/>
      <c r="I31" s="135">
        <v>99.7</v>
      </c>
      <c r="J31" s="56">
        <v>103.8</v>
      </c>
      <c r="K31" s="135">
        <v>100.1</v>
      </c>
      <c r="L31" s="55">
        <v>103.1</v>
      </c>
    </row>
    <row r="32" spans="1:12" ht="30.75" customHeight="1">
      <c r="A32" s="338" t="s">
        <v>60</v>
      </c>
      <c r="B32" s="350"/>
      <c r="C32" s="135">
        <v>99.3</v>
      </c>
      <c r="D32" s="55">
        <v>98.6</v>
      </c>
      <c r="E32" s="135">
        <v>99.7</v>
      </c>
      <c r="F32" s="55">
        <v>99.3</v>
      </c>
      <c r="G32" s="417"/>
      <c r="H32" s="350"/>
      <c r="I32" s="135"/>
      <c r="J32" s="56"/>
      <c r="K32" s="135"/>
      <c r="L32" s="55"/>
    </row>
    <row r="33" spans="1:12" ht="30.75" customHeight="1">
      <c r="A33" s="338" t="s">
        <v>95</v>
      </c>
      <c r="B33" s="350"/>
      <c r="C33" s="135">
        <v>99.3</v>
      </c>
      <c r="D33" s="55">
        <v>98.8</v>
      </c>
      <c r="E33" s="135">
        <v>99.7</v>
      </c>
      <c r="F33" s="55">
        <v>99.8</v>
      </c>
      <c r="G33" s="417" t="s">
        <v>86</v>
      </c>
      <c r="H33" s="350"/>
      <c r="I33" s="135">
        <v>105.9</v>
      </c>
      <c r="J33" s="56">
        <v>104.2</v>
      </c>
      <c r="K33" s="135">
        <v>105.7</v>
      </c>
      <c r="L33" s="55">
        <v>104.4</v>
      </c>
    </row>
    <row r="34" spans="1:12" ht="30.75" customHeight="1">
      <c r="A34" s="338" t="s">
        <v>96</v>
      </c>
      <c r="B34" s="350"/>
      <c r="C34" s="135">
        <v>99.7</v>
      </c>
      <c r="D34" s="55">
        <v>100.1</v>
      </c>
      <c r="E34" s="135">
        <v>99.9</v>
      </c>
      <c r="F34" s="55">
        <v>99.8</v>
      </c>
      <c r="G34" s="417" t="s">
        <v>603</v>
      </c>
      <c r="H34" s="350"/>
      <c r="I34" s="135">
        <v>97.5</v>
      </c>
      <c r="J34" s="56">
        <v>96.6</v>
      </c>
      <c r="K34" s="135">
        <v>98.1</v>
      </c>
      <c r="L34" s="55">
        <v>97.2</v>
      </c>
    </row>
    <row r="35" spans="1:12" ht="30" customHeight="1">
      <c r="A35" s="338"/>
      <c r="B35" s="350"/>
      <c r="C35" s="135"/>
      <c r="D35" s="55"/>
      <c r="E35" s="135"/>
      <c r="F35" s="55"/>
      <c r="G35" s="417" t="s">
        <v>604</v>
      </c>
      <c r="H35" s="350"/>
      <c r="I35" s="135">
        <v>100.3</v>
      </c>
      <c r="J35" s="56">
        <v>101.4</v>
      </c>
      <c r="K35" s="135">
        <v>100.7</v>
      </c>
      <c r="L35" s="55">
        <v>101.2</v>
      </c>
    </row>
    <row r="36" spans="1:12" ht="30.75" customHeight="1" thickBot="1">
      <c r="A36" s="354" t="s">
        <v>97</v>
      </c>
      <c r="B36" s="355"/>
      <c r="C36" s="137">
        <v>100.5</v>
      </c>
      <c r="D36" s="55">
        <v>99.6</v>
      </c>
      <c r="E36" s="137">
        <v>99.6</v>
      </c>
      <c r="F36" s="55">
        <v>98.3</v>
      </c>
      <c r="G36" s="427" t="s">
        <v>614</v>
      </c>
      <c r="H36" s="428"/>
      <c r="I36" s="137">
        <v>96.6</v>
      </c>
      <c r="J36" s="139">
        <v>97.6</v>
      </c>
      <c r="K36" s="137">
        <v>96.7</v>
      </c>
      <c r="L36" s="139">
        <v>97.6</v>
      </c>
    </row>
    <row r="37" spans="1:12" ht="26.25" customHeight="1">
      <c r="A37" s="13" t="s">
        <v>606</v>
      </c>
      <c r="B37" s="125" t="s">
        <v>611</v>
      </c>
      <c r="C37" s="125"/>
      <c r="D37" s="125"/>
      <c r="E37" s="125"/>
      <c r="F37" s="125"/>
      <c r="G37" s="1"/>
      <c r="I37" s="13"/>
      <c r="J37" s="13"/>
      <c r="K37" s="13"/>
      <c r="L37" s="13" t="s">
        <v>222</v>
      </c>
    </row>
    <row r="38" spans="1:12" ht="20.25" customHeight="1">
      <c r="A38" s="13"/>
      <c r="B38" s="273"/>
      <c r="C38" s="341"/>
      <c r="D38" s="341"/>
      <c r="E38" s="341"/>
      <c r="F38" s="341"/>
      <c r="G38" s="429"/>
      <c r="H38" s="429"/>
      <c r="I38" s="429"/>
      <c r="J38" s="429"/>
      <c r="K38" s="429"/>
      <c r="L38" s="429"/>
    </row>
    <row r="39" spans="1:12" ht="20.25" customHeight="1">
      <c r="A39" s="13"/>
      <c r="B39" s="273"/>
      <c r="C39" s="341"/>
      <c r="D39" s="341"/>
      <c r="E39" s="341"/>
      <c r="F39" s="341"/>
      <c r="G39" s="429"/>
      <c r="H39" s="429"/>
      <c r="I39" s="429"/>
      <c r="J39" s="429"/>
      <c r="K39" s="429"/>
      <c r="L39" s="429"/>
    </row>
  </sheetData>
  <sheetProtection/>
  <mergeCells count="75">
    <mergeCell ref="B38:L38"/>
    <mergeCell ref="B39:L39"/>
    <mergeCell ref="A1:L1"/>
    <mergeCell ref="I4:J4"/>
    <mergeCell ref="K4:L4"/>
    <mergeCell ref="E3:F3"/>
    <mergeCell ref="A3:B5"/>
    <mergeCell ref="A36:B36"/>
    <mergeCell ref="A32:B32"/>
    <mergeCell ref="A35:B35"/>
    <mergeCell ref="G24:H24"/>
    <mergeCell ref="G26:H26"/>
    <mergeCell ref="A33:B33"/>
    <mergeCell ref="A34:B34"/>
    <mergeCell ref="A31:B31"/>
    <mergeCell ref="A24:B24"/>
    <mergeCell ref="A25:B25"/>
    <mergeCell ref="A26:B26"/>
    <mergeCell ref="A29:B29"/>
    <mergeCell ref="A30:B30"/>
    <mergeCell ref="G35:H35"/>
    <mergeCell ref="G36:H36"/>
    <mergeCell ref="G32:H32"/>
    <mergeCell ref="G33:H33"/>
    <mergeCell ref="G34:H34"/>
    <mergeCell ref="G31:H31"/>
    <mergeCell ref="G27:H27"/>
    <mergeCell ref="G28:H28"/>
    <mergeCell ref="G29:H29"/>
    <mergeCell ref="G30:H30"/>
    <mergeCell ref="G21:H21"/>
    <mergeCell ref="A20:B20"/>
    <mergeCell ref="A21:B21"/>
    <mergeCell ref="G22:H22"/>
    <mergeCell ref="A27:B27"/>
    <mergeCell ref="A28:B28"/>
    <mergeCell ref="G23:H23"/>
    <mergeCell ref="A12:B12"/>
    <mergeCell ref="A13:B13"/>
    <mergeCell ref="A14:B14"/>
    <mergeCell ref="A15:B15"/>
    <mergeCell ref="G25:H25"/>
    <mergeCell ref="G18:H18"/>
    <mergeCell ref="G19:H19"/>
    <mergeCell ref="A18:B18"/>
    <mergeCell ref="A19:B19"/>
    <mergeCell ref="G20:H20"/>
    <mergeCell ref="A6:B6"/>
    <mergeCell ref="A7:B7"/>
    <mergeCell ref="A22:B22"/>
    <mergeCell ref="A23:B23"/>
    <mergeCell ref="A8:B8"/>
    <mergeCell ref="A9:B9"/>
    <mergeCell ref="A10:B10"/>
    <mergeCell ref="A11:B11"/>
    <mergeCell ref="A16:B16"/>
    <mergeCell ref="A17:B17"/>
    <mergeCell ref="G6:H6"/>
    <mergeCell ref="G17:H17"/>
    <mergeCell ref="G7:H7"/>
    <mergeCell ref="G8:H8"/>
    <mergeCell ref="G9:H9"/>
    <mergeCell ref="G14:H14"/>
    <mergeCell ref="G15:H15"/>
    <mergeCell ref="G10:H10"/>
    <mergeCell ref="G11:H11"/>
    <mergeCell ref="G16:H16"/>
    <mergeCell ref="C3:D3"/>
    <mergeCell ref="I3:J3"/>
    <mergeCell ref="K3:L3"/>
    <mergeCell ref="G3:H5"/>
    <mergeCell ref="C4:D4"/>
    <mergeCell ref="E4:F4"/>
    <mergeCell ref="G12:H12"/>
    <mergeCell ref="G13:H13"/>
  </mergeCells>
  <printOptions horizontalCentered="1"/>
  <pageMargins left="0.47" right="0.38" top="0.47" bottom="0.43" header="0.8" footer="0.48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80" zoomScaleNormal="80" zoomScalePageLayoutView="0" workbookViewId="0" topLeftCell="A1">
      <selection activeCell="A1" sqref="A1:I1"/>
    </sheetView>
  </sheetViews>
  <sheetFormatPr defaultColWidth="3.625" defaultRowHeight="30" customHeight="1"/>
  <cols>
    <col min="1" max="1" width="4.25390625" style="2" customWidth="1"/>
    <col min="2" max="2" width="8.625" style="2" customWidth="1"/>
    <col min="3" max="4" width="3.625" style="2" customWidth="1"/>
    <col min="5" max="5" width="8.625" style="2" customWidth="1"/>
    <col min="6" max="9" width="15.625" style="2" customWidth="1"/>
    <col min="10" max="16384" width="3.625" style="2" customWidth="1"/>
  </cols>
  <sheetData>
    <row r="1" spans="1:9" ht="31.5" customHeight="1">
      <c r="A1" s="282" t="s">
        <v>447</v>
      </c>
      <c r="B1" s="282"/>
      <c r="C1" s="282"/>
      <c r="D1" s="282"/>
      <c r="E1" s="282"/>
      <c r="F1" s="282"/>
      <c r="G1" s="282"/>
      <c r="H1" s="282"/>
      <c r="I1" s="282"/>
    </row>
    <row r="2" ht="15" customHeight="1" thickBot="1"/>
    <row r="3" spans="1:9" ht="30" customHeight="1">
      <c r="A3" s="260" t="s">
        <v>210</v>
      </c>
      <c r="B3" s="324"/>
      <c r="C3" s="324"/>
      <c r="D3" s="324"/>
      <c r="E3" s="324"/>
      <c r="F3" s="324" t="s">
        <v>596</v>
      </c>
      <c r="G3" s="324"/>
      <c r="H3" s="324" t="s">
        <v>599</v>
      </c>
      <c r="I3" s="296"/>
    </row>
    <row r="4" spans="1:9" ht="30" customHeight="1">
      <c r="A4" s="292"/>
      <c r="B4" s="325"/>
      <c r="C4" s="325"/>
      <c r="D4" s="325"/>
      <c r="E4" s="325"/>
      <c r="F4" s="6" t="s">
        <v>607</v>
      </c>
      <c r="G4" s="6" t="s">
        <v>211</v>
      </c>
      <c r="H4" s="6" t="s">
        <v>607</v>
      </c>
      <c r="I4" s="140" t="s">
        <v>211</v>
      </c>
    </row>
    <row r="5" spans="1:9" ht="26.25" customHeight="1" hidden="1">
      <c r="A5" s="270" t="s">
        <v>346</v>
      </c>
      <c r="B5" s="270"/>
      <c r="C5" s="141" t="s">
        <v>205</v>
      </c>
      <c r="D5" s="142" t="s">
        <v>202</v>
      </c>
      <c r="E5" s="52" t="s">
        <v>288</v>
      </c>
      <c r="F5" s="122">
        <v>97</v>
      </c>
      <c r="G5" s="122">
        <v>95.5</v>
      </c>
      <c r="H5" s="122">
        <v>87.4</v>
      </c>
      <c r="I5" s="122">
        <v>89.1</v>
      </c>
    </row>
    <row r="6" spans="1:9" ht="26.25" customHeight="1">
      <c r="A6" s="265" t="s">
        <v>212</v>
      </c>
      <c r="B6" s="265"/>
      <c r="C6" s="141"/>
      <c r="D6" s="142" t="s">
        <v>592</v>
      </c>
      <c r="E6" s="52" t="s">
        <v>213</v>
      </c>
      <c r="F6" s="122">
        <v>97.6</v>
      </c>
      <c r="G6" s="122">
        <v>96.7</v>
      </c>
      <c r="H6" s="122">
        <v>87.6</v>
      </c>
      <c r="I6" s="122">
        <v>89.8</v>
      </c>
    </row>
    <row r="7" spans="1:9" ht="26.25" customHeight="1">
      <c r="A7" s="265"/>
      <c r="B7" s="265"/>
      <c r="C7" s="141"/>
      <c r="D7" s="142" t="s">
        <v>201</v>
      </c>
      <c r="E7" s="52"/>
      <c r="F7" s="122">
        <v>98.5</v>
      </c>
      <c r="G7" s="122">
        <v>97.6</v>
      </c>
      <c r="H7" s="122">
        <v>88.4</v>
      </c>
      <c r="I7" s="122">
        <v>90</v>
      </c>
    </row>
    <row r="8" spans="3:9" ht="26.25" customHeight="1">
      <c r="C8" s="141"/>
      <c r="D8" s="142" t="s">
        <v>202</v>
      </c>
      <c r="E8" s="52"/>
      <c r="F8" s="122">
        <v>98.7</v>
      </c>
      <c r="G8" s="122">
        <v>99.2</v>
      </c>
      <c r="H8" s="122">
        <v>88.1</v>
      </c>
      <c r="I8" s="122">
        <v>91.8</v>
      </c>
    </row>
    <row r="9" spans="1:9" ht="26.25" customHeight="1">
      <c r="A9" s="270"/>
      <c r="B9" s="270"/>
      <c r="C9" s="141"/>
      <c r="D9" s="142" t="s">
        <v>203</v>
      </c>
      <c r="E9" s="52"/>
      <c r="F9" s="122">
        <v>98.3</v>
      </c>
      <c r="G9" s="122">
        <v>99.1</v>
      </c>
      <c r="H9" s="122">
        <v>87.5</v>
      </c>
      <c r="I9" s="122">
        <v>91.7</v>
      </c>
    </row>
    <row r="10" spans="1:9" ht="26.25" customHeight="1">
      <c r="A10" s="270"/>
      <c r="B10" s="270"/>
      <c r="C10" s="141"/>
      <c r="D10" s="142" t="s">
        <v>204</v>
      </c>
      <c r="E10" s="52"/>
      <c r="F10" s="122">
        <v>98.3</v>
      </c>
      <c r="G10" s="122">
        <v>99.2</v>
      </c>
      <c r="H10" s="122">
        <v>88</v>
      </c>
      <c r="I10" s="122">
        <v>92.1</v>
      </c>
    </row>
    <row r="11" spans="1:9" ht="26.25" customHeight="1">
      <c r="A11" s="265"/>
      <c r="B11" s="265"/>
      <c r="C11" s="141"/>
      <c r="D11" s="142" t="s">
        <v>205</v>
      </c>
      <c r="E11" s="52"/>
      <c r="F11" s="122">
        <v>97.6</v>
      </c>
      <c r="G11" s="122">
        <v>98</v>
      </c>
      <c r="H11" s="122">
        <v>87.1</v>
      </c>
      <c r="I11" s="122">
        <v>91.1</v>
      </c>
    </row>
    <row r="12" spans="1:9" ht="26.25" customHeight="1">
      <c r="A12" s="265"/>
      <c r="B12" s="265"/>
      <c r="C12" s="141"/>
      <c r="D12" s="142" t="s">
        <v>206</v>
      </c>
      <c r="E12" s="52"/>
      <c r="F12" s="122">
        <v>97.2</v>
      </c>
      <c r="G12" s="122">
        <v>97.8</v>
      </c>
      <c r="H12" s="122">
        <v>87.4</v>
      </c>
      <c r="I12" s="122">
        <v>91</v>
      </c>
    </row>
    <row r="13" spans="1:9" ht="26.25" customHeight="1">
      <c r="A13" s="265"/>
      <c r="B13" s="265"/>
      <c r="C13" s="141"/>
      <c r="D13" s="142" t="s">
        <v>207</v>
      </c>
      <c r="E13" s="52"/>
      <c r="F13" s="122">
        <v>97.7</v>
      </c>
      <c r="G13" s="122">
        <v>99.2</v>
      </c>
      <c r="H13" s="122">
        <v>87.5</v>
      </c>
      <c r="I13" s="122">
        <v>92.2</v>
      </c>
    </row>
    <row r="14" spans="1:9" ht="26.25" customHeight="1">
      <c r="A14" s="265"/>
      <c r="B14" s="265"/>
      <c r="C14" s="141"/>
      <c r="D14" s="142" t="s">
        <v>208</v>
      </c>
      <c r="E14" s="52"/>
      <c r="F14" s="122">
        <v>98.2</v>
      </c>
      <c r="G14" s="122">
        <v>100.2</v>
      </c>
      <c r="H14" s="122">
        <v>88.3</v>
      </c>
      <c r="I14" s="122">
        <v>92.9</v>
      </c>
    </row>
    <row r="15" spans="1:9" ht="26.25" customHeight="1">
      <c r="A15" s="265"/>
      <c r="B15" s="265"/>
      <c r="C15" s="141" t="s">
        <v>2</v>
      </c>
      <c r="D15" s="142" t="s">
        <v>209</v>
      </c>
      <c r="E15" s="52"/>
      <c r="F15" s="122">
        <v>98.4</v>
      </c>
      <c r="G15" s="122">
        <v>100.2</v>
      </c>
      <c r="H15" s="122">
        <v>88.6</v>
      </c>
      <c r="I15" s="122">
        <v>93</v>
      </c>
    </row>
    <row r="16" spans="1:9" ht="26.25" customHeight="1">
      <c r="A16" s="265"/>
      <c r="B16" s="265"/>
      <c r="C16" s="141" t="s">
        <v>2</v>
      </c>
      <c r="D16" s="142" t="s">
        <v>2</v>
      </c>
      <c r="E16" s="52"/>
      <c r="F16" s="122">
        <v>98.9</v>
      </c>
      <c r="G16" s="122">
        <v>100.5</v>
      </c>
      <c r="H16" s="122">
        <v>89.1</v>
      </c>
      <c r="I16" s="122">
        <v>93.6</v>
      </c>
    </row>
    <row r="17" spans="1:9" ht="26.25" customHeight="1">
      <c r="A17" s="265"/>
      <c r="B17" s="265"/>
      <c r="C17" s="141" t="s">
        <v>2</v>
      </c>
      <c r="D17" s="142" t="s">
        <v>201</v>
      </c>
      <c r="E17" s="52"/>
      <c r="F17" s="122">
        <v>99.6</v>
      </c>
      <c r="G17" s="122">
        <v>100.7</v>
      </c>
      <c r="H17" s="122">
        <v>90.9</v>
      </c>
      <c r="I17" s="122">
        <v>94.1</v>
      </c>
    </row>
    <row r="18" spans="1:9" ht="26.25" customHeight="1">
      <c r="A18" s="265"/>
      <c r="B18" s="265"/>
      <c r="C18" s="141" t="s">
        <v>2</v>
      </c>
      <c r="D18" s="142" t="s">
        <v>147</v>
      </c>
      <c r="E18" s="52"/>
      <c r="F18" s="122">
        <v>99.3</v>
      </c>
      <c r="G18" s="122">
        <v>100.5</v>
      </c>
      <c r="H18" s="122">
        <v>90.6</v>
      </c>
      <c r="I18" s="122">
        <v>93.4</v>
      </c>
    </row>
    <row r="19" spans="1:9" ht="26.25" customHeight="1">
      <c r="A19" s="265"/>
      <c r="B19" s="265"/>
      <c r="C19" s="141" t="s">
        <v>2</v>
      </c>
      <c r="D19" s="142" t="s">
        <v>203</v>
      </c>
      <c r="E19" s="52"/>
      <c r="F19" s="122">
        <v>99.5</v>
      </c>
      <c r="G19" s="122">
        <v>99.7</v>
      </c>
      <c r="H19" s="122">
        <v>90.6</v>
      </c>
      <c r="I19" s="122">
        <v>92.1</v>
      </c>
    </row>
    <row r="20" spans="1:9" ht="26.25" customHeight="1">
      <c r="A20" s="270"/>
      <c r="B20" s="270"/>
      <c r="C20" s="141" t="s">
        <v>2</v>
      </c>
      <c r="D20" s="142" t="s">
        <v>204</v>
      </c>
      <c r="E20" s="52"/>
      <c r="F20" s="122">
        <v>99.8</v>
      </c>
      <c r="G20" s="122">
        <v>99.2</v>
      </c>
      <c r="H20" s="122">
        <v>90.6</v>
      </c>
      <c r="I20" s="122">
        <v>91.3</v>
      </c>
    </row>
    <row r="21" spans="1:9" ht="26.25" customHeight="1">
      <c r="A21" s="1"/>
      <c r="B21" s="1"/>
      <c r="C21" s="141" t="s">
        <v>2</v>
      </c>
      <c r="D21" s="142" t="s">
        <v>205</v>
      </c>
      <c r="E21" s="1"/>
      <c r="F21" s="143">
        <v>100.5</v>
      </c>
      <c r="G21" s="122">
        <v>100.8</v>
      </c>
      <c r="H21" s="122">
        <v>91</v>
      </c>
      <c r="I21" s="122">
        <v>92.7</v>
      </c>
    </row>
    <row r="22" spans="1:9" ht="26.25" customHeight="1">
      <c r="A22" s="1"/>
      <c r="B22" s="1"/>
      <c r="C22" s="141" t="s">
        <v>2</v>
      </c>
      <c r="D22" s="142" t="s">
        <v>159</v>
      </c>
      <c r="E22" s="1"/>
      <c r="F22" s="143">
        <v>100</v>
      </c>
      <c r="G22" s="122">
        <v>101.7</v>
      </c>
      <c r="H22" s="122">
        <v>90.1</v>
      </c>
      <c r="I22" s="122">
        <v>94.1</v>
      </c>
    </row>
    <row r="23" spans="1:9" ht="26.25" customHeight="1">
      <c r="A23" s="1"/>
      <c r="B23" s="1"/>
      <c r="C23" s="141" t="s">
        <v>2</v>
      </c>
      <c r="D23" s="142" t="s">
        <v>161</v>
      </c>
      <c r="E23" s="1"/>
      <c r="F23" s="143">
        <v>99.7</v>
      </c>
      <c r="G23" s="122">
        <v>101.5</v>
      </c>
      <c r="H23" s="122">
        <v>89.8</v>
      </c>
      <c r="I23" s="122">
        <v>93.8</v>
      </c>
    </row>
    <row r="24" spans="1:9" ht="26.25" customHeight="1">
      <c r="A24" s="1"/>
      <c r="B24" s="1"/>
      <c r="C24" s="141" t="s">
        <v>2</v>
      </c>
      <c r="D24" s="142" t="s">
        <v>208</v>
      </c>
      <c r="E24" s="1"/>
      <c r="F24" s="143">
        <v>100.1</v>
      </c>
      <c r="G24" s="122">
        <v>102.1</v>
      </c>
      <c r="H24" s="122">
        <v>90.2</v>
      </c>
      <c r="I24" s="122">
        <v>94.2</v>
      </c>
    </row>
    <row r="25" spans="1:9" ht="26.25" customHeight="1">
      <c r="A25" s="1"/>
      <c r="B25" s="1"/>
      <c r="C25" s="141" t="s">
        <v>201</v>
      </c>
      <c r="D25" s="142" t="s">
        <v>209</v>
      </c>
      <c r="E25" s="1"/>
      <c r="F25" s="143">
        <v>100.1</v>
      </c>
      <c r="G25" s="116">
        <v>103</v>
      </c>
      <c r="H25" s="116">
        <v>90.7</v>
      </c>
      <c r="I25" s="116">
        <v>95.5</v>
      </c>
    </row>
    <row r="26" spans="1:9" ht="26.25" customHeight="1">
      <c r="A26" s="1"/>
      <c r="B26" s="1"/>
      <c r="C26" s="141" t="s">
        <v>201</v>
      </c>
      <c r="D26" s="142" t="s">
        <v>2</v>
      </c>
      <c r="E26" s="1"/>
      <c r="F26" s="143">
        <v>100.6</v>
      </c>
      <c r="G26" s="116">
        <v>105</v>
      </c>
      <c r="H26" s="116">
        <v>91.4</v>
      </c>
      <c r="I26" s="116">
        <v>97.6</v>
      </c>
    </row>
    <row r="27" spans="1:9" ht="26.25" customHeight="1">
      <c r="A27" s="1"/>
      <c r="B27" s="1"/>
      <c r="C27" s="141" t="s">
        <v>201</v>
      </c>
      <c r="D27" s="142" t="s">
        <v>201</v>
      </c>
      <c r="E27" s="1"/>
      <c r="F27" s="143">
        <v>98.9</v>
      </c>
      <c r="G27" s="116">
        <v>101</v>
      </c>
      <c r="H27" s="116" t="s">
        <v>597</v>
      </c>
      <c r="I27" s="116" t="s">
        <v>597</v>
      </c>
    </row>
    <row r="28" spans="1:9" ht="26.25" customHeight="1">
      <c r="A28" s="1"/>
      <c r="B28" s="1"/>
      <c r="C28" s="141" t="s">
        <v>201</v>
      </c>
      <c r="D28" s="142" t="s">
        <v>202</v>
      </c>
      <c r="E28" s="1"/>
      <c r="F28" s="143">
        <v>97.8</v>
      </c>
      <c r="G28" s="116">
        <v>99.1</v>
      </c>
      <c r="H28" s="116" t="s">
        <v>597</v>
      </c>
      <c r="I28" s="116" t="s">
        <v>597</v>
      </c>
    </row>
    <row r="29" spans="1:9" ht="26.25" customHeight="1" thickBot="1">
      <c r="A29" s="72"/>
      <c r="B29" s="1"/>
      <c r="C29" s="144" t="s">
        <v>201</v>
      </c>
      <c r="D29" s="145" t="s">
        <v>203</v>
      </c>
      <c r="E29" s="9"/>
      <c r="F29" s="146">
        <v>98.6</v>
      </c>
      <c r="G29" s="118">
        <v>100.2</v>
      </c>
      <c r="H29" s="118" t="s">
        <v>597</v>
      </c>
      <c r="I29" s="118" t="s">
        <v>598</v>
      </c>
    </row>
    <row r="30" spans="1:9" ht="30" customHeight="1">
      <c r="A30" s="1" t="s">
        <v>606</v>
      </c>
      <c r="B30" s="306" t="s">
        <v>608</v>
      </c>
      <c r="C30" s="414"/>
      <c r="D30" s="414"/>
      <c r="E30" s="414"/>
      <c r="F30" s="414"/>
      <c r="G30" s="286" t="s">
        <v>365</v>
      </c>
      <c r="H30" s="313"/>
      <c r="I30" s="313"/>
    </row>
    <row r="31" spans="1:9" ht="20.25" customHeight="1">
      <c r="A31" s="147" t="s">
        <v>609</v>
      </c>
      <c r="B31" s="273" t="s">
        <v>367</v>
      </c>
      <c r="C31" s="341"/>
      <c r="D31" s="341"/>
      <c r="E31" s="341"/>
      <c r="F31" s="341"/>
      <c r="G31" s="341"/>
      <c r="H31" s="341"/>
      <c r="I31" s="341"/>
    </row>
    <row r="32" spans="1:9" ht="20.25" customHeight="1">
      <c r="A32" s="1"/>
      <c r="B32" s="273" t="s">
        <v>601</v>
      </c>
      <c r="C32" s="341"/>
      <c r="D32" s="341"/>
      <c r="E32" s="341"/>
      <c r="F32" s="341"/>
      <c r="G32" s="341"/>
      <c r="H32" s="341"/>
      <c r="I32" s="341"/>
    </row>
    <row r="33" spans="1:9" ht="20.25" customHeight="1">
      <c r="A33" s="147" t="s">
        <v>610</v>
      </c>
      <c r="B33" s="273" t="s">
        <v>600</v>
      </c>
      <c r="C33" s="341"/>
      <c r="D33" s="341"/>
      <c r="E33" s="341"/>
      <c r="F33" s="341"/>
      <c r="G33" s="341"/>
      <c r="H33" s="341"/>
      <c r="I33" s="341"/>
    </row>
    <row r="34" spans="1:9" ht="20.25" customHeight="1">
      <c r="A34" s="1"/>
      <c r="B34" s="273" t="s">
        <v>605</v>
      </c>
      <c r="C34" s="341"/>
      <c r="D34" s="341"/>
      <c r="E34" s="341"/>
      <c r="F34" s="341"/>
      <c r="G34" s="341"/>
      <c r="H34" s="341"/>
      <c r="I34" s="341"/>
    </row>
  </sheetData>
  <sheetProtection/>
  <mergeCells count="25">
    <mergeCell ref="B33:I33"/>
    <mergeCell ref="B34:I34"/>
    <mergeCell ref="A1:I1"/>
    <mergeCell ref="A5:B5"/>
    <mergeCell ref="A7:B7"/>
    <mergeCell ref="H3:I3"/>
    <mergeCell ref="A3:E4"/>
    <mergeCell ref="F3:G3"/>
    <mergeCell ref="A6:B6"/>
    <mergeCell ref="A16:B16"/>
    <mergeCell ref="A13:B13"/>
    <mergeCell ref="A14:B14"/>
    <mergeCell ref="A10:B10"/>
    <mergeCell ref="A11:B11"/>
    <mergeCell ref="A12:B12"/>
    <mergeCell ref="A9:B9"/>
    <mergeCell ref="A17:B17"/>
    <mergeCell ref="A15:B15"/>
    <mergeCell ref="A18:B18"/>
    <mergeCell ref="B32:I32"/>
    <mergeCell ref="B31:I31"/>
    <mergeCell ref="A19:B19"/>
    <mergeCell ref="B30:F30"/>
    <mergeCell ref="G30:I30"/>
    <mergeCell ref="A20:B2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